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G:\Mi unidad\SG-2022MNR\1.PLANEAR\1.Recursos\1. Recursos F.T.H\1.1.4 Afiliación al Sistema\2024-2027\Contratistas N5\"/>
    </mc:Choice>
  </mc:AlternateContent>
  <xr:revisionPtr revIDLastSave="0" documentId="13_ncr:1_{EA26AF98-A9BC-4DFF-B0B8-0A738A91485E}" xr6:coauthVersionLast="47" xr6:coauthVersionMax="47" xr10:uidLastSave="{00000000-0000-0000-0000-000000000000}"/>
  <bookViews>
    <workbookView xWindow="-120" yWindow="-120" windowWidth="24240" windowHeight="13140" firstSheet="4" activeTab="7" xr2:uid="{00000000-000D-0000-FFFF-FFFF00000000}"/>
  </bookViews>
  <sheets>
    <sheet name="Indice" sheetId="8" r:id="rId1"/>
    <sheet name="Hoja1" sheetId="24" state="hidden" r:id="rId2"/>
    <sheet name="Formulario de Afiliación" sheetId="1" r:id="rId3"/>
    <sheet name="Instructivo Formulario Afili." sheetId="7" r:id="rId4"/>
    <sheet name="Sede 01 - Trabajadores" sheetId="4" r:id="rId5"/>
    <sheet name="Sede 02 - Trabajadores" sheetId="15" r:id="rId6"/>
    <sheet name="Instructivo Sedes" sheetId="5" r:id="rId7"/>
    <sheet name="INDEPENDIENTES 723" sheetId="17" r:id="rId8"/>
    <sheet name="Cód. Tipo de trabajador cotz" sheetId="6" r:id="rId9"/>
    <sheet name="Listado Actividades Economicas" sheetId="9" r:id="rId10"/>
    <sheet name="Formulario Afil Ind Voluntario" sheetId="21" r:id="rId11"/>
    <sheet name="Instructivo ind Volu " sheetId="25" r:id="rId12"/>
    <sheet name="subtipos" sheetId="19" r:id="rId13"/>
    <sheet name="Codigos ORP" sheetId="22" r:id="rId14"/>
  </sheets>
  <externalReferences>
    <externalReference r:id="rId15"/>
  </externalReferences>
  <definedNames>
    <definedName name="_xlnm._FilterDatabase" localSheetId="7" hidden="1">'INDEPENDIENTES 723'!$A$21:$WYQ$242</definedName>
    <definedName name="_xlnm._FilterDatabase" localSheetId="4" hidden="1">'Sede 01 - Trabajadores'!$D$41:$BT$262</definedName>
    <definedName name="_xlnm._FilterDatabase" localSheetId="5" hidden="1">'Sede 02 - Trabajadores'!$D$37:$BT$58</definedName>
    <definedName name="_xlnm.Print_Area" localSheetId="2">'Formulario de Afiliación'!$A$1:$AY$48</definedName>
    <definedName name="_xlnm.Print_Area" localSheetId="4">'Sede 01 - Trabajadores'!$C$5:$AL$32</definedName>
    <definedName name="_xlnm.Print_Area" localSheetId="5">'Sede 02 - Trabajadores'!$D$5:$AL$28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63" i="4" l="1"/>
  <c r="AG262" i="4" l="1"/>
  <c r="AG261" i="4"/>
  <c r="AG260" i="4"/>
  <c r="AG259" i="4"/>
  <c r="AG258" i="4"/>
  <c r="K24" i="4"/>
  <c r="AO147" i="4"/>
  <c r="AO146" i="4"/>
  <c r="AO145" i="4"/>
  <c r="AO144" i="4"/>
  <c r="AO143" i="4"/>
  <c r="AO142" i="4"/>
  <c r="AO141" i="4"/>
  <c r="AO140" i="4"/>
  <c r="AO139" i="4"/>
  <c r="AO138" i="4"/>
  <c r="AO137" i="4"/>
  <c r="AO136" i="4"/>
  <c r="AO135" i="4"/>
  <c r="AO134" i="4"/>
  <c r="AO133" i="4"/>
  <c r="AO132" i="4"/>
  <c r="AO131" i="4"/>
  <c r="AO130" i="4"/>
  <c r="AO129" i="4" l="1"/>
  <c r="AO128" i="4"/>
  <c r="AO127" i="4"/>
  <c r="AO126" i="4" l="1"/>
  <c r="AO125" i="4"/>
  <c r="AO124" i="4"/>
  <c r="AO123" i="4"/>
  <c r="AO122" i="4"/>
  <c r="AO121" i="4"/>
  <c r="AO120" i="4"/>
  <c r="AO119" i="4"/>
  <c r="AO118" i="4"/>
  <c r="AO117" i="4"/>
  <c r="AO116" i="4"/>
  <c r="AO115" i="4"/>
  <c r="AO114" i="4"/>
  <c r="AO113" i="4"/>
  <c r="AO112" i="4"/>
  <c r="AO111" i="4"/>
  <c r="AO110" i="4"/>
  <c r="AO109" i="4"/>
  <c r="AO108" i="4"/>
  <c r="AO107" i="4"/>
  <c r="AO106" i="4"/>
  <c r="AO105" i="4"/>
  <c r="AO104" i="4"/>
  <c r="AO103" i="4"/>
  <c r="AO102" i="4"/>
  <c r="AO101" i="4"/>
  <c r="AO100" i="4"/>
  <c r="AO99" i="4"/>
  <c r="AO98" i="4"/>
  <c r="AO97" i="4"/>
  <c r="AO96" i="4"/>
  <c r="AO90" i="4"/>
  <c r="AO89" i="4"/>
  <c r="AO88" i="4"/>
  <c r="AO87" i="4"/>
  <c r="AO86" i="4"/>
  <c r="AO85" i="4"/>
  <c r="AO84" i="4"/>
  <c r="AO83" i="4"/>
  <c r="AO82" i="4"/>
  <c r="AO81" i="4"/>
  <c r="AO80" i="4"/>
  <c r="AO79" i="4"/>
  <c r="AO78" i="4"/>
  <c r="AO77" i="4"/>
  <c r="AO76" i="4"/>
  <c r="AO75" i="4"/>
  <c r="AO74" i="4"/>
  <c r="AO73" i="4"/>
  <c r="AO72" i="4"/>
  <c r="AO71" i="4"/>
  <c r="AO70" i="4"/>
  <c r="AO69" i="4"/>
  <c r="AO68" i="4"/>
  <c r="AO67" i="4"/>
  <c r="AO66" i="4"/>
  <c r="AO65" i="4"/>
  <c r="AO64" i="4"/>
  <c r="AO63" i="4"/>
  <c r="AO62" i="4"/>
  <c r="AO61" i="4"/>
  <c r="AO60" i="4"/>
  <c r="AO59" i="4"/>
  <c r="AO58" i="4"/>
  <c r="AO57" i="4"/>
  <c r="AG47" i="4"/>
  <c r="AG44" i="4"/>
  <c r="AG45" i="4"/>
  <c r="AG46" i="4"/>
  <c r="K28" i="4"/>
  <c r="K25" i="4"/>
  <c r="K26" i="4"/>
  <c r="K27" i="4"/>
  <c r="K29" i="4"/>
  <c r="K30" i="4"/>
  <c r="K31" i="4"/>
  <c r="K32" i="4"/>
  <c r="M61" i="7" l="1"/>
  <c r="M60" i="7"/>
  <c r="M59" i="7"/>
  <c r="K28" i="15"/>
  <c r="K27" i="15"/>
  <c r="K26" i="15"/>
  <c r="K25" i="15"/>
  <c r="K24" i="15"/>
  <c r="AK30" i="15" l="1"/>
  <c r="AG43" i="4" l="1"/>
  <c r="I7" i="15" l="1"/>
  <c r="S65" i="15"/>
  <c r="F12" i="4" l="1"/>
  <c r="M14" i="4"/>
  <c r="M32" i="4" l="1"/>
  <c r="M26" i="1" l="1"/>
  <c r="D65" i="15" l="1"/>
  <c r="H65" i="15" s="1"/>
  <c r="AO58" i="15"/>
  <c r="AG58" i="15"/>
  <c r="AO57" i="15"/>
  <c r="AG57" i="15"/>
  <c r="AO56" i="15"/>
  <c r="AG56" i="15"/>
  <c r="AO55" i="15"/>
  <c r="AG55" i="15"/>
  <c r="AO54" i="15"/>
  <c r="AG54" i="15"/>
  <c r="AO53" i="15"/>
  <c r="AG53" i="15"/>
  <c r="AO52" i="15"/>
  <c r="AG52" i="15"/>
  <c r="AO51" i="15"/>
  <c r="AG51" i="15"/>
  <c r="AO50" i="15"/>
  <c r="AG50" i="15"/>
  <c r="AO49" i="15"/>
  <c r="AG49" i="15"/>
  <c r="AO48" i="15"/>
  <c r="AG48" i="15"/>
  <c r="AO47" i="15"/>
  <c r="AG47" i="15"/>
  <c r="AO46" i="15"/>
  <c r="AG46" i="15"/>
  <c r="AO45" i="15"/>
  <c r="AG45" i="15"/>
  <c r="AO44" i="15"/>
  <c r="AG44" i="15"/>
  <c r="AO43" i="15"/>
  <c r="AG43" i="15"/>
  <c r="AO42" i="15"/>
  <c r="AG42" i="15"/>
  <c r="AO41" i="15"/>
  <c r="AG41" i="15"/>
  <c r="AG40" i="15"/>
  <c r="AO39" i="15"/>
  <c r="AG39" i="15"/>
  <c r="AI30" i="15"/>
  <c r="K7" i="15"/>
  <c r="G7" i="15"/>
  <c r="AH65" i="15" l="1"/>
  <c r="R65" i="15"/>
  <c r="F65" i="15"/>
  <c r="N65" i="15"/>
  <c r="V65" i="15"/>
  <c r="Z65" i="15"/>
  <c r="AD65" i="15"/>
  <c r="G65" i="15"/>
  <c r="O65" i="15"/>
  <c r="W65" i="15"/>
  <c r="AA65" i="15"/>
  <c r="AE65" i="15"/>
  <c r="P65" i="15"/>
  <c r="T65" i="15"/>
  <c r="X65" i="15"/>
  <c r="AB65" i="15"/>
  <c r="AF65" i="15"/>
  <c r="E65" i="15"/>
  <c r="L65" i="15"/>
  <c r="Q65" i="15"/>
  <c r="U65" i="15"/>
  <c r="Y65" i="15"/>
  <c r="AC65" i="15"/>
  <c r="I14" i="4"/>
  <c r="I13" i="4"/>
  <c r="H12" i="4"/>
  <c r="AO13" i="1" l="1"/>
  <c r="AB13" i="1"/>
  <c r="AO49" i="4"/>
  <c r="S269" i="4"/>
  <c r="D269" i="4"/>
  <c r="AO95" i="4"/>
  <c r="AO94" i="4"/>
  <c r="AO93" i="4"/>
  <c r="AO92" i="4"/>
  <c r="AO91" i="4"/>
  <c r="AO56" i="4"/>
  <c r="AO55" i="4"/>
  <c r="AO54" i="4"/>
  <c r="AO53" i="4"/>
  <c r="AO52" i="4"/>
  <c r="AO51" i="4"/>
  <c r="AO50" i="4"/>
  <c r="AO48" i="4"/>
  <c r="AO47" i="4"/>
  <c r="AO46" i="4"/>
  <c r="AO45" i="4"/>
  <c r="AO44" i="4"/>
  <c r="AO43" i="4"/>
  <c r="AI34" i="4"/>
  <c r="J210" i="7"/>
  <c r="J209" i="7"/>
  <c r="J208" i="7"/>
  <c r="J207" i="7"/>
  <c r="J206" i="7"/>
  <c r="J205" i="7"/>
  <c r="J204" i="7"/>
  <c r="J203" i="7"/>
  <c r="J202" i="7"/>
  <c r="J201" i="7"/>
  <c r="G7" i="4"/>
  <c r="H269" i="4" l="1"/>
  <c r="L269" i="4"/>
  <c r="Z269" i="4"/>
  <c r="E269" i="4"/>
  <c r="U269" i="4"/>
  <c r="N269" i="4"/>
  <c r="O269" i="4"/>
  <c r="AF269" i="4"/>
  <c r="X269" i="4"/>
  <c r="Q269" i="4"/>
  <c r="R269" i="4"/>
  <c r="AC269" i="4"/>
  <c r="T269" i="4"/>
  <c r="AE269" i="4"/>
  <c r="F269" i="4"/>
  <c r="Y269" i="4"/>
  <c r="AH269" i="4"/>
  <c r="AD269" i="4"/>
  <c r="V269" i="4"/>
  <c r="G269" i="4"/>
  <c r="P269" i="4"/>
  <c r="AB269" i="4"/>
  <c r="AA269" i="4"/>
  <c r="W269" i="4"/>
  <c r="AK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Yasmin Eliana Romero Aperador</author>
  </authors>
  <commentList>
    <comment ref="D10" authorId="0" shapeId="0" xr:uid="{00000000-0006-0000-0700-000001000000}">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E10" authorId="0" shapeId="0" xr:uid="{00000000-0006-0000-0700-000002000000}">
      <text>
        <r>
          <rPr>
            <b/>
            <sz val="8"/>
            <color indexed="8"/>
            <rFont val="Tahoma"/>
            <family val="2"/>
          </rPr>
          <t xml:space="preserve">NOMBRE CONSULTOR COMERCIAL:
</t>
        </r>
        <r>
          <rPr>
            <sz val="8"/>
            <color indexed="8"/>
            <rFont val="Tahoma"/>
            <family val="2"/>
          </rPr>
          <t>Registrar el nombre completo del consultor, de lo contrario registrar "VENTA DIRECTA"</t>
        </r>
      </text>
    </comment>
    <comment ref="N16" authorId="0" shapeId="0" xr:uid="{00000000-0006-0000-0700-000003000000}">
      <text>
        <r>
          <rPr>
            <b/>
            <sz val="8"/>
            <color indexed="8"/>
            <rFont val="Tahoma"/>
            <family val="2"/>
          </rPr>
          <t xml:space="preserve">CODIGO ACTIVIDAD ECONÓMICA DE LA EMPRESA:
</t>
        </r>
        <r>
          <rPr>
            <sz val="8"/>
            <color indexed="8"/>
            <rFont val="Tahoma"/>
            <family val="2"/>
          </rPr>
          <t xml:space="preserve">Ver listado en hoja anexa </t>
        </r>
      </text>
    </comment>
    <comment ref="O16" authorId="0" shapeId="0" xr:uid="{00000000-0006-0000-0700-000004000000}">
      <text>
        <r>
          <rPr>
            <b/>
            <sz val="8"/>
            <color indexed="8"/>
            <rFont val="Tahoma"/>
            <family val="2"/>
          </rPr>
          <t xml:space="preserve">NOMBRE ACTIVIDAD ECONÓMICA DE LA EMPRESA:
</t>
        </r>
        <r>
          <rPr>
            <sz val="8"/>
            <color indexed="8"/>
            <rFont val="Tahoma"/>
            <family val="2"/>
          </rPr>
          <t xml:space="preserve">Ver listado en hoja anexa </t>
        </r>
      </text>
    </comment>
    <comment ref="Q16" authorId="1" shapeId="0" xr:uid="{00000000-0006-0000-0700-000005000000}">
      <text>
        <r>
          <rPr>
            <sz val="9"/>
            <color indexed="81"/>
            <rFont val="Tahoma"/>
            <family val="2"/>
          </rPr>
          <t xml:space="preserve">Colectiva: Aplica únicamente al trabajador independiente que se afilia o reporta novedades a través de una asociación ó  agremiación.
</t>
        </r>
      </text>
    </comment>
    <comment ref="C21" authorId="0" shapeId="0" xr:uid="{00000000-0006-0000-0700-000006000000}">
      <text>
        <r>
          <rPr>
            <b/>
            <sz val="8"/>
            <color indexed="8"/>
            <rFont val="Tahoma"/>
            <family val="2"/>
          </rPr>
          <t>TIPO DOCUMENTO (OBLIGATORIO):</t>
        </r>
        <r>
          <rPr>
            <sz val="8"/>
            <color indexed="8"/>
            <rFont val="Tahoma"/>
            <family val="2"/>
          </rPr>
          <t xml:space="preserve"> Especifique el tipo de trámite:
</t>
        </r>
        <r>
          <rPr>
            <b/>
            <sz val="8"/>
            <color indexed="8"/>
            <rFont val="Tahoma"/>
            <family val="2"/>
          </rPr>
          <t xml:space="preserve">A = Afiliación
R = Retiro
N = Novedad
</t>
        </r>
      </text>
    </comment>
    <comment ref="D21" authorId="0" shapeId="0" xr:uid="{00000000-0006-0000-0700-000007000000}">
      <text>
        <r>
          <rPr>
            <b/>
            <sz val="8"/>
            <color indexed="8"/>
            <rFont val="Tahoma"/>
            <family val="2"/>
          </rPr>
          <t>Este campo se diligencia únicamente si el tipo de trámite es una NOVEDAD</t>
        </r>
      </text>
    </comment>
    <comment ref="AD21" authorId="1" shapeId="0" xr:uid="{00000000-0006-0000-0700-000008000000}">
      <text>
        <r>
          <rPr>
            <sz val="9"/>
            <color indexed="81"/>
            <rFont val="Tahoma"/>
            <family val="2"/>
          </rPr>
          <t>VALIDAR EN LA HOJA SUB TIPOS , QUE TIPO DE COTIZANTE APLICA SUBTIPOS DE COTIZANTE</t>
        </r>
      </text>
    </comment>
    <comment ref="AI21" authorId="0" shapeId="0" xr:uid="{00000000-0006-0000-0700-000009000000}">
      <text>
        <r>
          <rPr>
            <b/>
            <sz val="8"/>
            <color indexed="8"/>
            <rFont val="Tahoma"/>
            <family val="2"/>
          </rPr>
          <t xml:space="preserve">FECHA INICIO DEL CONTRATO:
</t>
        </r>
        <r>
          <rPr>
            <sz val="8"/>
            <color indexed="8"/>
            <rFont val="Tahoma"/>
            <family val="2"/>
          </rPr>
          <t>Corresponde a la fecha de inicio registrado en el contrato firmado entre contratista y contratante.</t>
        </r>
      </text>
    </comment>
    <comment ref="AJ21" authorId="0" shapeId="0" xr:uid="{00000000-0006-0000-0700-00000A000000}">
      <text>
        <r>
          <rPr>
            <b/>
            <sz val="8"/>
            <color indexed="8"/>
            <rFont val="Tahoma"/>
            <family val="2"/>
          </rPr>
          <t xml:space="preserve">FECHA TERMINACIÓN DEL CONTRATO:
</t>
        </r>
        <r>
          <rPr>
            <sz val="8"/>
            <color indexed="8"/>
            <rFont val="Tahoma"/>
            <family val="2"/>
          </rPr>
          <t>Corresponde a la fecha de terminación registrado en el contrato firmado entre contratista y contratante.</t>
        </r>
      </text>
    </comment>
    <comment ref="AN21" authorId="0" shapeId="0" xr:uid="{00000000-0006-0000-0700-00000B000000}">
      <text>
        <r>
          <rPr>
            <b/>
            <sz val="8"/>
            <color indexed="8"/>
            <rFont val="Tahoma"/>
            <family val="2"/>
          </rPr>
          <t xml:space="preserve">IBC: 
</t>
        </r>
        <r>
          <rPr>
            <sz val="8"/>
            <color indexed="8"/>
            <rFont val="Tahoma"/>
            <family val="2"/>
          </rPr>
          <t>Corresponde al 40% del valor neto de los honorarios o de la remuneración mensual por los servicios prestados</t>
        </r>
      </text>
    </comment>
    <comment ref="AO21" authorId="0" shapeId="0" xr:uid="{00000000-0006-0000-0700-00000C000000}">
      <text>
        <r>
          <rPr>
            <b/>
            <sz val="8"/>
            <color indexed="8"/>
            <rFont val="Tahoma"/>
            <family val="2"/>
          </rPr>
          <t xml:space="preserve">CÓDIGO ACTIVIDAD REALIZADA POR EL INDEPENDIENTE:
</t>
        </r>
        <r>
          <rPr>
            <sz val="8"/>
            <color indexed="8"/>
            <rFont val="Tahoma"/>
            <family val="2"/>
          </rPr>
          <t xml:space="preserve">
Ver listado en hoja anexa Código actividad Económica</t>
        </r>
      </text>
    </comment>
    <comment ref="AP21" authorId="0" shapeId="0" xr:uid="{00000000-0006-0000-0700-00000D000000}">
      <text>
        <r>
          <rPr>
            <b/>
            <sz val="8"/>
            <color indexed="8"/>
            <rFont val="Tahoma"/>
            <family val="2"/>
          </rPr>
          <t xml:space="preserve">NOMBRE ACTIVIDAD REALIZADA POR EL INDEPENDIENTE:
</t>
        </r>
        <r>
          <rPr>
            <sz val="8"/>
            <color indexed="8"/>
            <rFont val="Tahoma"/>
            <family val="2"/>
          </rPr>
          <t>Ver listado en hoja anexa Código actividad Económica</t>
        </r>
      </text>
    </comment>
    <comment ref="AS21" authorId="0" shapeId="0" xr:uid="{00000000-0006-0000-0700-00000E000000}">
      <text>
        <r>
          <rPr>
            <b/>
            <sz val="8"/>
            <color indexed="8"/>
            <rFont val="Tahoma"/>
            <family val="2"/>
          </rPr>
          <t xml:space="preserve">DIAS EN QUE SE EJECUTA LA ACTIVIDAD:
</t>
        </r>
        <r>
          <rPr>
            <sz val="8"/>
            <color indexed="8"/>
            <rFont val="Tahoma"/>
            <family val="2"/>
          </rPr>
          <t>Marcar solo con X los días en los que desarrolla la actividad</t>
        </r>
      </text>
    </comment>
    <comment ref="AZ21" authorId="0" shapeId="0" xr:uid="{00000000-0006-0000-0700-00000F000000}">
      <text>
        <r>
          <rPr>
            <b/>
            <sz val="8"/>
            <color indexed="8"/>
            <rFont val="Tahoma"/>
            <family val="2"/>
          </rPr>
          <t xml:space="preserve">HORARIO EN QUE SE EJECUTARA LA ACTIVIDAD:
</t>
        </r>
        <r>
          <rPr>
            <sz val="8"/>
            <color indexed="8"/>
            <rFont val="Tahoma"/>
            <family val="2"/>
          </rPr>
          <t>Marcar solo con X las horas en las que se desarrolla la actividad</t>
        </r>
      </text>
    </comment>
    <comment ref="BX21" authorId="0" shapeId="0" xr:uid="{00000000-0006-0000-0700-000010000000}">
      <text>
        <r>
          <rPr>
            <b/>
            <sz val="8"/>
            <color indexed="8"/>
            <rFont val="Tahoma"/>
            <family val="2"/>
          </rPr>
          <t xml:space="preserve">CÓDIGO CENTRO DE TRABAJO:
</t>
        </r>
        <r>
          <rPr>
            <sz val="8"/>
            <color indexed="8"/>
            <rFont val="Tahoma"/>
            <family val="2"/>
          </rPr>
          <t>Código sede en la que se realiza la labor</t>
        </r>
      </text>
    </comment>
    <comment ref="BY21" authorId="0" shapeId="0" xr:uid="{00000000-0006-0000-0700-000011000000}">
      <text>
        <r>
          <rPr>
            <b/>
            <sz val="8"/>
            <color indexed="8"/>
            <rFont val="Tahoma"/>
            <family val="2"/>
          </rPr>
          <t xml:space="preserve">NOMBRE CENTRO DE TRABAJO:
</t>
        </r>
        <r>
          <rPr>
            <sz val="8"/>
            <color indexed="8"/>
            <rFont val="Tahoma"/>
            <family val="2"/>
          </rPr>
          <t>Nombre sede en la que se realiza la labor</t>
        </r>
      </text>
    </comment>
    <comment ref="BZ21" authorId="0" shapeId="0" xr:uid="{00000000-0006-0000-0700-000012000000}">
      <text>
        <r>
          <rPr>
            <b/>
            <sz val="8"/>
            <color indexed="8"/>
            <rFont val="Tahoma"/>
            <family val="2"/>
          </rPr>
          <t xml:space="preserve">OBLIGATORIO:
</t>
        </r>
        <r>
          <rPr>
            <sz val="8"/>
            <color indexed="8"/>
            <rFont val="Tahoma"/>
            <family val="2"/>
          </rPr>
          <t xml:space="preserve">
Ver listado en hoja anexa Código actividad Económica </t>
        </r>
      </text>
    </comment>
    <comment ref="CC21" authorId="0" shapeId="0" xr:uid="{00000000-0006-0000-0700-000013000000}">
      <text>
        <r>
          <rPr>
            <b/>
            <sz val="8"/>
            <color indexed="8"/>
            <rFont val="Tahoma"/>
            <family val="2"/>
          </rPr>
          <t xml:space="preserve">DIRECCIÓN DEL CENTRO TRABAJO:
</t>
        </r>
        <r>
          <rPr>
            <sz val="8"/>
            <color indexed="8"/>
            <rFont val="Tahoma"/>
            <family val="2"/>
          </rPr>
          <t>Registre la Dirección del centro de trabajo en la cual se realizará la labor contratada.</t>
        </r>
      </text>
    </comment>
    <comment ref="CD21" authorId="0" shapeId="0" xr:uid="{00000000-0006-0000-0700-000014000000}">
      <text>
        <r>
          <rPr>
            <b/>
            <sz val="8"/>
            <color indexed="8"/>
            <rFont val="Tahoma"/>
            <family val="2"/>
          </rPr>
          <t xml:space="preserve">DEPARTAMENTO CENTRO TRABAJO:
</t>
        </r>
        <r>
          <rPr>
            <sz val="8"/>
            <color indexed="8"/>
            <rFont val="Tahoma"/>
            <family val="2"/>
          </rPr>
          <t xml:space="preserve">
Registre el Departamento del centro de trabajo en la cual se realizará la labor contratada</t>
        </r>
      </text>
    </comment>
    <comment ref="CE21" authorId="0" shapeId="0" xr:uid="{00000000-0006-0000-0700-000015000000}">
      <text>
        <r>
          <rPr>
            <b/>
            <sz val="8"/>
            <color indexed="8"/>
            <rFont val="Tahoma"/>
            <family val="2"/>
          </rPr>
          <t xml:space="preserve">CIUDAD CENTRO TRABAJO:
</t>
        </r>
        <r>
          <rPr>
            <sz val="8"/>
            <color indexed="8"/>
            <rFont val="Tahoma"/>
            <family val="2"/>
          </rPr>
          <t xml:space="preserve">
Registre la Ciudad del centro de trabajo en la cual se realizará la labor contratada</t>
        </r>
      </text>
    </comment>
    <comment ref="CG21" authorId="0" shapeId="0" xr:uid="{00000000-0006-0000-0700-000016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CH21" authorId="0" shapeId="0" xr:uid="{00000000-0006-0000-0700-000017000000}">
      <text>
        <r>
          <rPr>
            <b/>
            <sz val="8"/>
            <color indexed="8"/>
            <rFont val="Tahoma"/>
            <family val="2"/>
          </rPr>
          <t xml:space="preserve">TELÉFONO CENTRO TRABAJO:
</t>
        </r>
        <r>
          <rPr>
            <sz val="8"/>
            <color indexed="8"/>
            <rFont val="Tahoma"/>
            <family val="2"/>
          </rPr>
          <t xml:space="preserve">
Registre el CELUAR del centro de trabajo en la cual se realizará la labor contratada</t>
        </r>
      </text>
    </comment>
    <comment ref="CI21" authorId="0" shapeId="0" xr:uid="{00000000-0006-0000-0700-000018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K37" authorId="0" shapeId="0" xr:uid="{00000000-0006-0000-0700-000019000000}">
      <text>
        <r>
          <rPr>
            <sz val="11"/>
            <color theme="1"/>
            <rFont val="Calibri"/>
            <family val="2"/>
            <scheme val="minor"/>
          </rPr>
          <t>======
ID#AAABJeZk8GA
tc={4F86B222-9BB5-4B7A-BB54-AF95328E61FF}    (2024-03-19 18:52:42)
[Comentario encadenado]
Su versión de Excel le permite leer este comentario encadenado; sin embargo, las ediciones que se apliquen se quitarán si el archivo se abre en una versión más reciente de Excel. Más información: https://go.microsoft.com/fwlink/?linkid=870924
Comentario:
    Revisar y retirar en octubre</t>
        </r>
      </text>
    </comment>
  </commentList>
</comments>
</file>

<file path=xl/sharedStrings.xml><?xml version="1.0" encoding="utf-8"?>
<sst xmlns="http://schemas.openxmlformats.org/spreadsheetml/2006/main" count="20510" uniqueCount="4133">
  <si>
    <t xml:space="preserve">Fecha de radicación </t>
  </si>
  <si>
    <t>Fecha inicio de cobertura</t>
  </si>
  <si>
    <t>Fecha fin de cobertura</t>
  </si>
  <si>
    <t>D</t>
  </si>
  <si>
    <t>M</t>
  </si>
  <si>
    <t>I. DATOS DEL TRÁMITE</t>
  </si>
  <si>
    <t>1. Tipo de trámite</t>
  </si>
  <si>
    <t>3. Tipo de aportante</t>
  </si>
  <si>
    <t xml:space="preserve">A. Afiliación </t>
  </si>
  <si>
    <t>B. Traslado</t>
  </si>
  <si>
    <t xml:space="preserve">C. Terminación de la afiliación </t>
  </si>
  <si>
    <t>Código</t>
  </si>
  <si>
    <t>Natural</t>
  </si>
  <si>
    <t>II. DATOS BÁSICOS DEL EMPLEADOR</t>
  </si>
  <si>
    <t>1. Apellidos y nombres o razón social</t>
  </si>
  <si>
    <t>4. Apellidos y nombres del Representante Legal</t>
  </si>
  <si>
    <t>Primer nombre</t>
  </si>
  <si>
    <t>Segundo nombre</t>
  </si>
  <si>
    <t>5. Tipo de documento</t>
  </si>
  <si>
    <t>III. DATOS COMPLEMENTARIOS</t>
  </si>
  <si>
    <t>Correo electrónico</t>
  </si>
  <si>
    <t>Zona</t>
  </si>
  <si>
    <t>Urbana</t>
  </si>
  <si>
    <t>Rural</t>
  </si>
  <si>
    <t>3. Tipo de documento</t>
  </si>
  <si>
    <t xml:space="preserve">2. Clase de riesgo </t>
  </si>
  <si>
    <t>I</t>
  </si>
  <si>
    <t>II</t>
  </si>
  <si>
    <t>III</t>
  </si>
  <si>
    <t>IV</t>
  </si>
  <si>
    <t>V</t>
  </si>
  <si>
    <t>Al día</t>
  </si>
  <si>
    <t>En mora</t>
  </si>
  <si>
    <t>Acuerdo de pago</t>
  </si>
  <si>
    <t>V. DECLARACIONES Y AUTORIZACIONES</t>
  </si>
  <si>
    <t>VI. FIRMAS</t>
  </si>
  <si>
    <t>IV. SEDES Y CENTROS DE TRABAJO - (B. TRASLADO)</t>
  </si>
  <si>
    <t>Centralizada</t>
  </si>
  <si>
    <t>Descentralizada</t>
  </si>
  <si>
    <t>Turnos</t>
  </si>
  <si>
    <t>Rotativa</t>
  </si>
  <si>
    <t>Presencial</t>
  </si>
  <si>
    <t>Teletrabajo</t>
  </si>
  <si>
    <t>Dependiente</t>
  </si>
  <si>
    <t>Municipio</t>
  </si>
  <si>
    <t>Departamento:</t>
  </si>
  <si>
    <t>Servicio Doméstico</t>
  </si>
  <si>
    <t>Funcionarios públicos sin tope máximo de IBC</t>
  </si>
  <si>
    <t>Profesor de establecimiento particular</t>
  </si>
  <si>
    <t>Dependiente entidades o Universidades públicas de los regímenes especial y de excepción</t>
  </si>
  <si>
    <t>Cooperados o precooperativas de trabajo asociado</t>
  </si>
  <si>
    <t>Femenino</t>
  </si>
  <si>
    <t>Cotizante miembro de la carrera diplomática o consular de un país extranjero o funcionario de organismo multilateral</t>
  </si>
  <si>
    <t>Masculino</t>
  </si>
  <si>
    <t>Cotizante dependiente de empleo de emergencia con duración mayor o igual a un mes</t>
  </si>
  <si>
    <t>Cotizante dependiente de empleo de emergencia con duración menor a un mes</t>
  </si>
  <si>
    <t>Departamento</t>
  </si>
  <si>
    <t>Zona
(Rural/Urbana)</t>
  </si>
  <si>
    <t>Dirección</t>
  </si>
  <si>
    <t>Teléfono</t>
  </si>
  <si>
    <t>Trabajador dependiente de entidad beneficiaria del sistema general de participaciones – Aportes patronales</t>
  </si>
  <si>
    <t>CC</t>
  </si>
  <si>
    <t>Trabajador de tiempo parcial.</t>
  </si>
  <si>
    <t>CE</t>
  </si>
  <si>
    <t>Afiliado participe – dependiente</t>
  </si>
  <si>
    <t>PA</t>
  </si>
  <si>
    <t>Estudiantes (Régimen especial ley 789 de 2002)</t>
  </si>
  <si>
    <t>CD</t>
  </si>
  <si>
    <t>Estudiantes de postgrado en salud</t>
  </si>
  <si>
    <t>SC</t>
  </si>
  <si>
    <t>PE</t>
  </si>
  <si>
    <t>TI</t>
  </si>
  <si>
    <t>RC</t>
  </si>
  <si>
    <t>Fecha de nacimiento</t>
  </si>
  <si>
    <t>Cargo</t>
  </si>
  <si>
    <t>Salario</t>
  </si>
  <si>
    <t>EPS</t>
  </si>
  <si>
    <t>Celular</t>
  </si>
  <si>
    <t>Municipio/Distrito</t>
  </si>
  <si>
    <t>Localidad</t>
  </si>
  <si>
    <t>Jornada</t>
  </si>
  <si>
    <t>Modalidad</t>
  </si>
  <si>
    <t>Día</t>
  </si>
  <si>
    <t>Mes</t>
  </si>
  <si>
    <t>Año</t>
  </si>
  <si>
    <t>L</t>
  </si>
  <si>
    <t>J</t>
  </si>
  <si>
    <t>S</t>
  </si>
  <si>
    <t>11</t>
  </si>
  <si>
    <t>12</t>
  </si>
  <si>
    <t>* Los campos que a continuación se requieren son de carácter obligatorio:</t>
  </si>
  <si>
    <t>Primer apellido del responsable del centro de trabajo.</t>
  </si>
  <si>
    <t>Segundo apellido del responsable del centro de trabajo.</t>
  </si>
  <si>
    <t>Primer nombre del responsable del centro de trabajo.</t>
  </si>
  <si>
    <t>Segundo nombre del responsable del centro de trabajo.</t>
  </si>
  <si>
    <t>Tipo de documento del responsable del centro de trabajo.</t>
  </si>
  <si>
    <t>Correo electrónico del responsable del centro de trabajo.</t>
  </si>
  <si>
    <t>DETALLE</t>
  </si>
  <si>
    <t>ESTUDIANTES</t>
  </si>
  <si>
    <t>NOMBRE</t>
  </si>
  <si>
    <t>A- PENSIONADO</t>
  </si>
  <si>
    <t>C - OTRO SUB TIPO</t>
  </si>
  <si>
    <t>03</t>
  </si>
  <si>
    <t xml:space="preserve">Cotizante no obligado a cotización a pensiones por edad. </t>
  </si>
  <si>
    <t>04</t>
  </si>
  <si>
    <t>Cotizante con requisitos cumplidos para pensión.</t>
  </si>
  <si>
    <t>05</t>
  </si>
  <si>
    <t xml:space="preserve">Cotizante a quien se le ha reconocido indemnización sustitutiva o devolución de saldos. </t>
  </si>
  <si>
    <t>06</t>
  </si>
  <si>
    <t>TIPO DE COTIZANTE</t>
  </si>
  <si>
    <t>SUBTIPOS DE COTIZANTE</t>
  </si>
  <si>
    <t>DEPENDIENTE</t>
  </si>
  <si>
    <t>X</t>
  </si>
  <si>
    <t xml:space="preserve"> </t>
  </si>
  <si>
    <t>7. Correo electrónico</t>
  </si>
  <si>
    <t>Localidad/Comuna</t>
  </si>
  <si>
    <t>5. Correo electrónico</t>
  </si>
  <si>
    <t>Única</t>
  </si>
  <si>
    <r>
      <t xml:space="preserve">Fecha fin de cobertura: </t>
    </r>
    <r>
      <rPr>
        <sz val="11"/>
        <color theme="8" tint="-0.499984740745262"/>
        <rFont val="Calibri"/>
        <family val="2"/>
        <scheme val="minor"/>
      </rPr>
      <t>este dato se registra en formato día/mes/año.</t>
    </r>
  </si>
  <si>
    <t>A.</t>
  </si>
  <si>
    <t>B.</t>
  </si>
  <si>
    <t>C.</t>
  </si>
  <si>
    <t>Publica</t>
  </si>
  <si>
    <t>Privada</t>
  </si>
  <si>
    <t>Mixta</t>
  </si>
  <si>
    <t>Organismos multilaterales</t>
  </si>
  <si>
    <t>01</t>
  </si>
  <si>
    <t>Empleador</t>
  </si>
  <si>
    <t>02</t>
  </si>
  <si>
    <t>Cooperativas y pre cooperativas de trabajo asociado.</t>
  </si>
  <si>
    <t>09</t>
  </si>
  <si>
    <t>NI</t>
  </si>
  <si>
    <t>*</t>
  </si>
  <si>
    <t xml:space="preserve">* </t>
  </si>
  <si>
    <t>Primer apellido</t>
  </si>
  <si>
    <t>Clase de riesgo</t>
  </si>
  <si>
    <t>Clase I</t>
  </si>
  <si>
    <t>Clase II</t>
  </si>
  <si>
    <t>Clase III</t>
  </si>
  <si>
    <t>Clase IV</t>
  </si>
  <si>
    <t>Clase V</t>
  </si>
  <si>
    <t>B. TRASLADO</t>
  </si>
  <si>
    <t>14-04</t>
  </si>
  <si>
    <t>14-07</t>
  </si>
  <si>
    <t>14-08</t>
  </si>
  <si>
    <t>14-17</t>
  </si>
  <si>
    <t>14-18</t>
  </si>
  <si>
    <t>14-23</t>
  </si>
  <si>
    <t>14-25</t>
  </si>
  <si>
    <t>14-11</t>
  </si>
  <si>
    <t>14-29</t>
  </si>
  <si>
    <t>14-30</t>
  </si>
  <si>
    <t>Compañía De Seguros De Vida Aurora</t>
  </si>
  <si>
    <t>Liberty Seguros De Vida</t>
  </si>
  <si>
    <t>Positiva Compañía De Seguros de Vida</t>
  </si>
  <si>
    <t>Compañía Suramericana Administradora De Riesgos Profesionales y Seguros Vida</t>
  </si>
  <si>
    <t>La Equidad Seguros De Vida Organismo Cooperativo - La Equidad Vida</t>
  </si>
  <si>
    <t>Con acuerdo de pago</t>
  </si>
  <si>
    <t>Tipos de documentos de afiliación</t>
  </si>
  <si>
    <t xml:space="preserve">Tipo de documento de identificación </t>
  </si>
  <si>
    <t>Entidades de derecho publico no sometida a la legislación colombiana</t>
  </si>
  <si>
    <t>Misión diplomática, consular o de organismos multilaterales no sometidos a la legislación colombiana.</t>
  </si>
  <si>
    <r>
      <t xml:space="preserve">2. Apellidos y nombres del responsable de la sede principal: </t>
    </r>
    <r>
      <rPr>
        <sz val="11"/>
        <color theme="8" tint="-0.499984740745262"/>
        <rFont val="Calibri"/>
        <family val="2"/>
        <scheme val="minor"/>
      </rPr>
      <t>datos obligatorios. Estos datos deben ser registrados en las casillas correspondientes, en forma idéntica a como aparecen en el documento de identificación.</t>
    </r>
  </si>
  <si>
    <t>Tipo de documento de identificación del responsable de la sede</t>
  </si>
  <si>
    <t xml:space="preserve">Código </t>
  </si>
  <si>
    <t>Código y nombre de la ARL</t>
  </si>
  <si>
    <t>Código ARL</t>
  </si>
  <si>
    <t>ACTIVIDADES INMOBILIARIAS</t>
  </si>
  <si>
    <t>INDUSTRIAS MANUFACTURERAS</t>
  </si>
  <si>
    <t>OTRAS ACTIVIDADES DE SERVICIOS</t>
  </si>
  <si>
    <t>ANEXO DE SEDES, CENTROS DE TRABAJO Y TRABAJADORES</t>
  </si>
  <si>
    <t>FORMULARIO DE AFILIACIÓN</t>
  </si>
  <si>
    <t>Tipo de persona</t>
  </si>
  <si>
    <t xml:space="preserve">Entidades o universidades publicas </t>
  </si>
  <si>
    <t xml:space="preserve">Misión diplomática, consular o de organismos multilaterales </t>
  </si>
  <si>
    <t>00</t>
  </si>
  <si>
    <t>seleccione código</t>
  </si>
  <si>
    <t>URBANA</t>
  </si>
  <si>
    <t>RURAL</t>
  </si>
  <si>
    <t>4. Número de sedes</t>
  </si>
  <si>
    <t>5.Número de centros de trabajo</t>
  </si>
  <si>
    <t>6. Número total de trabajadores o estudiantes</t>
  </si>
  <si>
    <t>7. Monto total de la cotización</t>
  </si>
  <si>
    <t>8. Estado de cuenta del empleador</t>
  </si>
  <si>
    <t>3. Número de sedes</t>
  </si>
  <si>
    <t>4.Número de centros de trabajo</t>
  </si>
  <si>
    <t>5. Número inicial de trabajadores o estudiantes</t>
  </si>
  <si>
    <t xml:space="preserve">IV. SEDES Y CENTROS DE TRABAJO </t>
  </si>
  <si>
    <t>2. Representante Legal de Colmena Seguros</t>
  </si>
  <si>
    <t xml:space="preserve">Los siguientes datos de trabajadores son de diligenciamiento obligatorio                                                               -                                                           (Campos de diligenciamiento obligatorio)                                                                 -                                          Los siguientes datos de trabajadores son de diligenciamiento obligatorio                                                                                            -                                                                       (Campos de diligenciamiento obligatorio)                                                                -                                  Los siguientes datos de trabajadores son de diligenciamiento obligatorio                                                                                          -                                                                     (Campos de diligenciamiento obligatorio)                                                                       </t>
  </si>
  <si>
    <t xml:space="preserve">RESPONSABLE DEL CENTRO DE TRABAJO </t>
  </si>
  <si>
    <t xml:space="preserve">  Lugar de afiliación                                      
(Ciudad - Departamento)</t>
  </si>
  <si>
    <t>Nombre:</t>
  </si>
  <si>
    <t>Código:</t>
  </si>
  <si>
    <t>Uso exclusivo de COLMENA SEGUROS</t>
  </si>
  <si>
    <t>HOJA 1: Formulario de Afiliación</t>
  </si>
  <si>
    <t>Código.</t>
  </si>
  <si>
    <t>Nombre de la sede principal.</t>
  </si>
  <si>
    <t>Dirección.</t>
  </si>
  <si>
    <t>Teléfono fijo/celular.</t>
  </si>
  <si>
    <t>Correo electrónico.</t>
  </si>
  <si>
    <t>Municipio/Distrito.</t>
  </si>
  <si>
    <t>Zona: urbana o rural donde se ubica la sede principal.</t>
  </si>
  <si>
    <t>Localidad/Comuna, si existe en su ciudad.</t>
  </si>
  <si>
    <t>Departamento.</t>
  </si>
  <si>
    <t>Primer apellido.</t>
  </si>
  <si>
    <t>Segundo apellido (cuando aplique).</t>
  </si>
  <si>
    <t>Primer nombre.</t>
  </si>
  <si>
    <t>Segundo nombre (cuando aplique).</t>
  </si>
  <si>
    <t>Empleador.</t>
  </si>
  <si>
    <t>Cancelación por liquidación de la empresa.</t>
  </si>
  <si>
    <t>Cancelación por sustitución patronal.</t>
  </si>
  <si>
    <t>Cancelación por fusión.</t>
  </si>
  <si>
    <t>Cancelación por absorción .</t>
  </si>
  <si>
    <t>Cancelación por cambio de NIT.</t>
  </si>
  <si>
    <t>Cancelación por retiro masivo de trabajadores.</t>
  </si>
  <si>
    <t>Cancelación por cese de actividades definitivas.</t>
  </si>
  <si>
    <t>Decisión unilateral de terminar el contrato.</t>
  </si>
  <si>
    <t>Privada.</t>
  </si>
  <si>
    <t>Mixta.</t>
  </si>
  <si>
    <t>Organismos multilaterales.</t>
  </si>
  <si>
    <t>Número</t>
  </si>
  <si>
    <t>Código de actividad económica</t>
  </si>
  <si>
    <t>Total centros de trabajo</t>
  </si>
  <si>
    <t>Número de trabajadores</t>
  </si>
  <si>
    <t>Código del centro de trabajo</t>
  </si>
  <si>
    <t>Pensión</t>
  </si>
  <si>
    <t>Código del tipo de trabajador</t>
  </si>
  <si>
    <t>Subtipo de afiliado</t>
  </si>
  <si>
    <t>Nombre  de la sede:</t>
  </si>
  <si>
    <t>Tipo de documento</t>
  </si>
  <si>
    <t>Segundo apellido</t>
  </si>
  <si>
    <t>Número de identificación</t>
  </si>
  <si>
    <t>Centralizada o descentralizada</t>
  </si>
  <si>
    <t>Cantidad de trabajadores y estudiantes</t>
  </si>
  <si>
    <t>Monto total de cotización</t>
  </si>
  <si>
    <t>Tipo de documento:</t>
  </si>
  <si>
    <t>Número de radicación</t>
  </si>
  <si>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la sede.</t>
    </r>
  </si>
  <si>
    <t>INFORMACIÓN DEL RESPONSABLE DE LA SEDE</t>
  </si>
  <si>
    <t>Primer apellido del responsable de la sede.</t>
  </si>
  <si>
    <t>Segundo apellido del responsable de la sede.</t>
  </si>
  <si>
    <t>Primer nombre del responsable de la sede.</t>
  </si>
  <si>
    <t>Segundo nombre del responsable de la sede.</t>
  </si>
  <si>
    <t>Tipo de documento del responsable de la sede.</t>
  </si>
  <si>
    <t>Número de documento del responsable de la sede.</t>
  </si>
  <si>
    <t>Correo electrónico del responsable de la sede.</t>
  </si>
  <si>
    <t>NOVEDADES Y AUTOLIQUIDACIÓN</t>
  </si>
  <si>
    <t>Indica si el reporte de novedades se realiza de manera centralizada o descentralizada.</t>
  </si>
  <si>
    <t>INFORMACIÓN DE NÓMINA</t>
  </si>
  <si>
    <t>Primer nombre del trabajador.</t>
  </si>
  <si>
    <t>Segundo nombre del trabajador.</t>
  </si>
  <si>
    <t>Datos de los estudiantes</t>
  </si>
  <si>
    <t>Dependiente.</t>
  </si>
  <si>
    <t>Servicio doméstico.</t>
  </si>
  <si>
    <t>Funcionarios públicos sin tope máximo de IBC.</t>
  </si>
  <si>
    <t>Aprendices en etapa productiva.</t>
  </si>
  <si>
    <t>Profesor de establecimiento particular.</t>
  </si>
  <si>
    <t>Dependiente de entidades o universidades públicas de los regímenes Especial y de Excepción.</t>
  </si>
  <si>
    <t>Cooperados o de precooperativas de trabajo asociado.</t>
  </si>
  <si>
    <t>Cotizante miembro de la carrera diplomática, consular de un país extranjero o funcionario de organismo multilateral.</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</si>
  <si>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</si>
  <si>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</si>
  <si>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</si>
  <si>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Afiliado partícipe – dependiente.</t>
  </si>
  <si>
    <t>Estudiantes (Régimen Especial Ley 789 de 2002).</t>
  </si>
  <si>
    <t>Estudiantes de postgrado en salud.</t>
  </si>
  <si>
    <t>Estudiantes de prácticas laborales en el sector público.</t>
  </si>
  <si>
    <t>CÓDIGO DE SUBTIPO COTIZANTE</t>
  </si>
  <si>
    <t>Conductores de servicio público de transporte terrestre, automotor individual de pasajeros en vehículos de taxi.</t>
  </si>
  <si>
    <t>Cooperados o de Precooperativas de trabajo asociado.</t>
  </si>
  <si>
    <t>Trabajador dependiente de entidad beneficiaria del sistema general de participaciones – Aportes patronales.</t>
  </si>
  <si>
    <t>ÍNDICE DE DILIGENCIAMIENTO DEL FORMULARIO DE AFILIACIÓN</t>
  </si>
  <si>
    <t>Haz click en cada botón</t>
  </si>
  <si>
    <t>Dirección de la sede principal</t>
  </si>
  <si>
    <r>
      <t xml:space="preserve">Fecha inicio de cobertura: </t>
    </r>
    <r>
      <rPr>
        <sz val="11"/>
        <color theme="8" tint="-0.499984740745262"/>
        <rFont val="Calibri"/>
        <family val="2"/>
        <scheme val="minor"/>
      </rPr>
      <t>este dato se registra en formato día/mes/año.</t>
    </r>
  </si>
  <si>
    <t>DATOS DE LOS ESTUDIANTES</t>
  </si>
  <si>
    <t>Dependiente pensionado por vejez, jubilación o invalidez. Activo.</t>
  </si>
  <si>
    <t>INSTRUCTIVO DE DILIGENCIAMIENTO DEL FORMULARIO DE AFILIACIÓN Y NOVEDADES DEL EMPLEADOR</t>
  </si>
  <si>
    <t>Nombre sucursal: campo de uso exclusivo de Colmena Seguros.</t>
  </si>
  <si>
    <r>
      <rPr>
        <b/>
        <sz val="11"/>
        <color theme="8" tint="-0.499984740745262"/>
        <rFont val="Calibri"/>
        <family val="2"/>
        <scheme val="minor"/>
      </rPr>
      <t xml:space="preserve">Fecha de radicación: </t>
    </r>
    <r>
      <rPr>
        <sz val="11"/>
        <color theme="8" tint="-0.499984740745262"/>
        <rFont val="Calibri"/>
        <family val="2"/>
        <scheme val="minor"/>
      </rPr>
      <t>este dato corresponde a la fecha en la que la Administradora de Riesgos Laborales (ARL) recibe físicamente el formulario de afiliación y traslado del Empleador al Sistema General de Riesgos (SGRL) en dicha entidad.</t>
    </r>
  </si>
  <si>
    <r>
      <rPr>
        <b/>
        <sz val="11"/>
        <color theme="8" tint="-0.499984740745262"/>
        <rFont val="Calibri"/>
        <family val="2"/>
        <scheme val="minor"/>
      </rPr>
      <t>Número de radicación del trámite</t>
    </r>
    <r>
      <rPr>
        <sz val="11"/>
        <color theme="8" tint="-0.499984740745262"/>
        <rFont val="Calibri"/>
        <family val="2"/>
        <scheme val="minor"/>
      </rPr>
      <t>: campo de uso exclusivo de Colmena Seguros. Número que se asigna de forma consecutiva a cada trámite.</t>
    </r>
  </si>
  <si>
    <r>
      <t xml:space="preserve">Código sucursal: </t>
    </r>
    <r>
      <rPr>
        <sz val="11"/>
        <color theme="8" tint="-0.499984740745262"/>
        <rFont val="Calibri"/>
        <family val="2"/>
        <scheme val="minor"/>
      </rPr>
      <t>campo de uso exclusivo de Colmena Seguros.</t>
    </r>
  </si>
  <si>
    <t>Estos datos se refieren a la descripción del trámite  que se realiza mediante la suscripción del "Formulario de afiliación y reporte de novedades del Empleador al Sistema General de Riesgos Laborales (SGRL)". Por lo tanto, son de diligenciamiento obligatorio para el responsable del trámite cuando se registre una afiliación o una novedad del Empleador ante la ARL.</t>
  </si>
  <si>
    <t>Afiliación: aplica cuando se registra una afiliación al Sistema General de Riesgos Laborales (SGRL), en condición de Empleador, siempre que se cumplan las condiciones para ello.</t>
  </si>
  <si>
    <t>Traslado: aplica cuando se registra una solicitud de novedad ante la ARL por parte del Empleador, en cumplimiento de las reglas definidas en las normas que rigen para este trámite.</t>
  </si>
  <si>
    <t>Terminación de la afiliación: aplica cuando se registra la terminación de la afiliación del Empleador con un ARL. Los valores permitidos son los siguientes:</t>
  </si>
  <si>
    <t xml:space="preserve">Tipo de documento de afiliación </t>
  </si>
  <si>
    <r>
      <t xml:space="preserve">2. Naturaleza jurídica del Empleador: </t>
    </r>
    <r>
      <rPr>
        <sz val="11"/>
        <color theme="8" tint="-0.499984740745262"/>
        <rFont val="Calibri"/>
        <family val="2"/>
        <scheme val="minor"/>
      </rPr>
      <t>dato obligatorio. Lo suministra quien realiza la afiliación.
Identifica la naturaleza jurídica del Empleador y escribe el código correspondiente, de acuerdo con las siguientes opciones:</t>
    </r>
  </si>
  <si>
    <t>Naturaleza jurídica del Empleador</t>
  </si>
  <si>
    <t>Pública.</t>
  </si>
  <si>
    <t>Entidades de derecho público no sometidas a la legislación colombiana.</t>
  </si>
  <si>
    <r>
      <t xml:space="preserve">3. Tipo de aportante: </t>
    </r>
    <r>
      <rPr>
        <sz val="11"/>
        <color theme="8" tint="-0.499984740745262"/>
        <rFont val="Calibri"/>
        <family val="2"/>
        <scheme val="minor"/>
      </rPr>
      <t>dato obligatorio. Lo suministra quien realiza la afiliación. Identifica el tipo de afiliado y escribe el código correspondiente, de acuerdo con las siguientes opciones:</t>
    </r>
  </si>
  <si>
    <t>Tipo de aportante del Empleador</t>
  </si>
  <si>
    <t>Entidades o universidades públicas de los regímenes Especial y de Excepción.</t>
  </si>
  <si>
    <t>Cooperativas y Pre-cooperativas de trabajo asociado.</t>
  </si>
  <si>
    <t>Pagador de aportes de contrato sindical.</t>
  </si>
  <si>
    <r>
      <rPr>
        <b/>
        <sz val="11"/>
        <color theme="8" tint="-0.499984740745262"/>
        <rFont val="Calibri"/>
        <family val="2"/>
        <scheme val="minor"/>
      </rPr>
      <t xml:space="preserve">Tipo de persona: </t>
    </r>
    <r>
      <rPr>
        <sz val="11"/>
        <color theme="8" tint="-0.499984740745262"/>
        <rFont val="Calibri"/>
        <family val="2"/>
        <scheme val="minor"/>
      </rPr>
      <t>selecciona</t>
    </r>
    <r>
      <rPr>
        <b/>
        <sz val="11"/>
        <color theme="8" tint="-0.499984740745262"/>
        <rFont val="Calibri"/>
        <family val="2"/>
        <scheme val="minor"/>
      </rPr>
      <t xml:space="preserve"> </t>
    </r>
    <r>
      <rPr>
        <sz val="11"/>
        <color theme="8" tint="-0.499984740745262"/>
        <rFont val="Calibri"/>
        <family val="2"/>
        <scheme val="minor"/>
      </rPr>
      <t>el que corresponda al Empleador.</t>
    </r>
  </si>
  <si>
    <t>Jurídica</t>
  </si>
  <si>
    <r>
      <t>1. Apellidos y nombres o razón social:</t>
    </r>
    <r>
      <rPr>
        <sz val="11"/>
        <color theme="8" tint="-0.499984740745262"/>
        <rFont val="Calibri"/>
        <family val="2"/>
        <scheme val="minor"/>
      </rPr>
      <t xml:space="preserve"> dato obligatorio. Lo suministra el Empleador, escriba el nombre completo de la razón social o el nombre completo del Empleador.</t>
    </r>
  </si>
  <si>
    <r>
      <t xml:space="preserve">2. Tipo de documento: </t>
    </r>
    <r>
      <rPr>
        <sz val="11"/>
        <color theme="8" tint="-0.499984740745262"/>
        <rFont val="Calibri"/>
        <family val="2"/>
        <scheme val="minor"/>
      </rPr>
      <t>dato obligatorio. Escribe en las casillas correspondientes el código del tipo de documento de identificación, de acuerdo con las siguientes opciones:</t>
    </r>
  </si>
  <si>
    <t>Tipo de documento de identificación del Empleador</t>
  </si>
  <si>
    <t>Número de identificación tributaria.</t>
  </si>
  <si>
    <t>Cédula de Ciudadanía: es el documento expedido por la Registraduría Nacional del Estado Civil con el que se identifican las personas al cumplir 18 años de edad.</t>
  </si>
  <si>
    <t>Cédula de Extranjería: es el documento de identificación expedido por Migración Colombia, que se otorga a los extranjeros titulares de una visa superior a tres (3) meses y a sus beneficiarios, con base en el reporte de extranjeros. La vigencia de la cédula de extranjería es por un término de cinco (5) años.</t>
  </si>
  <si>
    <t>Pasaporte: es el documento que acredita la identidad de un extranjero que cuenta con una visa para trabajar en Colombia y no se encuentra obligado a tramitar una cédula de extranjería. El pasaporte acredita también laidentidad de  los extranjeros menores de siete (7) años.</t>
  </si>
  <si>
    <t>Carné Diplomático:  es el documento que identifica a los extranjeros que cumplen funciones en las embajadas, legaciones, consulados, quienes son delegados en representación de gobiernos extranjeros.</t>
  </si>
  <si>
    <t>Salvoconducto de Permanencia: es un documento de carácter temporal expedido por la Unidad Administrativa Especial de Migración Colombia a los extranjeros que deban permanecer en el país mientras resuelven su situación de refugiados o aislados. Tiene una validez de tres (3) meses y debe ser renovado o sustituido por la cédula de extranjería.</t>
  </si>
  <si>
    <t>Permiso Especial de Permanencia: es un documento expedido por el Ministerio de Relaciones Exteriores mediante la Resolución 5797 de 2017, para los nacionales venezolanos.</t>
  </si>
  <si>
    <r>
      <t xml:space="preserve">3. Número del documento de identificación: </t>
    </r>
    <r>
      <rPr>
        <sz val="11"/>
        <color theme="8" tint="-0.499984740745262"/>
        <rFont val="Calibri"/>
        <family val="2"/>
        <scheme val="minor"/>
      </rPr>
      <t>dato obligatorio. Es el Número de Identificación Tributaria de la persona jurídica o el número con el cual se identifica como persona natural. Debes registrarlo exactamente como figura en el documento de identificación.</t>
    </r>
  </si>
  <si>
    <r>
      <rPr>
        <b/>
        <sz val="11"/>
        <color theme="8" tint="-0.499984740745262"/>
        <rFont val="Calibri"/>
        <family val="2"/>
        <scheme val="minor"/>
      </rPr>
      <t xml:space="preserve">Consecutivo NIT descentralizado: </t>
    </r>
    <r>
      <rPr>
        <sz val="11"/>
        <color theme="8" tint="-0.499984740745262"/>
        <rFont val="Calibri"/>
        <family val="2"/>
        <scheme val="minor"/>
      </rPr>
      <t>dato obligatorio. Se refiere al número consecutivo complementario al número de documento de identificación del Empleador, cuando las entidades descentralizadas hacen uso de un mismo NIT. Si no cuentas con NIT descentralizado, coloca el valor cero (0).</t>
    </r>
  </si>
  <si>
    <r>
      <t xml:space="preserve">4. Apellidos y nombres del Representante Legal: </t>
    </r>
    <r>
      <rPr>
        <sz val="11"/>
        <color theme="8" tint="-0.499984740745262"/>
        <rFont val="Calibri"/>
        <family val="2"/>
        <scheme val="minor"/>
      </rPr>
      <t>datos obligatorios. Estos datos deben ser registrados en las casillas correspondientes, en forma idéntica a como aparecen en el documento de identificación.</t>
    </r>
  </si>
  <si>
    <r>
      <t xml:space="preserve">5. Tipo de documento de identificación: </t>
    </r>
    <r>
      <rPr>
        <sz val="11"/>
        <color theme="8" tint="-0.499984740745262"/>
        <rFont val="Calibri"/>
        <family val="2"/>
        <scheme val="minor"/>
      </rPr>
      <t>dato obligatorio. Debes colocar en las casillas correspondientes, el código de documento de identificación del Representante Legal de acuerdo con las siguientes opciones:</t>
    </r>
  </si>
  <si>
    <t xml:space="preserve">Tipo de documento de identificación del Representante Legal </t>
  </si>
  <si>
    <t>Tipo de documento de identificación del Representante Legal</t>
  </si>
  <si>
    <r>
      <t xml:space="preserve">6. Número del documento de identificación: </t>
    </r>
    <r>
      <rPr>
        <sz val="11"/>
        <color theme="8" tint="-0.499984740745262"/>
        <rFont val="Calibri"/>
        <family val="2"/>
        <scheme val="minor"/>
      </rPr>
      <t>dato obligatorio. Es el número con el cual se identifica cada persona única y debes registrarlo exactamente igual a como figura en el documento de identificación.</t>
    </r>
  </si>
  <si>
    <r>
      <t xml:space="preserve">7. Correo electrónico:  </t>
    </r>
    <r>
      <rPr>
        <sz val="11"/>
        <color theme="8" tint="-0.499984740745262"/>
        <rFont val="Calibri"/>
        <family val="2"/>
        <scheme val="minor"/>
      </rPr>
      <t>escribe la cuenta de correo institucional, inclusive los caracteres especiales (_,").</t>
    </r>
  </si>
  <si>
    <r>
      <t xml:space="preserve">1. Datos de la sede principal: </t>
    </r>
    <r>
      <rPr>
        <sz val="11"/>
        <color theme="8" tint="-0.499984740745262"/>
        <rFont val="Calibri"/>
        <family val="2"/>
        <scheme val="minor"/>
      </rPr>
      <t>datos obligatorios. Estos datos aplican para la afiliación como Empleador.</t>
    </r>
  </si>
  <si>
    <t>En caso de que la sede esté ubicada en Bogotá D.C, escribe en el campo "Departamento": Bogotá D.C.</t>
  </si>
  <si>
    <r>
      <t xml:space="preserve">3. Tipo de documento de identificación: </t>
    </r>
    <r>
      <rPr>
        <sz val="11"/>
        <color theme="8" tint="-0.499984740745262"/>
        <rFont val="Calibri"/>
        <family val="2"/>
        <scheme val="minor"/>
      </rPr>
      <t>dato obligatorio. Escribe en las casillas correspondientes el código de documento de identificación del responsable de la sede, de acuerdo con las siguientes opciones:</t>
    </r>
  </si>
  <si>
    <r>
      <t xml:space="preserve">4. Número del documento de identificación:  </t>
    </r>
    <r>
      <rPr>
        <sz val="11"/>
        <color theme="8" tint="-0.499984740745262"/>
        <rFont val="Calibri"/>
        <family val="2"/>
        <scheme val="minor"/>
      </rPr>
      <t>dato obligatorio. Es el número con el cual se identifica como persona única y debes registrarlo exactamente como figura en el documento de identificación.</t>
    </r>
  </si>
  <si>
    <r>
      <t xml:space="preserve">5. Correo electrónico:  </t>
    </r>
    <r>
      <rPr>
        <sz val="11"/>
        <color theme="8" tint="-0.499984740745262"/>
        <rFont val="Calibri"/>
        <family val="2"/>
        <scheme val="minor"/>
      </rPr>
      <t>escribe la cuenta de correo institucional, inclusive los caracteres especiales (_,").</t>
    </r>
  </si>
  <si>
    <t>A. AFILIACIÓN</t>
  </si>
  <si>
    <r>
      <t xml:space="preserve">1.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</si>
  <si>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2.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</si>
  <si>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r>
      <t xml:space="preserve">3.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</si>
  <si>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4. Número de centros de trabajo: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</si>
  <si>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5. Número inicial de trabajadores: </t>
    </r>
    <r>
      <rPr>
        <sz val="11"/>
        <color theme="8" tint="-0.499984740745262"/>
        <rFont val="Calibri"/>
        <family val="2"/>
        <scheme val="minor"/>
      </rPr>
      <t>dato obligatorio. Corresponde al número de trabajadores con que cuenta el Empleador que se afilia al Sistema General de Riesgos Laborales (SGRL).</t>
    </r>
  </si>
  <si>
    <r>
      <t xml:space="preserve">6. Valor total de la nómina: </t>
    </r>
    <r>
      <rPr>
        <sz val="11"/>
        <color theme="8" tint="-0.499984740745262"/>
        <rFont val="Calibri"/>
        <family val="2"/>
        <scheme val="minor"/>
      </rPr>
      <t>dato obligatorio. Valor total de la nómina del Empleador al momento de afiliarse al Sistema General de Riesgos Laborales (SGRL).</t>
    </r>
  </si>
  <si>
    <r>
      <t xml:space="preserve">I. ARL de la cual se traslada: </t>
    </r>
    <r>
      <rPr>
        <sz val="11"/>
        <color theme="8" tint="-0.499984740745262"/>
        <rFont val="Calibri"/>
        <family val="2"/>
        <scheme val="minor"/>
      </rPr>
      <t>dato obligatorio. Nombre de la ARL de la cual se traslada el Empleador.</t>
    </r>
  </si>
  <si>
    <t>Nombre de la ARL</t>
  </si>
  <si>
    <t>Seguros de Vida Colpatria S.A.</t>
  </si>
  <si>
    <t>Cía. De Seguros Bolívar S.A.</t>
  </si>
  <si>
    <t>Seguros De Vida Alfa S.A.</t>
  </si>
  <si>
    <t>Riesgos Profesionales Colmena S.A. Compañía De Seguros De Vida</t>
  </si>
  <si>
    <t>Mapfre Colombia Vida Seguros  S.A.</t>
  </si>
  <si>
    <r>
      <t xml:space="preserve">2. Clase de riesgo: </t>
    </r>
    <r>
      <rPr>
        <sz val="11"/>
        <color theme="8" tint="-0.499984740745262"/>
        <rFont val="Calibri"/>
        <family val="2"/>
        <scheme val="minor"/>
      </rPr>
      <t>dato obligatorio. Identifica y marca con una X, según corresponda, la clase de riesgo de quien realiza la afiliación al Sistema General de Riesgos Laborales (SGRL), de acuerdo con las siguientes opciones:</t>
    </r>
  </si>
  <si>
    <r>
      <t xml:space="preserve">3.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</si>
  <si>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4.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</si>
  <si>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6. Número total de trabajadores o estudiantes: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</si>
  <si>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6. Número inicial de trabajadores: </t>
    </r>
    <r>
      <rPr>
        <sz val="11"/>
        <color theme="8" tint="-0.499984740745262"/>
        <rFont val="Calibri"/>
        <family val="2"/>
        <scheme val="minor"/>
      </rPr>
      <t>dato obligatorio. Corresponde al número de trabajadores con los que cuenta el Empleador que se afilia al Sistema General de Riesgos Laborales (SGRL).</t>
    </r>
  </si>
  <si>
    <r>
      <t xml:space="preserve">7. Monto total de la cotización: </t>
    </r>
    <r>
      <rPr>
        <sz val="11"/>
        <color theme="8" tint="-0.499984740745262"/>
        <rFont val="Calibri"/>
        <family val="2"/>
        <scheme val="minor"/>
      </rPr>
      <t>dato obligatorio. Valor total de la nómina del Empleador al momento de afiliarse al Sistema General de Riesgos Laborales (SGRL).</t>
    </r>
  </si>
  <si>
    <r>
      <t xml:space="preserve">8. Estado de cuenta del Empleador: </t>
    </r>
    <r>
      <rPr>
        <sz val="11"/>
        <color theme="8" tint="-0.499984740745262"/>
        <rFont val="Calibri"/>
        <family val="2"/>
        <scheme val="minor"/>
      </rPr>
      <t>dato obligatorio. Identifica y marca X según corresponda, de acuerdo a las siguientes opciones:</t>
    </r>
  </si>
  <si>
    <t>Estado de pago de aportes del Empleador a la ARL</t>
  </si>
  <si>
    <t>Incumplimiento del acuerdo de pago</t>
  </si>
  <si>
    <t xml:space="preserve">V. DECLARACIÓN Y AUTORIZACIONES </t>
  </si>
  <si>
    <t>Dato obligatorio. Identifica y marca X según corresponda, de acuerdo a las siguientes opciones:</t>
  </si>
  <si>
    <r>
      <t xml:space="preserve">1. </t>
    </r>
    <r>
      <rPr>
        <sz val="11"/>
        <color theme="8" tint="-0.499984740745262"/>
        <rFont val="Calibri"/>
        <family val="2"/>
        <scheme val="minor"/>
      </rPr>
      <t>Autorización para que las ARL reporten la información que se genere de afiliación o de novedades al SAT y a las entidades públicas que por sus funciones la requieran.</t>
    </r>
  </si>
  <si>
    <r>
      <t xml:space="preserve">2. </t>
    </r>
    <r>
      <rPr>
        <sz val="11"/>
        <color theme="8" tint="-0.499984740745262"/>
        <rFont val="Calibri"/>
        <family val="2"/>
        <scheme val="minor"/>
      </rPr>
      <t>Autorización para que las ARL manejen los datos personales del afiliado o del responsable de la afiliación, de acuerdo con lo previsto en la Ley 1581 de 2012 y el Decreto 1377 de 2013, compilado en el Decreto 1074 Único Reglamentario del Sector Comercio, Industria y Turismo. Declaración de la no obligación de afiliarse al Régimen Contributivo, Especial o de Excepción.</t>
    </r>
  </si>
  <si>
    <r>
      <t xml:space="preserve">3. </t>
    </r>
    <r>
      <rPr>
        <sz val="11"/>
        <color theme="8" tint="-0.499984740745262"/>
        <rFont val="Calibri"/>
        <family val="2"/>
        <scheme val="minor"/>
      </rPr>
      <t>Autorización para que el SAT o la ARL envíen información relacionada con la afiliación o novedades al SGRL, al correo electrónico o al celular, como mensajes de texto.</t>
    </r>
  </si>
  <si>
    <t>Este formulario debe suscribirse por el responsable de la afiliación o el afiliado, según corresponda y de conformidad con la normativa vigente que tenga a su cargo o el reporte de novedades.</t>
  </si>
  <si>
    <t>En las casillas 1 y 2 debe ir la firma de:</t>
  </si>
  <si>
    <r>
      <rPr>
        <b/>
        <sz val="11"/>
        <color theme="8" tint="-0.499984740745262"/>
        <rFont val="Calibri"/>
        <family val="2"/>
        <scheme val="minor"/>
      </rPr>
      <t xml:space="preserve">1. </t>
    </r>
    <r>
      <rPr>
        <sz val="11"/>
        <color theme="8" tint="-0.499984740745262"/>
        <rFont val="Calibri"/>
        <family val="2"/>
        <scheme val="minor"/>
      </rPr>
      <t>Responsable de la afiliación o el afiliado, según corresponda.</t>
    </r>
    <r>
      <rPr>
        <b/>
        <sz val="11"/>
        <color theme="8" tint="-0.499984740745262"/>
        <rFont val="Calibri"/>
        <family val="2"/>
        <scheme val="minor"/>
      </rPr>
      <t/>
    </r>
  </si>
  <si>
    <r>
      <rPr>
        <b/>
        <sz val="11"/>
        <color theme="8" tint="-0.499984740745262"/>
        <rFont val="Calibri"/>
        <family val="2"/>
        <scheme val="minor"/>
      </rPr>
      <t xml:space="preserve">2. </t>
    </r>
    <r>
      <rPr>
        <sz val="11"/>
        <color theme="8" tint="-0.499984740745262"/>
        <rFont val="Calibri"/>
        <family val="2"/>
        <scheme val="minor"/>
      </rPr>
      <t>Nombre y firma del funcionario de la Administradora de Riesgos Laborales. Con la firma contenida en el numeral 1, el responsable de la afiliación o el afiliado, según corresponda, manifiesta la veracidad de la información registrada y de las autorizaciones contenidas en la sección V del formulario.</t>
    </r>
  </si>
  <si>
    <t>(Lee las instrucciones que se encuentran anexas al formulario antes de diligenciarlo). Página 1 de 2.</t>
  </si>
  <si>
    <t>2. Naturaleza jurídica del empleador</t>
  </si>
  <si>
    <t>2. Tipo de documento</t>
  </si>
  <si>
    <t>3. Número de documento o NIT</t>
  </si>
  <si>
    <t>6. Número de documento</t>
  </si>
  <si>
    <t>1. Datos de la sede principal</t>
  </si>
  <si>
    <t>Nombre de la sede principal</t>
  </si>
  <si>
    <t>Teléfono fijo/celular</t>
  </si>
  <si>
    <t xml:space="preserve"> Municipio/Distrito</t>
  </si>
  <si>
    <t>2. Apellidos y nombres del responsable de la sede principal</t>
  </si>
  <si>
    <t>4. Número de documento</t>
  </si>
  <si>
    <t>IV. SEDES Y CENTROS DE TRABAJO - (A. AFILIACIÓN)</t>
  </si>
  <si>
    <t>1. ARL de la cual se traslada</t>
  </si>
  <si>
    <t>Incumplimiento de acuerdo de pago</t>
  </si>
  <si>
    <t>1. Autorización para que las ARL reporten la información que se genere de afiliación o de novedades al SAT y a las entidades públicas que por sus funciones lo requieran.</t>
  </si>
  <si>
    <t>2. Autorización para que las ARL manejen los datos personales del afiliado o del responsable de la filiación, de acuerdo a lo previsto en la Ley 1581 de 2012 y al Decreto 1377 de 2013 compilado en el Decreto 1074 de 2014 Único Reglamentario del Sector Comercio, Industria y Turismo. Declaración de la no obligación de afiliarse al Régimen Contributivo, Especial o de Excepción.</t>
  </si>
  <si>
    <t xml:space="preserve">3. Autorización para que el SAT o la ARL envíen información relacionada con la afiliación o novedades al SGRL, al correo electrónico o al celular a través de mensajes de texto. </t>
  </si>
  <si>
    <t>1. El Empleador o el Representante Legal</t>
  </si>
  <si>
    <t>Recuerda que la firma del formulario valida las declaraciones marcadas y/o diligenciadas, perfecciona la afiliación o el traslado al Sistema General de Riesgos Laborales y se constituye el respectivo contrato de administración de riesgos laborales, regido en todos sus aspectos por lo dispuesto en la Ley 100 de 1993, el Decreto 2885 de 1994, la Circular Básica Jurídica (C.E. 029/14) de la Superfinanciera, la Ley 776 de 2002, la Ley 884 de 2012, el Decreto 1072 de 2015 y demás normas que los modifican, adicionan o complementan.</t>
  </si>
  <si>
    <t>A. INFORMACIÓN DE LA SEDE</t>
  </si>
  <si>
    <t>A. INFORMACIÓN DE  LA SEDE PRINCIPAL</t>
  </si>
  <si>
    <t>INFORMACIÓN DEL RESPONSABLE DE LA SEDE PRINCIPAL</t>
  </si>
  <si>
    <t>Código de la sede:</t>
  </si>
  <si>
    <t>Primer apellido:</t>
  </si>
  <si>
    <t>Segundo apellido:</t>
  </si>
  <si>
    <t>Municipio:</t>
  </si>
  <si>
    <t>Primer nombre:</t>
  </si>
  <si>
    <t>Segundo nombre:</t>
  </si>
  <si>
    <t>Dirección de la sede:</t>
  </si>
  <si>
    <t>Zona sede:</t>
  </si>
  <si>
    <t>Número de documento:</t>
  </si>
  <si>
    <t>Teléfono fijo/celular:</t>
  </si>
  <si>
    <t>Correo electrónico:</t>
  </si>
  <si>
    <t>Correo electrónico de la sede:</t>
  </si>
  <si>
    <t>B. INFORMACIÓN DE CENTROS DE TRABAJO</t>
  </si>
  <si>
    <t>B. INFORMACIÓN DE LOS CENTROS DE TRABAJO</t>
  </si>
  <si>
    <t>Nombre del centro de trabajo</t>
  </si>
  <si>
    <t>C. INFORMACIÓN DE LOS TRABAJADORES</t>
  </si>
  <si>
    <t>DATOS  DE AFILIACIÓN Y CONTACTO DEL TRABAJADOR (Resolución 3310 de 2018)</t>
  </si>
  <si>
    <t>Género</t>
  </si>
  <si>
    <t>Tipo de trabajador</t>
  </si>
  <si>
    <t>Contrato en práctica</t>
  </si>
  <si>
    <t>Número de meses</t>
  </si>
  <si>
    <t>Monto total del contrato en práctica</t>
  </si>
  <si>
    <t>Días en que se ejecuta la actividad (indica con X)</t>
  </si>
  <si>
    <t>Horario en que se ejecutará la actividad (marca con X)</t>
  </si>
  <si>
    <t>Fecha de inicio</t>
  </si>
  <si>
    <t>Fecha de finalización</t>
  </si>
  <si>
    <t xml:space="preserve">VALIDACIÓN DE DILIGENCIAMIENTO - INFORMACIÓN DE TRABAJADORES                                                                                               -                                                                                 VALIDACIÓN DE DILIGENCIAMIENTO - INFORMACIÓN DE TRABAJADORES                                                           -                                  VALIDACION DE DILIGENCIAMIENTO -  INFORMACIÓN DE TRABAJADORES                                                          -                                                VALIDACION DE DILIGENCIAMIENTO -  INFORMACIÓN DE TRABAJADORES </t>
  </si>
  <si>
    <t>Total de trabajadores reportados</t>
  </si>
  <si>
    <t>Total salarios</t>
  </si>
  <si>
    <r>
      <t xml:space="preserve">* El siguiente cuadro se ha dispuesto para el control, verificación  y el correcto diligenciamiento de la información de los trabajadores. El resultado de la validación debe ser </t>
    </r>
    <r>
      <rPr>
        <b/>
        <sz val="10"/>
        <color theme="8" tint="-0.499984740745262"/>
        <rFont val="Calibri"/>
        <family val="2"/>
        <scheme val="minor"/>
      </rPr>
      <t xml:space="preserve">VERDADERO </t>
    </r>
    <r>
      <rPr>
        <sz val="10"/>
        <color theme="8" tint="-0.499984740745262"/>
        <rFont val="Calibri"/>
        <family val="2"/>
        <scheme val="minor"/>
      </rPr>
      <t xml:space="preserve">en cada casilla; en caso de ser </t>
    </r>
    <r>
      <rPr>
        <b/>
        <sz val="10"/>
        <color theme="8" tint="-0.499984740745262"/>
        <rFont val="Calibri"/>
        <family val="2"/>
        <scheme val="minor"/>
      </rPr>
      <t xml:space="preserve">FALSO, </t>
    </r>
    <r>
      <rPr>
        <sz val="10"/>
        <color theme="8" tint="-0.499984740745262"/>
        <rFont val="Calibri"/>
        <family val="2"/>
        <scheme val="minor"/>
      </rPr>
      <t xml:space="preserve">es la indicación que dentro de la columna verificada existe un valor errado o un valor inexistente.
* Para identificar qué tipo de valor debe existir dentro de la casilla (números o texto) debes seleccionar el título de la columna que se está verificando, ejemplo: "filas 35-36".
</t>
    </r>
    <r>
      <rPr>
        <b/>
        <sz val="10"/>
        <color theme="8" tint="-0.499984740745262"/>
        <rFont val="Calibri"/>
        <family val="2"/>
        <scheme val="minor"/>
      </rPr>
      <t>Nota: la cantidad de trabajadores registrados debe coincidir con el número de trabajadores (columna C35-36).</t>
    </r>
  </si>
  <si>
    <t>INSTRUCTIVO DE DILIGENCIAMIENTO ANEXO DE SEDES Y RELACIÓN DE TRABAJADORES</t>
  </si>
  <si>
    <t xml:space="preserve">* Utiliza el siguiente formato para relacionar cada una de las sedes y centros de trabajo que conforman la empresa.  </t>
  </si>
  <si>
    <r>
      <t>* Ten en cuenta que, si existen diferentes sedes</t>
    </r>
    <r>
      <rPr>
        <b/>
        <sz val="11"/>
        <color theme="8" tint="-0.499984740745262"/>
        <rFont val="Calibri"/>
        <family val="2"/>
        <scheme val="minor"/>
      </rPr>
      <t xml:space="preserve"> </t>
    </r>
    <r>
      <rPr>
        <sz val="11"/>
        <color theme="8" tint="-0.499984740745262"/>
        <rFont val="Calibri"/>
        <family val="2"/>
        <scheme val="minor"/>
      </rPr>
      <t>en la empresa con sus respectivos centros de trabajo, debes hacer una copia de la hoja para relacionar la nueva  sede y sus centros de trabajo.</t>
    </r>
  </si>
  <si>
    <t>* Para diligenciar este formato ten en cuenta los siguientes  puntos:</t>
  </si>
  <si>
    <t>Relaciona el número de radicación indicado en la hoja 1 del formulario de afiliación.</t>
  </si>
  <si>
    <r>
      <rPr>
        <b/>
        <sz val="11"/>
        <color theme="8" tint="-0.499984740745262"/>
        <rFont val="Calibri"/>
        <family val="2"/>
        <scheme val="minor"/>
      </rPr>
      <t>Código de la sede: i</t>
    </r>
    <r>
      <rPr>
        <sz val="11"/>
        <color theme="8" tint="-0.499984740745262"/>
        <rFont val="Calibri"/>
        <family val="2"/>
        <scheme val="minor"/>
      </rPr>
      <t>ndica el código que describe la sede.</t>
    </r>
  </si>
  <si>
    <r>
      <rPr>
        <b/>
        <sz val="11"/>
        <color theme="8" tint="-0.499984740745262"/>
        <rFont val="Calibri"/>
        <family val="2"/>
        <scheme val="minor"/>
      </rPr>
      <t>Nombre de la sede</t>
    </r>
    <r>
      <rPr>
        <sz val="11"/>
        <color theme="8" tint="-0.499984740745262"/>
        <rFont val="Calibri"/>
        <family val="2"/>
        <scheme val="minor"/>
      </rPr>
      <t>: escribe el nombre que identifica la sede.</t>
    </r>
  </si>
  <si>
    <r>
      <rPr>
        <b/>
        <sz val="11"/>
        <color theme="8" tint="-0.499984740745262"/>
        <rFont val="Calibri"/>
        <family val="2"/>
        <scheme val="minor"/>
      </rPr>
      <t xml:space="preserve">Municipio: </t>
    </r>
    <r>
      <rPr>
        <sz val="11"/>
        <color theme="8" tint="-0.499984740745262"/>
        <rFont val="Calibri"/>
        <family val="2"/>
        <scheme val="minor"/>
      </rPr>
      <t>escribe la ciudad de la sede.</t>
    </r>
  </si>
  <si>
    <r>
      <rPr>
        <b/>
        <sz val="11"/>
        <color theme="8" tint="-0.499984740745262"/>
        <rFont val="Calibri"/>
        <family val="2"/>
        <scheme val="minor"/>
      </rPr>
      <t>Dirección de la sede:</t>
    </r>
    <r>
      <rPr>
        <sz val="11"/>
        <color theme="8" tint="-0.499984740745262"/>
        <rFont val="Calibri"/>
        <family val="2"/>
        <scheme val="minor"/>
      </rPr>
      <t xml:space="preserve"> escribe la dirección en la que se encuentre la sede.</t>
    </r>
  </si>
  <si>
    <r>
      <rPr>
        <b/>
        <sz val="11"/>
        <color theme="8" tint="-0.499984740745262"/>
        <rFont val="Calibri"/>
        <family val="2"/>
        <scheme val="minor"/>
      </rPr>
      <t xml:space="preserve">Zona de la sede: </t>
    </r>
    <r>
      <rPr>
        <sz val="11"/>
        <color theme="8" tint="-0.499984740745262"/>
        <rFont val="Calibri"/>
        <family val="2"/>
        <scheme val="minor"/>
      </rPr>
      <t>marca con una X si la sede es rural o urbana.</t>
    </r>
  </si>
  <si>
    <r>
      <rPr>
        <b/>
        <sz val="11"/>
        <color theme="8" tint="-0.499984740745262"/>
        <rFont val="Calibri"/>
        <family val="2"/>
        <scheme val="minor"/>
      </rPr>
      <t>Sede principal: m</t>
    </r>
    <r>
      <rPr>
        <sz val="11"/>
        <color theme="8" tint="-0.499984740745262"/>
        <rFont val="Calibri"/>
        <family val="2"/>
        <scheme val="minor"/>
      </rPr>
      <t>arca con una X si es o no la sede principal.</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</si>
  <si>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 teléfono o celular de la sede.</t>
    </r>
  </si>
  <si>
    <r>
      <rPr>
        <b/>
        <sz val="11"/>
        <color theme="8" tint="-0.499984740745262"/>
        <rFont val="Calibri"/>
        <family val="2"/>
        <scheme val="minor"/>
      </rPr>
      <t>Correo electrónico de la sede:</t>
    </r>
    <r>
      <rPr>
        <sz val="11"/>
        <color theme="8" tint="-0.499984740745262"/>
        <rFont val="Calibri"/>
        <family val="2"/>
        <scheme val="minor"/>
      </rPr>
      <t xml:space="preserve"> escribe el correo electrónico de la sede.</t>
    </r>
  </si>
  <si>
    <t>B. INFORMACIÓN DE LOS CENTROS DE TRABAJO LIGADOS A LA SEDE</t>
  </si>
  <si>
    <t>Diligencia el código que identifica el centro de trabajo.</t>
  </si>
  <si>
    <r>
      <t>Clase de riesgo:</t>
    </r>
    <r>
      <rPr>
        <sz val="11"/>
        <color theme="8" tint="-0.499984740745262"/>
        <rFont val="Calibri"/>
        <family val="2"/>
        <scheme val="minor"/>
      </rPr>
      <t xml:space="preserve"> relaciona el riesgo del centro de trabajo de acuerdo a la actividad económica a la que se dedica el centro de trabajo.</t>
    </r>
  </si>
  <si>
    <r>
      <rPr>
        <b/>
        <sz val="11"/>
        <color theme="8" tint="-0.499984740745262"/>
        <rFont val="Calibri"/>
        <family val="2"/>
        <scheme val="minor"/>
      </rPr>
      <t xml:space="preserve">Municipio: </t>
    </r>
    <r>
      <rPr>
        <sz val="11"/>
        <color theme="8" tint="-0.499984740745262"/>
        <rFont val="Calibri"/>
        <family val="2"/>
        <scheme val="minor"/>
      </rPr>
      <t>escribe la ciudad del centro de trabajo.</t>
    </r>
  </si>
  <si>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el centro de trabajo.</t>
    </r>
  </si>
  <si>
    <r>
      <rPr>
        <b/>
        <sz val="11"/>
        <color theme="8" tint="-0.499984740745262"/>
        <rFont val="Calibri"/>
        <family val="2"/>
        <scheme val="minor"/>
      </rPr>
      <t xml:space="preserve">Zona del centro de trabajo: </t>
    </r>
    <r>
      <rPr>
        <sz val="11"/>
        <color theme="8" tint="-0.499984740745262"/>
        <rFont val="Calibri"/>
        <family val="2"/>
        <scheme val="minor"/>
      </rPr>
      <t>marca con una X si el centro de trabajo es rural o urbano.</t>
    </r>
  </si>
  <si>
    <r>
      <rPr>
        <b/>
        <sz val="11"/>
        <color theme="8" tint="-0.499984740745262"/>
        <rFont val="Calibri"/>
        <family val="2"/>
        <scheme val="minor"/>
      </rPr>
      <t>Dirección del centro de trabajo: e</t>
    </r>
    <r>
      <rPr>
        <sz val="11"/>
        <color theme="8" tint="-0.499984740745262"/>
        <rFont val="Calibri"/>
        <family val="2"/>
        <scheme val="minor"/>
      </rPr>
      <t>scribe la dirección en la que se encuentre el centro de trabajo.</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</si>
  <si>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del teléfono o celular del centro de trabajo.</t>
    </r>
  </si>
  <si>
    <r>
      <rPr>
        <b/>
        <sz val="11"/>
        <color theme="8" tint="-0.499984740745262"/>
        <rFont val="Calibri"/>
        <family val="2"/>
        <scheme val="minor"/>
      </rPr>
      <t>Correo electrónico del centro de trabajo:</t>
    </r>
    <r>
      <rPr>
        <sz val="11"/>
        <color theme="8" tint="-0.499984740745262"/>
        <rFont val="Calibri"/>
        <family val="2"/>
        <scheme val="minor"/>
      </rPr>
      <t xml:space="preserve"> escribe el correo electrónico del centro de trabajo.</t>
    </r>
  </si>
  <si>
    <t>Diligencia los datos del  responsable del centro de trabajo:</t>
  </si>
  <si>
    <t>Número del documento del responsable del centro de trabajo.</t>
  </si>
  <si>
    <t>Indica la cantidad de trabajadores y estudiantes registrados en el centro de trabajo.</t>
  </si>
  <si>
    <t>Escribe el monto total de cotización del centro de trabajo.</t>
  </si>
  <si>
    <t>C. INFORMACIÓN DE TRABAJADORES</t>
  </si>
  <si>
    <r>
      <rPr>
        <b/>
        <sz val="11"/>
        <color theme="8" tint="-0.499984740745262"/>
        <rFont val="Calibri"/>
        <family val="2"/>
        <scheme val="minor"/>
      </rPr>
      <t>Código del centro de trabajo:</t>
    </r>
    <r>
      <rPr>
        <sz val="11"/>
        <color theme="8" tint="-0.499984740745262"/>
        <rFont val="Calibri"/>
        <family val="2"/>
        <scheme val="minor"/>
      </rPr>
      <t xml:space="preserve"> indica el código del centro de trabajo en el cual se encuentra vinculado el trabajador.</t>
    </r>
  </si>
  <si>
    <r>
      <rPr>
        <b/>
        <sz val="11"/>
        <color theme="8" tint="-0.499984740745262"/>
        <rFont val="Calibri"/>
        <family val="2"/>
        <scheme val="minor"/>
      </rPr>
      <t>Tipo de documento:</t>
    </r>
    <r>
      <rPr>
        <sz val="11"/>
        <color theme="8" tint="-0.499984740745262"/>
        <rFont val="Calibri"/>
        <family val="2"/>
        <scheme val="minor"/>
      </rPr>
      <t xml:space="preserve"> indica el tipo de documento del trabajador.</t>
    </r>
  </si>
  <si>
    <r>
      <rPr>
        <b/>
        <sz val="11"/>
        <color theme="8" tint="-0.499984740745262"/>
        <rFont val="Calibri"/>
        <family val="2"/>
        <scheme val="minor"/>
      </rPr>
      <t xml:space="preserve">Número de documento: </t>
    </r>
    <r>
      <rPr>
        <sz val="11"/>
        <color theme="8" tint="-0.499984740745262"/>
        <rFont val="Calibri"/>
        <family val="2"/>
        <scheme val="minor"/>
      </rPr>
      <t>indica el número del documento de trabajador.</t>
    </r>
  </si>
  <si>
    <t>Primer apellido del trabajador.</t>
  </si>
  <si>
    <t>Segundo apellido del trabajador.</t>
  </si>
  <si>
    <r>
      <rPr>
        <b/>
        <sz val="11"/>
        <color theme="8" tint="-0.499984740745262"/>
        <rFont val="Calibri"/>
        <family val="2"/>
        <scheme val="minor"/>
      </rPr>
      <t>Cargo:</t>
    </r>
    <r>
      <rPr>
        <sz val="11"/>
        <color theme="8" tint="-0.499984740745262"/>
        <rFont val="Calibri"/>
        <family val="2"/>
        <scheme val="minor"/>
      </rPr>
      <t xml:space="preserve"> cargo que desempeña el trabajador relacionado.</t>
    </r>
  </si>
  <si>
    <r>
      <rPr>
        <b/>
        <sz val="11"/>
        <color theme="8" tint="-0.499984740745262"/>
        <rFont val="Calibri"/>
        <family val="2"/>
        <scheme val="minor"/>
      </rPr>
      <t xml:space="preserve">Salario: </t>
    </r>
    <r>
      <rPr>
        <sz val="11"/>
        <color theme="8" tint="-0.499984740745262"/>
        <rFont val="Calibri"/>
        <family val="2"/>
        <scheme val="minor"/>
      </rPr>
      <t>diligencia el valor del salario  del trabajador  o estudiante que está relacionando; este no puede ser inferior al SMMLV.</t>
    </r>
  </si>
  <si>
    <r>
      <rPr>
        <b/>
        <sz val="11"/>
        <color theme="8" tint="-0.499984740745262"/>
        <rFont val="Calibri"/>
        <family val="2"/>
        <scheme val="minor"/>
      </rPr>
      <t>EPS:</t>
    </r>
    <r>
      <rPr>
        <sz val="11"/>
        <color theme="8" tint="-0.499984740745262"/>
        <rFont val="Calibri"/>
        <family val="2"/>
        <scheme val="minor"/>
      </rPr>
      <t xml:space="preserve"> diligencia el nombre de la  Entidad Promotora de Salud (EPS) a la cual  esta afiliado el trabajador.</t>
    </r>
  </si>
  <si>
    <r>
      <rPr>
        <b/>
        <sz val="11"/>
        <color theme="8" tint="-0.499984740745262"/>
        <rFont val="Calibri"/>
        <family val="2"/>
        <scheme val="minor"/>
      </rPr>
      <t xml:space="preserve">Pensión: </t>
    </r>
    <r>
      <rPr>
        <sz val="11"/>
        <color theme="8" tint="-0.499984740745262"/>
        <rFont val="Calibri"/>
        <family val="2"/>
        <scheme val="minor"/>
      </rPr>
      <t>diligencia el nombre de la  Administradora de Fondo de Pensiones (AFP) a la cual  esta afiliado el trabajador.</t>
    </r>
  </si>
  <si>
    <r>
      <rPr>
        <b/>
        <sz val="11"/>
        <color theme="8" tint="-0.499984740745262"/>
        <rFont val="Calibri"/>
        <family val="2"/>
        <scheme val="minor"/>
      </rPr>
      <t>Dirección:</t>
    </r>
    <r>
      <rPr>
        <sz val="11"/>
        <color theme="8" tint="-0.499984740745262"/>
        <rFont val="Calibri"/>
        <family val="2"/>
        <scheme val="minor"/>
      </rPr>
      <t xml:space="preserve"> diligencia la dirección de residencia del trabajador o estudiante.</t>
    </r>
  </si>
  <si>
    <r>
      <rPr>
        <b/>
        <sz val="11"/>
        <color theme="8" tint="-0.499984740745262"/>
        <rFont val="Calibri"/>
        <family val="2"/>
        <scheme val="minor"/>
      </rPr>
      <t xml:space="preserve">Teléfono fijo: </t>
    </r>
    <r>
      <rPr>
        <sz val="11"/>
        <color theme="8" tint="-0.499984740745262"/>
        <rFont val="Calibri"/>
        <family val="2"/>
        <scheme val="minor"/>
      </rPr>
      <t>diligencia el número de teléfono del trabajador o estudiante.</t>
    </r>
  </si>
  <si>
    <r>
      <rPr>
        <b/>
        <sz val="11"/>
        <color theme="8" tint="-0.499984740745262"/>
        <rFont val="Calibri"/>
        <family val="2"/>
        <scheme val="minor"/>
      </rPr>
      <t xml:space="preserve">Celular: </t>
    </r>
    <r>
      <rPr>
        <sz val="11"/>
        <color theme="8" tint="-0.499984740745262"/>
        <rFont val="Calibri"/>
        <family val="2"/>
        <scheme val="minor"/>
      </rPr>
      <t>diligencia el número de celular  del trabajador o estudiante.</t>
    </r>
  </si>
  <si>
    <r>
      <rPr>
        <b/>
        <sz val="11"/>
        <color theme="8" tint="-0.499984740745262"/>
        <rFont val="Calibri"/>
        <family val="2"/>
        <scheme val="minor"/>
      </rPr>
      <t>Correo electrónico:</t>
    </r>
    <r>
      <rPr>
        <sz val="11"/>
        <color theme="8" tint="-0.499984740745262"/>
        <rFont val="Calibri"/>
        <family val="2"/>
        <scheme val="minor"/>
      </rPr>
      <t xml:space="preserve"> diligencia el correo electrónico del trabajador o estudiante.</t>
    </r>
  </si>
  <si>
    <r>
      <rPr>
        <b/>
        <sz val="11"/>
        <color theme="8" tint="-0.499984740745262"/>
        <rFont val="Calibri"/>
        <family val="2"/>
        <scheme val="minor"/>
      </rPr>
      <t xml:space="preserve">Municipio/Distrito: </t>
    </r>
    <r>
      <rPr>
        <sz val="11"/>
        <color theme="8" tint="-0.499984740745262"/>
        <rFont val="Calibri"/>
        <family val="2"/>
        <scheme val="minor"/>
      </rPr>
      <t>indica la ciudad de residencia del trabajador o estudiante.</t>
    </r>
  </si>
  <si>
    <r>
      <rPr>
        <b/>
        <sz val="11"/>
        <color theme="8" tint="-0.499984740745262"/>
        <rFont val="Calibri"/>
        <family val="2"/>
        <scheme val="minor"/>
      </rPr>
      <t>Localidad:</t>
    </r>
    <r>
      <rPr>
        <sz val="11"/>
        <color theme="8" tint="-0.499984740745262"/>
        <rFont val="Calibri"/>
        <family val="2"/>
        <scheme val="minor"/>
      </rPr>
      <t xml:space="preserve"> indica la localidad o comuna de residencia del trabajador o estudiante, si existe en la ciudad.</t>
    </r>
  </si>
  <si>
    <r>
      <rPr>
        <b/>
        <sz val="11"/>
        <color theme="8" tint="-0.499984740745262"/>
        <rFont val="Calibri"/>
        <family val="2"/>
        <scheme val="minor"/>
      </rPr>
      <t>Zona (rural/urbana):</t>
    </r>
    <r>
      <rPr>
        <sz val="11"/>
        <color theme="8" tint="-0.499984740745262"/>
        <rFont val="Calibri"/>
        <family val="2"/>
        <scheme val="minor"/>
      </rPr>
      <t xml:space="preserve"> selecciona la zona de residencia del trabajador.</t>
    </r>
  </si>
  <si>
    <r>
      <rPr>
        <b/>
        <sz val="11"/>
        <color theme="8" tint="-0.499984740745262"/>
        <rFont val="Calibri"/>
        <family val="2"/>
        <scheme val="minor"/>
      </rPr>
      <t>Departamento:</t>
    </r>
    <r>
      <rPr>
        <sz val="11"/>
        <color theme="8" tint="-0.499984740745262"/>
        <rFont val="Calibri"/>
        <family val="2"/>
        <scheme val="minor"/>
      </rPr>
      <t xml:space="preserve"> escribe el departamento de residencia del trabajador o estudiante.</t>
    </r>
  </si>
  <si>
    <r>
      <rPr>
        <b/>
        <sz val="11"/>
        <color theme="8" tint="-0.499984740745262"/>
        <rFont val="Calibri"/>
        <family val="2"/>
        <scheme val="minor"/>
      </rPr>
      <t>Jornada:</t>
    </r>
    <r>
      <rPr>
        <sz val="11"/>
        <color theme="8" tint="-0.499984740745262"/>
        <rFont val="Calibri"/>
        <family val="2"/>
        <scheme val="minor"/>
      </rPr>
      <t xml:space="preserve"> indica la jornada establecida para ejecutar el trabajo o práctica formativa, jornada única, turnos o rotativa.</t>
    </r>
  </si>
  <si>
    <r>
      <rPr>
        <b/>
        <sz val="11"/>
        <color theme="8" tint="-0.499984740745262"/>
        <rFont val="Calibri"/>
        <family val="2"/>
        <scheme val="minor"/>
      </rPr>
      <t xml:space="preserve">Tipo de trabajador: </t>
    </r>
    <r>
      <rPr>
        <sz val="11"/>
        <color theme="8" tint="-0.499984740745262"/>
        <rFont val="Calibri"/>
        <family val="2"/>
        <scheme val="minor"/>
      </rPr>
      <t>indica si el trabajador es dependiente o estudiante.</t>
    </r>
  </si>
  <si>
    <r>
      <rPr>
        <b/>
        <sz val="11"/>
        <color theme="8" tint="-0.499984740745262"/>
        <rFont val="Calibri"/>
        <family val="2"/>
        <scheme val="minor"/>
      </rPr>
      <t>Subtipo de afiliado:</t>
    </r>
    <r>
      <rPr>
        <sz val="11"/>
        <color theme="8" tint="-0.499984740745262"/>
        <rFont val="Calibri"/>
        <family val="2"/>
        <scheme val="minor"/>
      </rPr>
      <t xml:space="preserve"> marca el subtipo de cotizante de acuerdo a la relación de la pestaña "Subtipos de cotizantes" de este documeno. Ten en cuenta que el subtipo de cotizante no aplica para estudiantes y va ligado al código del tipo de trabajador cotizante.</t>
    </r>
  </si>
  <si>
    <t>Si el tipo de trabajador corresponde a un  estudiante, debes diligenciar adicionalmente las siguientes casillas:</t>
  </si>
  <si>
    <r>
      <rPr>
        <b/>
        <sz val="11"/>
        <color theme="8" tint="-0.499984740745262"/>
        <rFont val="Calibri"/>
        <family val="2"/>
        <scheme val="minor"/>
      </rPr>
      <t>Código de actividad económica:</t>
    </r>
    <r>
      <rPr>
        <sz val="11"/>
        <color theme="8" tint="-0.499984740745262"/>
        <rFont val="Calibri"/>
        <family val="2"/>
        <scheme val="minor"/>
      </rPr>
      <t xml:space="preserve"> registra el código de la actividad a realizar en la práctica formativa, de acuerdo al Decreto 1607 de 2002.</t>
    </r>
  </si>
  <si>
    <r>
      <rPr>
        <b/>
        <sz val="11"/>
        <color theme="8" tint="-0.499984740745262"/>
        <rFont val="Calibri"/>
        <family val="2"/>
        <scheme val="minor"/>
      </rPr>
      <t>Fecha de inicio de la práctica formativa:</t>
    </r>
    <r>
      <rPr>
        <sz val="11"/>
        <color theme="8" tint="-0.499984740745262"/>
        <rFont val="Calibri"/>
        <family val="2"/>
        <scheme val="minor"/>
      </rPr>
      <t xml:space="preserve"> indica la fecha de inicio (día, mes, año)  de la práctica formativa.</t>
    </r>
  </si>
  <si>
    <r>
      <rPr>
        <b/>
        <sz val="11"/>
        <color theme="8" tint="-0.499984740745262"/>
        <rFont val="Calibri"/>
        <family val="2"/>
        <scheme val="minor"/>
      </rPr>
      <t>Fecha de finalización de la práctica formativa:</t>
    </r>
    <r>
      <rPr>
        <sz val="11"/>
        <color theme="8" tint="-0.499984740745262"/>
        <rFont val="Calibri"/>
        <family val="2"/>
        <scheme val="minor"/>
      </rPr>
      <t xml:space="preserve"> indica la fecha de finalización (día, mes, año) de la práctica formativa.</t>
    </r>
  </si>
  <si>
    <r>
      <rPr>
        <b/>
        <sz val="11"/>
        <color theme="8" tint="-0.499984740745262"/>
        <rFont val="Calibri"/>
        <family val="2"/>
        <scheme val="minor"/>
      </rPr>
      <t xml:space="preserve">Días que ejecutará la actividad: </t>
    </r>
    <r>
      <rPr>
        <sz val="11"/>
        <color theme="8" tint="-0.499984740745262"/>
        <rFont val="Calibri"/>
        <family val="2"/>
        <scheme val="minor"/>
      </rPr>
      <t>marca con una X los días en que el estudiante realizará la actividad de práctica formativa.</t>
    </r>
  </si>
  <si>
    <r>
      <rPr>
        <b/>
        <sz val="11"/>
        <color theme="8" tint="-0.499984740745262"/>
        <rFont val="Calibri"/>
        <family val="2"/>
        <scheme val="minor"/>
      </rPr>
      <t>Horario en que ejecutará la actividad: m</t>
    </r>
    <r>
      <rPr>
        <sz val="11"/>
        <color theme="8" tint="-0.499984740745262"/>
        <rFont val="Calibri"/>
        <family val="2"/>
        <scheme val="minor"/>
      </rPr>
      <t>arca con una X las horas en que el estudiante realizará la actividad de práctica formativa.</t>
    </r>
  </si>
  <si>
    <t>CÓDIGOS DE TIPO DE TRABAJADOR (COTIZANTES)</t>
  </si>
  <si>
    <t>TIPO DE TRABAJADOR</t>
  </si>
  <si>
    <t>CÓDIGO DE TIPO DE TRABAJADOR (COTIZANTE)</t>
  </si>
  <si>
    <t>DESCRIPCIÓN</t>
  </si>
  <si>
    <t>CÓDIGO DE TIPO TRABAJADOR (COTIZANTE)</t>
  </si>
  <si>
    <t>Independiente pensionado por vejez, jubilación o invalidez. Activo.</t>
  </si>
  <si>
    <t>Cotizante pensionado con mesada superior a 25 SMLMV.</t>
  </si>
  <si>
    <t>B  - CONDUCTOR DE SERVICIO PÚBLICO</t>
  </si>
  <si>
    <t>Conductores de servicio público de transporte terrestre, automotor individual de pasajeros en vehículos de taxi, no obligado  a cotizar pensión. No cotiza a pensiones si se encuentra en alguna de las situaciones de los subtipos de cotizantes 1,2,3,4,5 y 6.</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</si>
  <si>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</si>
  <si>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</si>
  <si>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CÓDIGO</t>
  </si>
  <si>
    <t xml:space="preserve">LISTADO DE ACTIVIDADES ECONÓMICAS </t>
  </si>
  <si>
    <t>Estudiantes Decreto 055 de 2015</t>
  </si>
  <si>
    <t>x</t>
  </si>
  <si>
    <t>Afiliación</t>
  </si>
  <si>
    <t>Corrección  Nombre y Apellido</t>
  </si>
  <si>
    <t>16-Independiente agremiado o asociado (aporte voluntario a SGRL)</t>
  </si>
  <si>
    <t>1-Empleador</t>
  </si>
  <si>
    <t>Retiro</t>
  </si>
  <si>
    <t xml:space="preserve">CC   </t>
  </si>
  <si>
    <t>Cambio o Corrección de identificación</t>
  </si>
  <si>
    <t>02-Independiente pensionado por vejez, jubilación o invalidez  activo.</t>
  </si>
  <si>
    <r>
      <t xml:space="preserve">Nota: </t>
    </r>
    <r>
      <rPr>
        <i/>
        <sz val="11"/>
        <color indexed="8"/>
        <rFont val="Gill Sans MT"/>
        <family val="2"/>
      </rPr>
      <t>Tomado del Decreto 723 articulo11 "Parágrafo 2. La Administradora de Riesgos Laborales deberá verificar la clasificación de la actividad económica con la cual fue afiliado el contratista, para lo cual, podrá pedir copia del contrato firmado y en caso de encontrar inconsistencias realizará la reclasificación, de lo cual deberá informar al contratante para efectos de la reliquidación y pago de las cotizaciones, sin perjuicio de las sanciones a que haya lugar."</t>
    </r>
  </si>
  <si>
    <t>2-Independiente</t>
  </si>
  <si>
    <t>SI</t>
  </si>
  <si>
    <t>Administrativo</t>
  </si>
  <si>
    <t>Novedad</t>
  </si>
  <si>
    <t xml:space="preserve">CE   </t>
  </si>
  <si>
    <t>Suspensión contrato</t>
  </si>
  <si>
    <t>59-Independiente con contrato de prestación de servicios superior a 1 mes.</t>
  </si>
  <si>
    <t xml:space="preserve">03-Cotizante no obligado a cotización a pensiones por edad. </t>
  </si>
  <si>
    <t>3-Entidades o universidades públicas de los regímenes Especial y de Excepción</t>
  </si>
  <si>
    <t>NO</t>
  </si>
  <si>
    <t>Comercial</t>
  </si>
  <si>
    <t>NU</t>
  </si>
  <si>
    <t>Cambio de datos personales (dirección, Teléfono)</t>
  </si>
  <si>
    <t>34-Concejal o edil de Junta Administradora Local del Distrito Capital de Bogotá amparado por póliza de salud</t>
  </si>
  <si>
    <t>04-Cotizante con requisitos cumplidos para pensión.</t>
  </si>
  <si>
    <t>4-Agremiaciones, asociaciones o congregaciones religiosas</t>
  </si>
  <si>
    <t>Civil</t>
  </si>
  <si>
    <t xml:space="preserve">PA   </t>
  </si>
  <si>
    <t>Modificación de IBC</t>
  </si>
  <si>
    <t>35-Concejal municipal o distrital no amparado con póliza de salud</t>
  </si>
  <si>
    <t xml:space="preserve">05-Cotizante a quien se le ha reconocido indemnización sustitutiva o devolución de saldos. </t>
  </si>
  <si>
    <t>5-Cooperativas y precooperativas de trabajo asociado</t>
  </si>
  <si>
    <t>Pública</t>
  </si>
  <si>
    <t xml:space="preserve">TI   </t>
  </si>
  <si>
    <t>Adición  Contrato</t>
  </si>
  <si>
    <t>36-Concejal municipal o distrital o edil de junta administradora local no amparado con póliza de salud beneficiario del Fondo de Solidaridad Pensional.</t>
  </si>
  <si>
    <t>06-Cotizante perteneciente a un régimen exceptuado de pensiones o entidades autorizadas a recibir aportes exclusivamente de un grupo de sus propios trabajadores.</t>
  </si>
  <si>
    <r>
      <t xml:space="preserve">I. INFORMACIÓN DE LA AFILIACIÓN - </t>
    </r>
    <r>
      <rPr>
        <b/>
        <sz val="11"/>
        <color indexed="10"/>
        <rFont val="Gill Sans MT"/>
        <family val="2"/>
      </rPr>
      <t>Uso exclusivo de COLMENA SEGUROS</t>
    </r>
  </si>
  <si>
    <t>6-Misión diplomática, consular o de organismos multilaterales no sometidos a la legislación colombiana</t>
  </si>
  <si>
    <t>Campo de Actividad Económica</t>
  </si>
  <si>
    <t>60-Edil junta administradora local no beneficiario del fondo de solidaridad pensional</t>
  </si>
  <si>
    <t>09-Cotizante pensionado con mesada superior  a 25 SMLMV</t>
  </si>
  <si>
    <t>7-Organizaciones administradoras del programa de hogares de bienestar</t>
  </si>
  <si>
    <t>Prorroga contrato</t>
  </si>
  <si>
    <r>
      <t xml:space="preserve">CONTRATO MADRE </t>
    </r>
    <r>
      <rPr>
        <b/>
        <sz val="8"/>
        <color indexed="10"/>
        <rFont val="Gill Sans MT"/>
        <family val="2"/>
      </rPr>
      <t>(OBLITARORIO)</t>
    </r>
  </si>
  <si>
    <r>
      <t>FECHA RADICACIÓN (DD/MM/AAAA)</t>
    </r>
    <r>
      <rPr>
        <b/>
        <sz val="8"/>
        <color indexed="10"/>
        <rFont val="Gill Sans MT"/>
        <family val="2"/>
      </rPr>
      <t xml:space="preserve"> (OBLITARORIO)</t>
    </r>
  </si>
  <si>
    <r>
      <t xml:space="preserve">IDENTIFICACION CONSULTOR COMERCIAL </t>
    </r>
    <r>
      <rPr>
        <b/>
        <sz val="8"/>
        <color indexed="10"/>
        <rFont val="Gill Sans MT"/>
        <family val="2"/>
      </rPr>
      <t>(OBLITARORIO)</t>
    </r>
  </si>
  <si>
    <r>
      <t xml:space="preserve">NOMBRE CONSULTOR COMERCIAL </t>
    </r>
    <r>
      <rPr>
        <b/>
        <sz val="8"/>
        <color indexed="10"/>
        <rFont val="Gill Sans MT"/>
        <family val="2"/>
      </rPr>
      <t>(OBLIGATORIO)</t>
    </r>
  </si>
  <si>
    <t>8-Pagador de aportes de los concejales municipales o distritales</t>
  </si>
  <si>
    <t>Traslado de ARL</t>
  </si>
  <si>
    <t>9-Pagador de aportes contrato sindical</t>
  </si>
  <si>
    <t>F</t>
  </si>
  <si>
    <t>Cesión de Contrato</t>
  </si>
  <si>
    <t>INDIVIDUAL</t>
  </si>
  <si>
    <t>10-Pagador programa de reincorporación</t>
  </si>
  <si>
    <t>Terminación Anticipada</t>
  </si>
  <si>
    <t>Estudiante (relación docencia-servicio)</t>
  </si>
  <si>
    <t>COLECTIVA</t>
  </si>
  <si>
    <t>Terminación del Contrato</t>
  </si>
  <si>
    <t>Pensionado</t>
  </si>
  <si>
    <t>II. INFORMACIÓN CONTRATANTE</t>
  </si>
  <si>
    <t>Madre Comunitaria</t>
  </si>
  <si>
    <t>Aprendices SENA etapa productiva</t>
  </si>
  <si>
    <r>
      <t xml:space="preserve">TIPO DOCUMENTO 
</t>
    </r>
    <r>
      <rPr>
        <b/>
        <sz val="8"/>
        <color indexed="10"/>
        <rFont val="Gill Sans MT"/>
        <family val="2"/>
      </rPr>
      <t>(OBLIGATORIO)</t>
    </r>
  </si>
  <si>
    <r>
      <t xml:space="preserve">N° DOCUMENTO
</t>
    </r>
    <r>
      <rPr>
        <b/>
        <sz val="8"/>
        <color indexed="10"/>
        <rFont val="Gill Sans MT"/>
        <family val="2"/>
      </rPr>
      <t>(OBLIGATORIO)</t>
    </r>
  </si>
  <si>
    <r>
      <t xml:space="preserve">NOMBRE O RAZÓN SOCIAL
</t>
    </r>
    <r>
      <rPr>
        <b/>
        <sz val="8"/>
        <color indexed="10"/>
        <rFont val="Gill Sans MT"/>
        <family val="2"/>
      </rPr>
      <t>(OBLIGATORIO)</t>
    </r>
  </si>
  <si>
    <r>
      <t xml:space="preserve">DIRECCIÓN PRINCIPAL 
</t>
    </r>
    <r>
      <rPr>
        <b/>
        <sz val="8"/>
        <color indexed="10"/>
        <rFont val="Gill Sans MT"/>
        <family val="2"/>
      </rPr>
      <t xml:space="preserve"> (OBLIGATORIO)</t>
    </r>
  </si>
  <si>
    <r>
      <t xml:space="preserve">DEPARTAMENTO  
</t>
    </r>
    <r>
      <rPr>
        <b/>
        <sz val="8"/>
        <color indexed="10"/>
        <rFont val="Gill Sans MT"/>
        <family val="2"/>
      </rPr>
      <t>(OBLIGATORIO)</t>
    </r>
  </si>
  <si>
    <r>
      <t xml:space="preserve">MUNICIPIO 
</t>
    </r>
    <r>
      <rPr>
        <b/>
        <sz val="8"/>
        <color indexed="10"/>
        <rFont val="Gill Sans MT"/>
        <family val="2"/>
      </rPr>
      <t>(OBLIGATORIO)</t>
    </r>
  </si>
  <si>
    <r>
      <t xml:space="preserve">ZONA (RURAL/ URBANA)
</t>
    </r>
    <r>
      <rPr>
        <b/>
        <sz val="8"/>
        <color indexed="10"/>
        <rFont val="Gill Sans MT"/>
        <family val="2"/>
      </rPr>
      <t>(OBLIGATORIO)</t>
    </r>
  </si>
  <si>
    <t>LOCALIDAD O COMUNA 
(SI EXISTE EN LA CIUDAD)</t>
  </si>
  <si>
    <r>
      <t xml:space="preserve">TELÉFONO
</t>
    </r>
    <r>
      <rPr>
        <b/>
        <sz val="8"/>
        <color indexed="10"/>
        <rFont val="Gill Sans MT"/>
        <family val="2"/>
      </rPr>
      <t xml:space="preserve"> (OBLIGATORIO)</t>
    </r>
  </si>
  <si>
    <r>
      <t xml:space="preserve">CELULAR
</t>
    </r>
    <r>
      <rPr>
        <b/>
        <sz val="8"/>
        <color indexed="10"/>
        <rFont val="Gill Sans MT"/>
        <family val="2"/>
      </rPr>
      <t xml:space="preserve"> (OBLIGATORIO)</t>
    </r>
  </si>
  <si>
    <r>
      <t xml:space="preserve">CORREO ELECTRÓNICO
</t>
    </r>
    <r>
      <rPr>
        <b/>
        <sz val="8"/>
        <color indexed="10"/>
        <rFont val="Gill Sans MT"/>
        <family val="2"/>
      </rPr>
      <t>(OBLIGATORIO)</t>
    </r>
  </si>
  <si>
    <r>
      <t xml:space="preserve">CÓDIGO ACTIVIDAD ECONÓMICA  
</t>
    </r>
    <r>
      <rPr>
        <b/>
        <sz val="8"/>
        <color indexed="10"/>
        <rFont val="Gill Sans MT"/>
        <family val="2"/>
      </rPr>
      <t>(OBLIGATORIO CUANDO LA EMPRESA NO ESTÉ AFILIADA)</t>
    </r>
  </si>
  <si>
    <r>
      <t xml:space="preserve">NOMBRE ACTIVIDAD ECONÓMICA  
</t>
    </r>
    <r>
      <rPr>
        <b/>
        <sz val="8"/>
        <color indexed="10"/>
        <rFont val="Gill Sans MT"/>
        <family val="2"/>
      </rPr>
      <t>(OBLIGATORIO CUANDO LA EMPRESA NO ESTÉ AFILIADA)</t>
    </r>
  </si>
  <si>
    <r>
      <t xml:space="preserve">NATURALEZA JURÍDICA DE LA EMPRESA  
</t>
    </r>
    <r>
      <rPr>
        <b/>
        <sz val="8"/>
        <color indexed="10"/>
        <rFont val="Gill Sans MT"/>
        <family val="2"/>
      </rPr>
      <t>(OBLIGATORIO CUANDO LA EMPRESA NO ESTÉ AFILIADA)</t>
    </r>
  </si>
  <si>
    <r>
      <t xml:space="preserve">TIPO DE AFILIACION  
</t>
    </r>
    <r>
      <rPr>
        <b/>
        <sz val="8"/>
        <color indexed="10"/>
        <rFont val="Gill Sans MT"/>
        <family val="2"/>
      </rPr>
      <t>(OBLIGATORIO CUANDO LA EMPRESA NO ESTÉ AFILIADA)</t>
    </r>
  </si>
  <si>
    <t>PRESENCIAL</t>
  </si>
  <si>
    <t>TELETRABAJADOR</t>
  </si>
  <si>
    <t>III. DATOS DEL TRABAJADOR Y/O  CONTRATISTA</t>
  </si>
  <si>
    <t>IV.  INFORMACIÓN DEL CONTRATO</t>
  </si>
  <si>
    <t>V. DATOS DEL CENTRO DE TRABAJO DONDE SE REALIZA LA LABOR</t>
  </si>
  <si>
    <t>2do NOMBRE</t>
  </si>
  <si>
    <t>LOCALIDAD O COMUNA (SI EXISTE EN LA CIUDAD)</t>
  </si>
  <si>
    <t>TIPO DE COTIZANTE 
(COD. Y DESCRIPCION)</t>
  </si>
  <si>
    <t>SUBTIPO DE COTIZANTE ( SOLO SI APLICA)</t>
  </si>
  <si>
    <t>NÚMERO DE MESES DEL CONTRATO</t>
  </si>
  <si>
    <t>LOCALIDAD/
COMUNA 
SI EXISTE EN LA CIUDAD</t>
  </si>
  <si>
    <t>Marque con una X las siguientes autorizaciones:</t>
  </si>
  <si>
    <t>Autorizaciones para que  la ARL reporte la información que se genere de la afiliación o del reporte de las novedades a la base de datos de afiliados vigentes y a las entidades públicas que por sus funciones la requieran.</t>
  </si>
  <si>
    <t>Autorizaciones para que la ARL maneje los datos personales del afiliado o del responsable de la afiliación de acuerdo con lo previsto en la ley 1581 de 2012 y el decreto 1377 de 2013 compilado en el decreto 1074 de  2015 único reglamento del sector comercio, industria y turismo</t>
  </si>
  <si>
    <t>Autorización para que la ARL envíe información al correo electrónico o al celular como mensajes de texto.</t>
  </si>
  <si>
    <t>CODIGO</t>
  </si>
  <si>
    <t>CODIGO SUBTIPO COTIZANTE</t>
  </si>
  <si>
    <t>PENSIONADO</t>
  </si>
  <si>
    <t>Dependiente pensionado por vejez, jubilación o invalidez  activo</t>
  </si>
  <si>
    <t>Independiente pensionado por vejez, jubilación o invalidez  activo.</t>
  </si>
  <si>
    <t>Cotizante pensionado con mesada superior  a 25 SMLMV</t>
  </si>
  <si>
    <t>CONDUCTOR DE SERVICIO PUBLICO</t>
  </si>
  <si>
    <t>Conductores del servicio público de transporte terrestre automotor individual de pasajeros en vehículos de taxi.</t>
  </si>
  <si>
    <t>Conductores del servicio público de transporte terrestre automotor individual de pasajeros en vehículos de taxi, no obligado  a cotizar pensión. No cotiza a pensiones si se encuentra en alguna de las situaciones de los subtipos de cotizantes 1,2,3,4,5 y 6.</t>
  </si>
  <si>
    <t>OTRO SUB TIPO</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</si>
  <si>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</si>
  <si>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</si>
  <si>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INDEPENDIENTE</t>
  </si>
  <si>
    <t>Independiente agremiado o asociado (aporte voluntario a SGRL)</t>
  </si>
  <si>
    <t>Independiente voluntario al Sistema General de Riesgos Laborales</t>
  </si>
  <si>
    <t>Independiente con contrato de prestación de servicios superior a 1 mes.</t>
  </si>
  <si>
    <t>Concejal o edil de Junta Administradora Local del Distrito Capital de Bogotá amparado por póliza de salud</t>
  </si>
  <si>
    <t>Concejal municipal o distrital no amparado con póliza de salud</t>
  </si>
  <si>
    <t>Concejal municipal o distrital o edil de junta administradora local no amparado con póliza de salud beneficiario del Fondo de Solidaridad Pensional.</t>
  </si>
  <si>
    <t>Edil junta administradora local no beneficiario del fondo de solidaridad pensional</t>
  </si>
  <si>
    <t>Tipo de contrato</t>
  </si>
  <si>
    <t>1-Civil</t>
  </si>
  <si>
    <t>2-Comercial</t>
  </si>
  <si>
    <t>3-Admnistrativo</t>
  </si>
  <si>
    <t>PRIMER APELLIDO</t>
  </si>
  <si>
    <t>SEGUNDO APELLIDO</t>
  </si>
  <si>
    <t>PRIMER NOMBRE</t>
  </si>
  <si>
    <t>SEGUNDO NOMBRE</t>
  </si>
  <si>
    <t>María Clemencia Jaramillo Vargas</t>
  </si>
  <si>
    <t>64-Trabajador penitenciario</t>
  </si>
  <si>
    <t>67-Voluntarios en primera Respuesta aporte solo a Riesgos Laborales</t>
  </si>
  <si>
    <t>Voluntarios en primera Respuesta aporte solo a Riesgos Laborales</t>
  </si>
  <si>
    <t>Trabajador penitenciario</t>
  </si>
  <si>
    <t>ACTIVIDAD ESPECIAL 
(TRABAJO EN ALTURAS)</t>
  </si>
  <si>
    <t>NO DEFINIDO</t>
  </si>
  <si>
    <t>Trabajo en Alturas - Res. 4272/21</t>
  </si>
  <si>
    <t>Colmena Seguros informa que la Defensoría del Consumidor Financiero es ejercida por el Dr. José Guillermo Peña Gonzalez, Defensor Suplente Carlos Alfonso Cifuentes Dirección: Av. 19 No. 114-09 Of 502 Bogotá, Colombia Teléfonos: (601) 2131370- 2131322 Celular: 321 924 0479 - 323 2322934 - 323 2322911 Correo Electrónico defensordelconsumidorfinanciero@colmenaseguros.com</t>
  </si>
  <si>
    <t>PT</t>
  </si>
  <si>
    <t>Permiso por Proteccion Temporal : es un documento expedido por el Ministerio de Relaciones Exteriores mediante la Resolución 1365 de 2021, para los nacionales venezolanos.</t>
  </si>
  <si>
    <t>Tarjeta de Identidad: es el documento expedido por la Registraduría Nacional del Estado Civil con el que se identifican los menores de edad entre 7 y 17 años. Debe ser reemplazada por la cedula de ciudadania.</t>
  </si>
  <si>
    <t>Registro Civil de Nacimiento: es el documento expedido por una notaría pública con el que se identifican los menores de 7 años. Debe ser reemplazado por la tarjeta de identidad.</t>
  </si>
  <si>
    <t>Código actividad</t>
  </si>
  <si>
    <t xml:space="preserve">Sector/Sección </t>
  </si>
  <si>
    <t xml:space="preserve">División </t>
  </si>
  <si>
    <t>Grupo</t>
  </si>
  <si>
    <t>DESCRIPCIÓN DE ACTIVIDAD ECONÓMICA FINAL</t>
  </si>
  <si>
    <t>Fabricación de productos textiles</t>
  </si>
  <si>
    <t>Preparación, hilatura, tejeduría y acabado de productos textiles</t>
  </si>
  <si>
    <t xml:space="preserve">Tejeduría de productos textiles, incluye producción de hilados, tejidos y similares a mano o con equipo no motorizado.  </t>
  </si>
  <si>
    <t>Tejeduría de productos textiles, incluye la fabricación de artículos confeccionados de materiales textiles, a partir de tejidos de producción propia a mano o con equipo no motorizado.</t>
  </si>
  <si>
    <t>Fabricación de otros productos textiles</t>
  </si>
  <si>
    <t>Fabricación de tapetes y alfombras para pisos, incluye la fabricación de tapices, esteras, tapetes a mano o con equipo no motorizado.</t>
  </si>
  <si>
    <t>Confección de prendas de vestir</t>
  </si>
  <si>
    <t>Confección de prendas de vestir, excepto prendas de piel</t>
  </si>
  <si>
    <t>Confección de prendas de vestir, excepto prendas de piel, incluye pequeños talleres, confección de prendas de vestir sobre medidas y/o en serie, sombreros y gorros, incluso de piel, confección de ropa y confección de partes de los productos mencionados.</t>
  </si>
  <si>
    <t>COMERCIO AL POR MAYOR Y AL POR MENOR; REPARACIÓN DE VEHÍCULOS AUTOMOTORES Y MOTOCICLETAS</t>
  </si>
  <si>
    <t>Comercio, mantenimiento y reparación de vehículos automotores y
motocicletas, sus partes, piezas y accesorios</t>
  </si>
  <si>
    <t>Comercio, mantenimiento y reparación de motocicletas y de sus partes, piezas y accesorios</t>
  </si>
  <si>
    <t xml:space="preserve">Comercio comercio al por mayor y al por menor de motocicletas de sus partes, piezas y accesorios; incluye pequeños establecimientos comerciales que se dedican al mantenimiento y reparación de motocicletas de pequeña potencia o ciclomotores y trineos motorizados, nuevos y usados, sus partes, piezas y accesorios. </t>
  </si>
  <si>
    <t>Mantenimiento y reparación de motocicletas y de sus partes y piezas, incluye las actividades de mantenimiento y reparación de motocicletas y trineos motorizados, así como de todo tipo de partes y piezas de los mismos.</t>
  </si>
  <si>
    <t>Comercio al por mayor y en comisión o por contrata, excepto el comercio de vehículos automotores y motocicletas</t>
  </si>
  <si>
    <t>Comercio al por mayor a cambio de una retribución o por contrata</t>
  </si>
  <si>
    <t>Comercio al por mayor a cambio de una retribución o por contrata, incluye la a venta de: materias primas agropecuarias, animales vivos y aves muertas.</t>
  </si>
  <si>
    <t xml:space="preserve">Comercio al por mayor a cambio de una retribución o por contrata, incluye agentes dedicados a la venta de: materias primas agropecuarias, bebidas y tabaco; productos semiacabados textiles, prendas de vestir, pieles, casas de subasta al por mayor y comisionistas  y otros mayoristas que comercian en nombre y por cuenta de terceros;  actividades de las personas que ponen en contacto a vendedores y compradores y realizan transacciones comerciales en nombre de un ordenante (comprador), incluidas las realizadas por internet. </t>
  </si>
  <si>
    <t>Comercio al por mayor de materias primas agropecuarias; animales vivos</t>
  </si>
  <si>
    <t xml:space="preserve">Comercio al por mayor de materias primas agropecuarias; animales vivos incluye, comercio al por mayor de frutos y plantas ornamentales. </t>
  </si>
  <si>
    <t>Comercio al por mayor de materias primas agropecuarias; animales vivos incluye comercio al por mayor de materias primas agropecuarias; animales vivos y sus productos pieles en bruto, cueros, materiales, desperdicios, residuos y subproductos agropecuarios que se utilizan para producir alimentos para animales.</t>
  </si>
  <si>
    <t>Comercio al por mayor de alimentos, bebidas y tabaco</t>
  </si>
  <si>
    <t xml:space="preserve">Comercio al por mayor de productos alimenticios, incluye ventas de frutas, legumbres y hortalizas, productos lácteos, huevos y productos de huevos, aceites y grasas comestibles, productos de confitería, panadería y productos farináceos, café transformado, té, cacao y chocolate y especias, salsas, y otros preparados alimenticios. </t>
  </si>
  <si>
    <t xml:space="preserve">Comercio al por mayor de productos alimenticios, incluye el comercio al por mayor de alimentos procesados para animales domésticos. </t>
  </si>
  <si>
    <t>Comercio al por mayor de materias primas agropecuarias; animales vivos, incluye granos y semillas, frutos oleaginosos, flores, plantas y sus partes, tabaco en bruto, café pergamino (incluida la pasilla de producción), café trillado.</t>
  </si>
  <si>
    <t>Comercio al por mayor de artículos y enseres domésticos (incluidas prendas de vestir)</t>
  </si>
  <si>
    <t>Comercio al por mayor de productos textiles, productos confeccionados para uso doméstico, incluye .comercio al por mayor de todo tipo de productos textiles, elaborados con fibras naturales, artificiales, sintéticas y sus mezclas, hilados, tejidos y telas en general; comercio al por mayor de lencería y productos confeccionados para uso doméstico, como: frazadas,mantas de viaje, ropa de cama, cortinas, cenefas, entre otros, y otros artículos para el hogar, confeccionados con tejidos de cualquier material textil; comercio al por mayor de materiales básicos para fabricar alfombras y tapices; comercio al por mayor de artículos de mercería: agujas, hilo para coser, entre otros.</t>
  </si>
  <si>
    <t>Comercio al por mayor de prendas de vestir, incluye todo tipo de prendas de vestir (incluso las prendas de vestir de cuero), para hombres, mujeres, niños y bebés ropa interior, de dormir, de etiqueta, de trabajo, para practicar deportes, entre otros y de todo tipo de accesorios para prendas de vestir y de artículos elaborados en piel.</t>
  </si>
  <si>
    <t>Comercio al por mayor de calzado de cualquier material y para todo uso y partes para calzado.</t>
  </si>
  <si>
    <t>Comercio  al  por  mayor  de  aparatos  y  equipo  de  uso  doméstico,  incluye electrodomésticos y gas doméstico, refrigeradores,  lavadoras,  máquinas para secar ropa, máquinas lavaplatos, aspiradoras, aparatos para calefacción, hornos, asadores, estufas, calentadores, entre otros, para uso doméstico, amplificadores, consolas,  parlantes,  equipos  de  reproducción  de  sonido,  radio  televisión  y comunicaciones, discos, cintas, CD, DVD, Blu-ray Disc y demás dispositivos de almacenamiento de audio y de video grabados.</t>
  </si>
  <si>
    <t>Comercio  al  por  mayor  de  aparatos  y  equipo  de  uso  doméstico,  incluye  el comercio al por mayor de artículos y utensilios de uso doméstico tales como cubiertos, vajillas, artículos de iluminación, cristalería, artículos de cerámica y utensilios  de  madera,  de  mimbre  y  de  corcho  para  mesa,  tocador,  cocina  o similares.</t>
  </si>
  <si>
    <t>Comercio al por mayor de productos farmacéuticos, medicinales, cosméticos y de tocador,  incluye  productos  farmacéuticos  y  medicinales,  productos  botánicos, artículos de perfumería, cosméticos y jabones de tocador y jabones detergentes, además de los preparados orgánicos tensoactivos envase y empaque de dichos productos, cuando se realiza por cuenta propia.</t>
  </si>
  <si>
    <t>Comercio al por mayor de productos farmacéuticos, medicinales, cosméticos y de tocador, incluye el comercio al por mayor de artículos ortésicos y protésicos, drogas veterinarias y artículos para uso veterinario; envase y empaque de dichos productos, cuando se realiza por cuenta propia.</t>
  </si>
  <si>
    <t>Comercio al por mayor de otros utensilios domésticos n.c.p., incluye:  muebles colchones, somieres y artículos de uso doméstico n.c.p., bicicletas sus partes y accesorios,  material de limpieza y pulido (desodorizadores de ambientes, ceras artificiales, betunes, entre otros)., artículos fotográficos y ópticos (ej.: gafas de sol, binoculares, lupas),  juegos, juguetes, artículos de piñatería, relojes y artículos de joyería, artículos deportivos, artículos de viaje, de cuero natural y de imitación de cuero,  maletas,  bolsos  de  mano,  carteras,  y  artículos  de  talabartería  y guarnicionería (sillas de montar), paraguas, instrumentos musicales,  artículos de papelería, libros, revistas y periódicos entre otros.</t>
  </si>
  <si>
    <t>Comercio al por mayor de maquinaria y equipo</t>
  </si>
  <si>
    <t>Comercio  al  por  mayor  de  computadores,  equipo  periférico  y  programas  de informática.</t>
  </si>
  <si>
    <t>Comercio al por mayor de otros tipos de maquinaria y equipo n.c.p., incluye el comercio al por mayor de equipo, artículos e instrumentos médicos, quirúrgicos y para laboratorio, muebles, maquinaria y equipo de oficina excepto computadores y  equipo  periférico,  instrumentos  y  equipo  de  medición,  partes,  piezas  y accesorios.</t>
  </si>
  <si>
    <t>Comercio al por mayor especializado de otros productos</t>
  </si>
  <si>
    <t>Comercio al por mayor de combustibles sólidos, líquidos, gaseosos y productos conexos, incluye comercio al por mayor de grasas, lubricantes y aceites.</t>
  </si>
  <si>
    <t>Comercio al por mayor de materiales de construcción, artículos de ferretería, pinturas sin mezclado), productos de vidrio, equipo y materiales de fontanería y calefacción, incluye comercio al por mayor de pinturas y barnices (sin mezclado).</t>
  </si>
  <si>
    <t>Comercio al por mayor de productos químicos básicos, cauchos y plásticos en formas primarias y productos químicos de uso agropecuario, incluye materiales colorantes,  plástico  incluso  el  plástico  celular  (espuma),  caucho  en  formas primarias, el comercio al por mayor de sustancias químicas de uso industrial como:  anilina,  tinta  de  imprenta,  aceites  esenciales,  parafina,  aromas  y aromatizantes, el comercio al por mayor de abonos y derivados del almidón, colorantes, resinas sintéticas.</t>
  </si>
  <si>
    <t>Comercio al por mayor de otros productos n.c.p., incluye el comercio al por mayor de fibras textiles, papel a granel y piedras preciosas, suministros de embalaje.</t>
  </si>
  <si>
    <t>Comercio al por mayor no especializado</t>
  </si>
  <si>
    <t>Comercio al por mayor no especializado, incluye el comercio de una variedad de productos sin ninguna especialización en particular.</t>
  </si>
  <si>
    <t>Comercio al por menor (incluso el comercio al por menor de combustibles), excepto el de vehículos automotores y motocicletas</t>
  </si>
  <si>
    <t>Comercio al por menor en establecimientos no especializados</t>
  </si>
  <si>
    <t>Comercio  al  por  menor  en  establecimientos  no  especializados  con  surtido compuesto   principalmente   por   alimentos,   bebidas   o   tabaco,   incluye establecimientos no especializados de comercio al por menor de productos cuyo surtido está compuesto principalmente de alimentos (víveres en general) bebidas o tabaco, cosméticos, vestuario.</t>
  </si>
  <si>
    <t>Comercio  al  por  menor  en  establecimientos  no  especializados,  con  surtido compuesto principalmente por alimentos, bebidas o tabaco, incluye expendio de otras  mercancías  para  consumo  de  los  hogares  tales,  electrodomésticos, muebles, artículos de ferretería, entre otros</t>
  </si>
  <si>
    <t>Comercio  al  por  menor  en  establecimientos  no  especializados,  con  surtido compuesto  principalmente  por  productos  diferentes  de  alimentos  (víveres  en general), bebidas y tabaco; incluye los establecimientos denominados bazares, cacharrerías,  quincallerías,  con  surtido  diverso  de  mercancías  tales  como cosméticos, artículos escolares, mercerías, tarjetas, juguetería, fantasías, entre otros.</t>
  </si>
  <si>
    <t>Comercio al por menor de alimentos (víveres en general), bebidas y tabaco, en establecimientos especializados</t>
  </si>
  <si>
    <t>Comercio al por menor de leche, productos lácteos y huevos en establecimientos especializados,  incluye  comercio  al  por  menor  de  leche,  productos  lácteos (mantequilla,  quesos,  cuajadas,  cremas  de  leche,  yogur)  y  huevos,  sin autotransporte.</t>
  </si>
  <si>
    <t>Comercio al por menor de carnes (incluye aves de corral), productos cárnicos, pescado fresco, preparado o en conserva, mariscos y  productos de mar, en establecimientos  especializados,  incluye  venta  de  productos  cárnicos  y  de salsamentaria.</t>
  </si>
  <si>
    <t>Comercio al por menor de bebidas y productos del tabaco en establecimientos especializados, incluye cigarrerías y establecimientos especializados de bebidas alcohólicas y no alcohólicas para ser consumidas fuera del lugar de venta, el surtido de estos establecimientos está constituido principalmente por cervezas, aguardiente, vinos, champañas, aguas minerales naturales, gaseosas, jugos de fruta, entre otros.</t>
  </si>
  <si>
    <t>Comercio al por menor de bebidas y productos del tabaco en establecimientos especializados, incluye comercio al por menor de productos de tabaco tales como cigarros, cigarrillos, picaduras, tabaco para mascar y rapé y de hielo, helados y refrescos.</t>
  </si>
  <si>
    <t>Comercio al por menor de otros productos alimenticios n.c.p., en establecimientos especializados,  incluye  leche  en  polvo,  miel  natural,  avena  en  hojuelas,  sal común,  café,  té,  azúcar,  cacao,  especias,  entre  otros;  confitería  o  dulcería, preparados principalmente con azúcar, frutas, nueces secas confitadas, gomas de mascar, caramelos, turrones, jaleas, bocadillos, entre otros.</t>
  </si>
  <si>
    <t>Comercio al por menor de otros productos alimenticios n.c.p., en establecimientos especializados,  incluye  aceites  y  grasas  animales  y  vegetales,  almidones, productos farináceos, productos de panadería.</t>
  </si>
  <si>
    <t>Comercio al por menor de combustible, lubricantes, aditivos y productos de limpieza para automotores, en establecimientos especializados</t>
  </si>
  <si>
    <t>Comercio al por menor de lubricantes (aceites, grasas), aditivos y productos de limpieza para vehículos automotores, incluye: comercio al por menor de todo tipo de  lubricantes,  aditivos,  refrigerantes  y  productos  de  limpieza para  vehículos automotores, motocicletas, trineos motorizados y embarcaciones.</t>
  </si>
  <si>
    <t>Comercio al por menor de equipos de informática y de comunicaciones, en
establecimientos especializados</t>
  </si>
  <si>
    <t>Comercio  al  por  menor  de  computadores,  equipos  periféricos,  programas  de informática y equipos de telecomunicaciones en establecimientos especializados, incluye comercio al por menor de computadores, equipo periférico, consolas de videojuegos,  programas  de  informática  no  personalizados  y  de  equipos  de telecomunicaciones, como teléfonos celulares, buscapersonas etc.</t>
  </si>
  <si>
    <t>Comercio  al  por  menor  de  equipos  y  aparatos  de  sonido  y  de  video  en establecimientos especializados, incluye comercio al por menor de equipos radio y televisión, equipo estereofónico y aparatos de reproducción y de grabación de CD, DVD, Blu-ray Disc; demás dispositivos de almacenamiento y reproducción de audio y de video; de micrófonos, amplificadores, parlantes, consolas, entre otros.</t>
  </si>
  <si>
    <t>Comercio al por menor de otros enseres domésticos en establecimientos
especializados</t>
  </si>
  <si>
    <t>Comercio al por menor de productos textiles en establecimientos especializados, incluye el comercio de lana (y de otros hilados para tejer y bordar), tejidos de fibras textiles, afelpados y telas en general elaboradas con fibras naturales, artificiales y sintéticas., de mercería: agujas, hilo para coser, cintas, encajes ente otros.</t>
  </si>
  <si>
    <t>Comercio al por menor de artículos de ferretería, pinturas, barnices, lacas, vinilos, masillas,  esmaltes,  pigmentos  y  productos  de  vidrio  en  establecimientos especializados,  incluye  material  y  equipo  de  bricolaje  o  maquinaria  ligera  e implementos para industria en general.</t>
  </si>
  <si>
    <t>Comercio al por menor de artículos de ferretería, pinturas, barnices, lacas, vinilos, masillas,  esmaltes,  pigmentos  y  productos  de  vidrio  en  establecimientos especializados, incluye comercio al por menor de pinturas,</t>
  </si>
  <si>
    <t>Comercio al por menor de tapices, alfombras y cubrimientos para paredes y pisos en establecimientos especializados, incluye comercio de  tapices, alfombras y persianas, papel para empapelar y recubrimientos para pisos.</t>
  </si>
  <si>
    <t>Comercio al por menor de electrodomésticos y gas doméstico de uso doméstico; muebles y equipos de iluminación, incluye comercio al por menor de muebles, artículos  de  iluminación  y  todo  tipo  de  electrodomésticos  y  gasodomésticos: refrigeradores, lavadoras, máquinas para secar ropa, lavaplatos, aspiradoras, aparatos para calefacción, hornos, asadores, estufas, calentadores, entre otros.</t>
  </si>
  <si>
    <t>Comercio al por menor de artículos y utensilios de uso doméstico, incluye el comercio de cubiertos, vajilla, cristalería, y objetos de porcelana y de cerámica; productos  de  madera  corcho  y  mimbre,  instrumentos  musicales  y  partituras; lencería y todo tipo de confecciones para el hogar elaboradas en materiales textiles; ropa de cama, mantelería, toallas de baño, paños de cocina, cortinas, visillos, frazadas, cobertores, acolchados, etc., y otros artículos de uso doméstico.</t>
  </si>
  <si>
    <t>Comercio  al  por  menor  de  otros  artículos  domésticos  en  establecimientos especializados, incluye comercio de  enseres y aparatos de uso doméstico n.c.p, recuerdos, artesanías y artículos religiosos incluso velas,  sistemas de seguridad como dispositivos de cierre, cajas de caudales y cajas fuertes sin servicio de monitoreo, preparados para perfumar o desodorizar ambientes, preparados para limpiar  y  pulir  como  detergentes  y  preparados  para  lavar,  betunes,  lustres  y cremas para calzado, lustres y cremas para muebles, pisos y otros usos, comercio de paraguas, el comercio de monedas, billetes y estampillas de colección, de extintores.</t>
  </si>
  <si>
    <t>Comercio  al  por  menor  de  otros  artículos  domésticos  en  establecimientos especializados,   incluye   comercio   de   animales   domésticos   y   alimentos concentrados  para  los  mismos,  en  establecimientos.  Además,  incluye  las actividades propias de las tiendas que comercializan accesorios y suministros para mascotas.</t>
  </si>
  <si>
    <t>Comercio al por menor de artículos culturales y de entretenimiento en establecimientos especializados</t>
  </si>
  <si>
    <t>Comercio al por menor de libros, periódicos, materiales y artículos de papelería y escritorio en establecimientos especializados, incluye comercio al por menor de libros, revistas, periódicos y artículos de filatelia, papelería, útiles escolares y de escritorio, distintos de los de uso específico en oficina.</t>
  </si>
  <si>
    <t>Comercio   al   por   menor   de   artículos   deportivos   en   establecimientos especializados; incluye comercio al por menor de bicicletas, patines, monopatines, cañas de pescar, artículos para acampar, botes y demás artículos deportivos en general.</t>
  </si>
  <si>
    <t>Comercio al por menor de otros artículos culturales y de entretenimiento n.c.p. en establecimientos  especializados,  incluye  el  comercio  de:  discos  compactos, casetes de música, cintas de video y DVD, Blu-ray Disc y demás dispositivos de almacenamiento de audio y de video juegos, juguetes, artículos de piñatería y materiales para manualidades artísticas.</t>
  </si>
  <si>
    <t>Comercio al por menor de otros productos en establecimientos especializados</t>
  </si>
  <si>
    <t>Comercio al por menor de prendas de vestir y sus accesorios (incluye artículos de piel)  en  establecimientos  especializados,  incluye  comercio  al  por  menor  de prendas de vestir como guantes, corbatas, tirantes, etcétera., artículos de piel, accesorios de vestir y ropa deportiva.</t>
  </si>
  <si>
    <t>Comercio al por menor de todo tipo de calzado y artículos de cuero y sucedáneos del cuero en establecimientos especializados, incluye el comercio de calzados, artículos de cuero y accesorios de viaje de cuero natural y cuero artificial o de imitación, zapatos deportivos.</t>
  </si>
  <si>
    <t>Comercio al por menor de productos farmacéuticos y medicinales, cosméticos y artículos  de  tocador  en  establecimientos  especializados,  incluye  comercio  de productos  farmacéuticos,  medicinales,  botánicos,  homeopáticos,  ortopédicos, ortésicos y protésicos, cosméticos, farmacéuticos veterinarios, tiendas naturistas.</t>
  </si>
  <si>
    <t>Comercio  al  por  menor  de  otros  productos  nuevos  en  establecimientos especializados,   incluye   comercio   de   equipo   y   artículos    fotográficos, cinematográficos, ópticos y de precisión, relojes, joyas y artículos de plata en general,  armas,  municiones,  sellos  y  productos  no  alimenticios,  floristerías, actividades de galerías de arte comerciales.</t>
  </si>
  <si>
    <t>Comercio  al  por  menor  de  otros  productos  nuevos  en  establecimientos especializados, incluye comercio de artículos ópticos y de precisión, relojes, joyas y las actividades de ópticas.</t>
  </si>
  <si>
    <t>Comercio al por menor de artículos de segunda mano, incluye comercio de libros, antigüedades,   prendas   de   vestir   y   otros   artículos   de   segunda   mano, comercialización de artículos mediante contrato de compraventa con pacto de retroventa, casas de subastas (al por menor).</t>
  </si>
  <si>
    <t>Comercio al por menor en puestos de venta móviles</t>
  </si>
  <si>
    <t>Comercio al por menor de alimentos, bebidas y tabaco en puestos de venta móviles, incluye venta de alimentos, bebidas y tabaco en puestos de venta y mercados.</t>
  </si>
  <si>
    <t>Comercio al por menor de productos textiles, prendas de vestir y calzado en puestos de venta móviles, incluye comercio al por menor de productos textiles, prendas de vestir y calzado en puestos de venta y mercados.</t>
  </si>
  <si>
    <t>Comercio al por menor de otros productos en puestos de venta móviles, incluye comercio al por menor de otros productos en puestos de venta y mercados como por ejemplo: tapices y alfombras, libros, juguetes, aparatos de uso doméstico; productos electrónicos de consumo, grabaciones de música y video, etcétera.</t>
  </si>
  <si>
    <t>Comercio al por menor no realizado en establecimientos, puestos de venta o mercados</t>
  </si>
  <si>
    <t>Comercio al por menor realizado a través de internet, incluye la venta directa y subastas a través de internet.</t>
  </si>
  <si>
    <t>Comercio al por menor realizado a través de casas de venta o por correo, incluye ventas directas a través de televisión, radio y teléfono por anuncios, catálogos o cualquier otro medio de publicidad.</t>
  </si>
  <si>
    <t>Otros tipos de comercio al por menor no realizado en establecimientos, puestos de venta o mercados, incluye  comercio al por menor de productos de todo tipo como las ventas directas y ventas realizadas por vendedores a domicilio, venta mediante máquinas expendedoras y a cambio de una retribución o por contrata, agentes comisionistas (no en almacenes) , actividades de subastas diferentes de las  realizadas  por  internet;  venta  directa  de  combustible  (combustible  para calefacción, leña) entregado directamente en los establecimientos de los clientes.</t>
  </si>
  <si>
    <t>ALOJAMIENTO Y SERVICIO DE COMIDA</t>
  </si>
  <si>
    <t>Actividades de servicios de comidas y bebidas</t>
  </si>
  <si>
    <t>Actividades de restaurantes, cafeterías y servicio móvil de comidas</t>
  </si>
  <si>
    <t>Expendio  de  comidas  preparadas  en  cafeterías,  incluye  la  preparación  y  el expendio de alimentos para su consumo inmediato, mediante el servicio a la mesa. Por lo general, estos establecimientos expenden alimentos ligeros (que no constituyen comidas completas) que pueden ser o no, preparados dentro del establecimiento.  No  presentan  una  decoración  estandarizada  y  pueden  o  no suministrar bebidas alcohólicas y no alcohólicas.</t>
  </si>
  <si>
    <t>INFORMACIÓN Y COMUNICACIONES</t>
  </si>
  <si>
    <t>Actividades de edición</t>
  </si>
  <si>
    <t>Edición de programas de informática (software)</t>
  </si>
  <si>
    <t>Edición de programas de informática (software), incluye la edición  de programas informáticos comerciales (no personalizados), sistemas operativos, aplicaciones comerciales y otras aplicaciones, Juegos informáticos para todas las plataformas</t>
  </si>
  <si>
    <t>Desarrollo de sistemas informáticos (planificación, análisis, diseño, programación, pruebas), consultoría informática y actividades
relacionadas</t>
  </si>
  <si>
    <t>Actividades de desarrollo de sistemas informáticos (planificación, análisis, diseño, programación, pruebas), incluye análisis, diseño de la estructura, el contenido y/o escritura del código informático, programas de sistemas operativos, aplicaciones de  programas  informáticos,  bases  de  datos,  desarrollo  de  soluciones  web, personalización de programas informáticos.</t>
  </si>
  <si>
    <t>Actividades  de  consultoría  informática  y  actividades  de  administración  de instalaciones  informáticas,  incluye  servicios  de  consultoría  en  el  diseño  de sistemas de administración de información y en equipos de informática, servicios de  gerencia  y  operación  en  sitio  de  sistemas  informáticos  y/o  instalaciones informáticas de procesamiento de datos.</t>
  </si>
  <si>
    <t>Actividades  de  consultoría  informática  y  actividades  de  administración  de instalaciones informáticas, incluye los servicios de consultoría para sistemas de ingeniería y fabricación asistida por computador y análisis de requerimientos para la instalación de equipos informáticos, la planificación y el diseño de los sistemas informáticos que integran el equipo (hardware), programas informáticos (software) y tecnologías de las comunicaciones (incluye redes de área local [LAN], red de área extensa [WAN], entre otras).</t>
  </si>
  <si>
    <t>Otras actividades de las tecnologías de información y las actividades relacionadas con informática no clasificadas en otras partes, incluye la recuperación de la información de los ordenadores en casos de desastre informático, configuración, instalación de software o programas informáticos.</t>
  </si>
  <si>
    <t>Actividades de servicios de información</t>
  </si>
  <si>
    <t>Procesamiento de datos, alojamiento (hosting) y actividades relacionadas; portales web</t>
  </si>
  <si>
    <t>Procesamiento de datos, alojamiento (hosting) y actividades relacionadas, incluye suministro   de   infraestructura   para   servicios   de   hosting,   servicios   de procesamiento de datos y actividades conexas relacionadas, alojamiento de sitios web, servicios de transmisión de secuencias de video por internet (streaming), aplicaciones, suministro a los clientes de acceso en tiempo compartido a servicios centrales.</t>
  </si>
  <si>
    <t>Procesamiento de datos, alojamiento (hosting) y actividades relacionadas, incluye el   funcionamiento   de   oficinas   de   servicio   de   informática   dedicadas   al procesamiento de datos y alojamiento web, el suministro de servicio de registro, tabulación, digitación de datos, escaneo óptico de datos y de documentos.</t>
  </si>
  <si>
    <t>Portales web, incluye la explotación de los sitios web para generar y mantener extensas bases de datos y de contenido en un formato de fácil búsqueda, portales de internet y que funcionan como portales de internet, tales como sitios de medios de difusión que proporcionan los contenidos que se actualizan de forma periódica.</t>
  </si>
  <si>
    <t>Otras actividades de servicio de información</t>
  </si>
  <si>
    <t>Otras actividades de servicio de información n.c.p., incluye otras actividades de servicio de información no clasificadas en otra parte, tales como: servicios de información telefónica; servicios de búsqueda de información, a cambio de una retribución o por contrata; servicios de selección de noticias, servicios de recorte de noticias, servicio de elaboración de hojas de vida, servicio de escritura de discursos, traducción y transcripción de textos.</t>
  </si>
  <si>
    <t>ACTIVIDADES FINANCIERAS Y SEGUROS</t>
  </si>
  <si>
    <t>Actividades de servicios financieros, excepto las de seguros y de pensiones</t>
  </si>
  <si>
    <t>Intermediación monetaria</t>
  </si>
  <si>
    <t>Banco  Central,  incluye  actuar  como  autoridad  monetaria,  cambiaria  y  como agente fiscal en la contratación de créditos internos y externos, recepción de depósitos   usados   en   operaciones   de   compensación   entre   instituciones financieras, la inversión, el depósito en custodia y la disposición de las reservas internacionales  de  divisas,  emisión  y  administración  de  la  moneda  nacional; ejercer la función de banco del Gobierno y ser banquero y prestamista de última instancia de los establecimientos de crédito públicos y privados; otorgamiento de créditos o garantías a favor del Estado y la recepción en depósito de fondos de la nación y de las entidades públicas; servir como agente del Gobierno en la edición, colocación y administración en el mercado de los títulos de deuda pública.</t>
  </si>
  <si>
    <t>Bancos  comerciales,  incluye  la  captación  de  recursos  en  cuenta  corriente bancaria, captación de otros depósitos a la vista o a término (cuentas de ahorro, certificados de depósito a término [CDT], entre otros), transferibles por cheque o medio electrónico, con el objeto de realizar operaciones activas de crédito.</t>
  </si>
  <si>
    <t>Otros tipos de intermediación monetaria</t>
  </si>
  <si>
    <t>Actividades de las corporaciones financieras, incluye la captación de recursos a término, a través de depósitos o de instrumentos de deuda a plazo.</t>
  </si>
  <si>
    <t>Actividades de las compañías de financiamiento, incluye la captación de recursos mediante depósitos a término, con el objeto primordial de realizar operaciones activas de crédito para facilitar la comercialización de bienes y servicios y realizar operaciones de arrendamiento financiero o leasing.</t>
  </si>
  <si>
    <t>Banca de segundo piso, incluye instituciones de otorgamiento de crédito a largo plazo  en  forma  de  crédito  de  fomento  a  los  diferentes  sectores  productivos prioritarios de la economía nacional y a los segmentos empresariales, a través de mecanismos de redescuento, mediante intermediarios financieros autorizados; se incluyen  entidades  como  Bancoldex  y  Findeter,  que  emiten  certificados  de depósito a término.</t>
  </si>
  <si>
    <t>Actividades de las cooperativas financieras, incluye captación de depósitos, a la vista o a término de asociados o de terceros para colocarlos nuevamente a través de operaciones activas de crédito y, en general, el aprovechamiento o la inversión.</t>
  </si>
  <si>
    <t>Fideicomisos, fondos (incluye fondos de cesantías) y entidades financieras similares</t>
  </si>
  <si>
    <t>Fideicomisos, fondos y entidades financieras similares, incluye los fideicomisos, legados o cuentas de agencia, administrados en nombre de los beneficiarios en virtud de un contrato de fiducia, un testamento o un contrato de representación, actividades de personas jurídicas organizadas para la mancomunión de valores u otros activos financieros, sin gestión, en nombre de accionistas o beneficiarios; actividades de carteras colectivas.</t>
  </si>
  <si>
    <t>Fondos de cesantías, incluye los fondos constituidos con patrimonio autónomo, conformados por los aportes de cesantías de los trabajadores que se encuentren afiliados al mismo.</t>
  </si>
  <si>
    <t>Otras actividades de servicio financiero, excepto las de seguros y pensiones</t>
  </si>
  <si>
    <t>Leasing financiero (arrendamiento financiero), incluye actividades de financiación y arrendamiento, en las que el término del contrato cubre aproximadamente la duración de la vida útil prevista de un activo.</t>
  </si>
  <si>
    <t>Actividades financieras de fondos de empleados y otras formas asociativas del sector solidario, incluye   cooperativas de ahorro y crédito, cuya función principal consiste en adelantar actividad financiera exclusivamente con sus asociados; cooperativas multiactivas o integrales con sección de ahorro y crédito, fondos de empleados, fondos mutuos de inversión.</t>
  </si>
  <si>
    <t>Actividades de compra de cartera o factoring, incluye compra de los créditos originados por la venta de mercancías a corto plazo</t>
  </si>
  <si>
    <t>Otras actividades de distribución de fondos, incluye compañías de convenios de liquidación por adelantado, inversión por cuenta propia, tales como empresas de capital de riesgo, clubes de inversión, suscripción de créditos recíprocos, opciones y otras operaciones financieras de cobertura.</t>
  </si>
  <si>
    <t>Instituciones  especiales  oficiales,  incluye  servicio  financiero  realizado  por instituciones que no practican la intermediación monetaria y cuya función principal es ofrecer créditos, préstamos, hipotecas, transacciones con tarjetas de crédito, entre otros.</t>
  </si>
  <si>
    <t>Otras actividades de servicio financiero, excepto las de seguros y pensiones n.c.p., incluye las actividades de las casas de empeño, concesión de crédito a los consumidores, al igual que las actividades de los prestamistas.</t>
  </si>
  <si>
    <t>Otras actividades de servicio financiero, excepto las de seguros y pensiones n.c.p., incluye el otorgamiento de crédito para la adquisición de vivienda por instituciones financieras especializadas que no reciben depósitos como la caja de vivienda  militar  y  las  actividades  financieras  de  las  cajas  de  compensación familiar.</t>
  </si>
  <si>
    <t>Otras actividades de servicio financiero, excepto las de seguros y pensiones n.c.p., incluye las actividades de giro postal y cajas de ahorro postal, entre otros.</t>
  </si>
  <si>
    <t>Otras actividades de servicio financiero, excepto las de seguros y pensiones n.c.p., incluye las actividades de las sociedades de cartera.</t>
  </si>
  <si>
    <t>Seguros (incluso el reaseguro), seguros sociales y fondos de pensiones, excepto la seguridad social</t>
  </si>
  <si>
    <t>Seguros</t>
  </si>
  <si>
    <t>Seguros generales, incluye  servicios de seguros distintos de los de seguro de vida; además incluye los planes de medicina prepagada, servicios de seguros distintos de los de seguro de vida, como los seguros de accidentes personales, de  automóviles,    agrícolas,  viaje,  de  aviación  y  navegación,  cumplimiento, educativo,   hogar,   contra   Incendio,     terremotos,   de   minas   y  petroleros; relacionados con montaje y rotura de maquinarias; de responsabilidad civil; de semovientes;  contra  sustracción;  contra  todo  riesgo  para  contratistas;  de transporte por carretera, marítimo y aéreo; de crédito; de manejo y cumplimiento; de desempleo entre otros.</t>
  </si>
  <si>
    <t>Seguros de vida, incluye seguros de vida individual, seguros colectivos de vida y seguros de exequias entre otros.</t>
  </si>
  <si>
    <t>Reaseguros, incluye el aseguramiento a compañías de seguros por parte de otra compañía aseguradora, mediante contratos entre el asegurador y un tercero para ceder parte del riesgo.</t>
  </si>
  <si>
    <t>Capitalización,  incluye  la  constitución  de  capitales  determinados  a  través  del ahorro, a cambio de desembolsos únicos o periódicos, con posibilidad o sin ella de reembolsos anticipados por medio de sorteos.</t>
  </si>
  <si>
    <t>Actividades auxiliares de las actividades de servicios financieros</t>
  </si>
  <si>
    <t>Actividades auxiliares de las actividades de servicios financieros, excepto las de seguros y pensiones</t>
  </si>
  <si>
    <t>Administración de mercados financieros, incluye la administración y supervisión de los mercados financieros por corporaciones independientes de las autoridades públicas, tales como: bolsas de contratos de productos básicos, bolsas de futuros, mercados  bursátiles,  bolsas  de  opciones  sobre  acciones  o  sobre  productos básicos.</t>
  </si>
  <si>
    <t>Administración de mercados financieros, incluye actividades de las bolsas de valores,  transacciones  en  títulos  valores;  control  operativo  y  técnico  del funcionamiento del mercado bursátil, al igual que la canalización de los recursos del público hacia la inversión en empresas (sociedades anónimas), mediante su capitalización.</t>
  </si>
  <si>
    <t>Corretaje de valores y de contratos de productos básicos, incluye operaciones de agentes que intervienen en los mercados financieros en nombre de terceros, comisionistas de bolsa e independientes, corretaje de valores y de contratos de productos básicos y actividades conexas. La constitución y administración de los fondos de valores como también las actividades de las sociedades comisionistas de bolsa.</t>
  </si>
  <si>
    <t>Otras actividades relacionadas con el mercado de valores, incluye actividades de las sociedades calificadoras de valores, depósitos centralizados de valores y actividades conexas.</t>
  </si>
  <si>
    <t>Actividades de las casas de cambio, incluye operaciones de cambio relacionadas con el envío o recepción de giros y remesas en moneda extranjera; compra y venta  de  divisas  tanto  a  los  intermediarios  del  mercado  cambiario  como  las destinadas al proceso de importación y de exportación de bienes e inversiones de capital e inversiones de capital en el exterior.</t>
  </si>
  <si>
    <t>Actividades de los profesionales de compra y venta de divisas, incluye la compra y  venta  de  manera  profesional  de  divisas  en  efectivo  y  cheques  de  viajero desarrollado exclusivamente por residentes en el país, en un establecimiento de comercio con jurisdicción en la zona donde va a prestar el servicio, el cual debe tener una ventanilla para atención al público.</t>
  </si>
  <si>
    <t>Otras actividades auxiliares de las actividades de servicios financieros n.c.p., incluye  las  actividades  de  servicios  financieros  no  clasificadas  en  otra  parte, incluso las actividades de tramitación y liquidación de transacciones financieras, asesoramiento financiero en inversiones, actividades de asesores y corredores hipotecarios; mesas de dinero, evaluadores de riesgo financiero, entre otros.</t>
  </si>
  <si>
    <t>Actividades de administración de fondos</t>
  </si>
  <si>
    <t>Actividades  de  administración  de  fondos,  incluye  servicios  de  administración fiduciaria y de custodia a cambio de una retribución o por contrata, administración de fondos de pensiones y fondos de cesantías; administración de fondos mutuos de inversión y otros fondos de inversión.</t>
  </si>
  <si>
    <t>Actividades inmobiliarias</t>
  </si>
  <si>
    <t>Actividades inmobiliarias realizadas con bienes propios o arrendados</t>
  </si>
  <si>
    <t>Actividades inmobiliarias realizadas con bienes propios o  arrendados, incluye compra, venta, administración, alquiler y/o arrendamiento de bienes inmuebles amoblados  o   no,   tales   como:   inmuebles   residenciales   e   inmuebles   no residenciales   e   incluso   salas   de   exposiciones,   salas   cinematográficas, instalaciones para almacenamiento, centros comerciales y terrenos; el suministro de espacio solo para albergue de animales; promoción y comercialización de proyectos inmobiliarios</t>
  </si>
  <si>
    <t>Actividades inmobiliarias realizadas a cambio de una retribución o por contrata</t>
  </si>
  <si>
    <t>Actividades inmobiliarias realizadas a cambio de una retribución o por contrata, incluye  compra,  venta,  administración,  alquiler  y/o  arrendamiento  de  bienes inmuebles,  valuación  inmobiliaria,  promoción  y  comercialización  de  proyectos inmobiliarios, consultoría inmobiliaria, consultoría, administración de condominios, conjuntos residenciales, centros comerciales y plazas de mercado, zonas francas, entre otros.</t>
  </si>
  <si>
    <t>ACTIVIDADES PROFESIONALES, CIENTÍFICAS Y TÉCNICAS</t>
  </si>
  <si>
    <t>Actividades jurídicas y de contabilidad</t>
  </si>
  <si>
    <t>Actividades jurídicas</t>
  </si>
  <si>
    <t>Actividades jurídicas, incluye el de representación de los intereses de las partes, sea o no ante tribunales u otros órganos judiciales, realizadas por abogados o bajo   la   supervisión   de   abogados:   asesoramiento   y   representación   en procedimientos   civiles,       penales,   conflictos   comerciales   y   laborales, asesoramiento en preparación de documentos jurídicos que comprende escrituras de constitución, contratos de sociedad y documentos similares para la formación de  sociedades,  trámites  de  patentes  y  derechos  de  autor,  fideicomisos, actividades  de  notarios  públicos,  ejecutores  judiciales,  árbitros  y  curadores urbanos.</t>
  </si>
  <si>
    <t>Actividades de contabilidad, teneduría de libros, auditoría financiera y asesoría tributaria</t>
  </si>
  <si>
    <t>Actividades de contabilidad, teneduría de libros, auditoría financiera y asesoría tributaria, incluye el registro contable de transacciones comerciales de empresas y  otras  entidades,  auditoría  de  los  estados  financieros,  el  procesamiento  y liquidación  de  nómina,  certificación  de  los  estados  financieros,  declaraciones tributarias y de impuestos de personas naturales y jurídicas, asesoramiento y representación de clientes ante las autoridades tributarias.</t>
  </si>
  <si>
    <t>Actividades de administración empresarial; actividades de consultoría de gestión</t>
  </si>
  <si>
    <t>Actividades de administración empresarial</t>
  </si>
  <si>
    <t>Actividades de administración empresarial, incluye la supervisión, la gestión de otras unidades de la misma compañía o empresa; la planificación estratégica u organizativa, la toma de decisiones y el control operativo y la gestión de las operaciones  corrientes,  en  sedes  administrativas  principales  y/o  centrales, oficinas regionales, oficinas subsidiarias de gestión.</t>
  </si>
  <si>
    <t>Actividades de consultaría de gestión</t>
  </si>
  <si>
    <t>Actividades de consultoría de gestión, incluye asesoría, orientación y asistencia operacional a empresas y otras  organizaciones sobre cuestiones de gestión, como la planificación estratégica y organizacional; temas de decisión de carácter financiero; objetivos y políticas de comercialización; planificación de la producción; políticas,  prácticas  y  planificación  de  derechos  humanos.  Asesoramiento, orientación y asistencia operativa a las empresas y a la administración pública en materia  de:  relaciones  públicas  y  comunicaciones,  actividades  de  lobby, procedimientos contables, programas de contabilidad de costos, procedimientos de control presupuestario. Las zonas francas, es decir, las unidades económicas que se dedican a la promoción, creación, desarrollo y administración del proceso de   industrialización   de   bienes   y   la   prestación   de   servicios   destinados prioritariamente a los mercados externos.</t>
  </si>
  <si>
    <t>Actividades de arquitectura e ingeniería; ensayos y análisis técnicos</t>
  </si>
  <si>
    <t>Actividades de arquitectura e ingeniería y otras actividades conexas de
consultoría técnica</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</si>
  <si>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relativas a: maquinaria, procesos y plantas  industriales,  ingeniería  civil,  hidráulica  y  de  tráfico,  proyectos  de ordenación  hídrica,  proyectos  de  ingeniería  eléctrica  sin  presencia  en  las instalaciones  donde se desarrolla el proyecto (sin intervención directa en obras).</t>
  </si>
  <si>
    <t>Investigación científica y desarrollo</t>
  </si>
  <si>
    <t>Investigaciones y desarrollo experimental en el campo de las ciencias naturales y la ingeniería</t>
  </si>
  <si>
    <t>Investigaciones y desarrollo experimental en el campo de las ciencias naturales y la  ingeniería,  incluye  investigación  en  la  ingeniería  en  ciencias  naturales, ingeniería y tecnología y aquellas de carácter interdisciplinario,</t>
  </si>
  <si>
    <t>Publicidad y estudios de mercado</t>
  </si>
  <si>
    <t>Publicidad</t>
  </si>
  <si>
    <t>Publicidad,  incluye  servicios  de  asesoría,  servicios  creativos,  producción  de material publicitario y utilización de los medios de difusión, creación y realización de campañas de publicidad; creación y colocación de anuncios en periódicos, revistas, programas de radio, televisión, internet y otros medios de difusión, de anuncios de publicidad exterior y publicidad aérea. Representación de medios de difusión, a saber, venta de tiempo y espacio en diversos medios de difusión interesados  en  la  obtención  de  anuncios,  distribución  y  entrega  de  material publicitario o muestras, alquiler de espacios publicitarios en vallas publicitarias, etcétera, creación de stands y otras estructuras y sitios de exhibición, manejo de campañas de mercadeo promoción de productos, comercialización en puntos de venta, publicidad directa vía correo, consultoría en comercialización.</t>
  </si>
  <si>
    <t>Estudios de mercado y realización de encuestas de opinión pública</t>
  </si>
  <si>
    <t>Estudios  de  mercado  y  realización  de  encuestas  de  opinión  pública,  incluye estudios sobre posibilidades de comercialización, de aceptación y el grado de conocimiento de los productos y hábitos de compra de los consumidores, con el fin de promover las ventas y desarrollar nuevos productos, incluyendo el análisis estadístico de los resultados, encuestas de opinión pública, acerca de temas políticos, económicos y sociales y el análisis estadístico de los resultados de estas encuestas.</t>
  </si>
  <si>
    <t>Otras actividades profesionales, científicas y técnicas</t>
  </si>
  <si>
    <t>Otras actividades profesionales, científicas y técnicas n.c.p.</t>
  </si>
  <si>
    <t>Otras actividades profesionales, científicas y técnicas n.c.p., incluye actividades de traducción e interpretación, intermediación en materia de patentes, consultoría y  asesoramiento  técnico  sin  presencia  en  áreas  o  instalaciones  operativas; actividades de traducción e interpretación; actividades realizadas por agencias en nombre de particulares para obtener contratos de actuación en películas, obras de  teatro  y  otros  espectáculos  culturales  y  deportivos,  y  para  ofertar  libros, guiones, obras de arte, fotografías, etc., a editores, productores, etcétera</t>
  </si>
  <si>
    <t>ACTIVIDADES DE SERVICIOS ADMINISTRATIVOS Y DE APOYO</t>
  </si>
  <si>
    <t>Actividades de alquiler y arrendamiento</t>
  </si>
  <si>
    <t>Alquiler y arrendamiento de efectos personales y enseres domésticos</t>
  </si>
  <si>
    <t>Alquiler de videos y discos, incluye el alquiler de videos, discos, grabaciones, CD, DVD, Blue Ray y similares.</t>
  </si>
  <si>
    <t>Alquiler y arrendamiento de otros efectos personales y enseres domésticos n.c.p., incluye alquiler de muebles, utensilios de cocina, vajillas, aparatos eléctricos, joyas, instrumentos musicales, material de escenografía, vestuario, herramienta para reparaciones domésticas, libros, periódicos y revistas.</t>
  </si>
  <si>
    <t>Alquiler y arrendamiento de otros efectos personales y enseres domésticos n.c.p., incluye: alquiler de maquinaria y equipo de bricolaje, flores artificiales y plantas, equipo electrónico.</t>
  </si>
  <si>
    <t>Arrendamiento de propiedad intelectual y productos similares, excepto obras protegidas por derechos de autor</t>
  </si>
  <si>
    <t>Arrendamiento  de  propiedad  intelectual  y  productos  similares,  excepto  obras protegidas  por  derechos  de  autor,  incluye  el  arrendamiento  de  productos  de propiedad intelectual (excepto obras protegidas por derechos de autor, como libros o software), percepción de regalías o derechos de licencias, entidades patentadas, marca de fábricas o de comercio o marcas de servicio, nombres comerciales, exploración y evaluación de recursos minerales, franquicias.</t>
  </si>
  <si>
    <t>Actividades de empleo</t>
  </si>
  <si>
    <t>Actividades de agencias de gestión y colocación de empleo</t>
  </si>
  <si>
    <t>Actividades de agencias de empleo, incluye búsqueda, selección, ubicación de personal, incluyendo personal ejecutivo, actualización de listas de vacantes y la remisión o colocación de candidatos a empleos, cuando las personas remitidas o colocadas no son empleados de las agencias de empleo, oficinas de casting.</t>
  </si>
  <si>
    <t>Actividades de agencias de empleo, incluye agencias de ubicación de empleos por internet.</t>
  </si>
  <si>
    <t>Actividades de las agencias de viajes, operadores turísticos, servicios de reserva y actividades relacionadas</t>
  </si>
  <si>
    <t>Actividades de las agencias de viajes y operadores turísticos</t>
  </si>
  <si>
    <t>Actividades de las agencias de viaje, incluye agencias de viajes, principalmente encargadas de la venta de viajes, paquetes turísticos; transporte y servicios de alojamiento  al  por  mayor  o  al  por  menor  al  público  en  general  y  a  clientes comerciales.</t>
  </si>
  <si>
    <t>Actividades de operadores turísticos, incluye  la  organización  de paquetes de servicios de viajes para su venta a través de agencias de viajes o por los propios operadores turísticos. Esos viajes organizados pueden incluir uno o varios de los elementos  siguientes:  Transporte,  Alojamiento,  Comidas,  Visitas  a  museos, lugares históricos o culturales y asistencia a espectáculos teatrales, musicales o deportivos.</t>
  </si>
  <si>
    <t>Otros servicios de reserva y actividades relacionadas</t>
  </si>
  <si>
    <t>Otros  servicios  de  reserva  y  actividades  relacionadas,  incluye  servicios  de reservas   relacionados   con   los   viajes:   reservas   de   transporte,   hoteles, restaurantes, alquiler de automóviles, entretenimiento y deporte y otras reservas conexas de agencias de transporte y la prestación de servicios de asistencia a los visitantes: suministro a los clientes de información sobre los viajes, actividades de guías de turismo, actividades de promoción turística.</t>
  </si>
  <si>
    <t>Otros  servicios  de  reserva  y  actividades  relacionadas,  incluye  prestación  de servicios  de  intercambio  en  régimen  de  tiempo  compartido  o  multipropiedad, actividades de venta de tiquetes para actividades de diversión y entretenimiento.</t>
  </si>
  <si>
    <t>Actividades administrativas y de apoyo de oficina y otras actividades de apoyo a las empresas</t>
  </si>
  <si>
    <t>Actividades de centros de llamadas (Call center)</t>
  </si>
  <si>
    <t>Actividades de centros de llamadas (Call center) incluye las actividades de centros que atienden a llamadas de clientes utilizando operadores humanos, sistemas de distribución  automática  de  llamadas,  sistemas  informatizados  de  telefonía, sistemas  interactivos  de  respuesta  de  voz,  recibir  pedidos,  proporcionar información sobre productos, responder a solicitudes de asistencia de los clientes o atender reclamaciones.</t>
  </si>
  <si>
    <t>Organización de convenciones y eventos comerciales</t>
  </si>
  <si>
    <t>Organización  de  convenciones  y  eventos  comerciales,  incluye  organización, promoción y/o gestión acontecimientos tales como exposiciones empresariales o comerciales, convenciones, conferencias y reuniones, estén incluidas o no la gestión  de  esas  instalaciones  y  la  dotación  de  personal  necesario  para  su funcionamiento.</t>
  </si>
  <si>
    <t>Actividades de servicios de apoyo a las empresas n.c.p.</t>
  </si>
  <si>
    <t>Actividades de agencias de cobranza y oficinas de calificación crediticia, incluye cobro de cartera; el cobro de cantidades adeudadas y la entrega de esos fondos a los clientes, como servicios de cobro de facturas o de deudas.</t>
  </si>
  <si>
    <t>Otras  actividades  de  servicio  de  apoyo  a  las  empresas  n.c.p.,  incluye  la presentación   de   informes   textuales   y     grabaciones   con   estenotipo   en procedimientos legales y la trascripción posterior de los materiales grabados como reportes de corte (judiciales) o servicios de grabación de estenotipia y servicios públicos de estenografía, subtitulación en tiempo real (es decir, simultáneo) de reuniones y conferencias por televisión en vivo y actividades de subastadores independientes;  administración de programas de fidelidad.</t>
  </si>
  <si>
    <t>Otras actividades de soporte típicamente provistas a los negocios no clasificados en otra parte.</t>
  </si>
  <si>
    <t>ADMINISTRACIÓN PÚBLICA Y DEFENSA; PLANES DE SEGURIDAD SOCIAL DE AFILIACIÓN OBLIGATORIA</t>
  </si>
  <si>
    <t>Administración pública y defensa; planes de seguridad social de afiliación obligatoria</t>
  </si>
  <si>
    <t>Administración del Estado y aplicación de la política económica y social de la comunidad</t>
  </si>
  <si>
    <t>Actividades legislativas de la administración pública, incluye el desempeño de las funciones  gubernamentales  de  carácter  legislativo,  que  son  realizadas  por unidades administrativas que forman parte del Congreso de la República o de los organismos centrales, regionales y locales encargados de las funciones. Estas actividades   están   relacionadas   con   la   facultad   expresa   de   reformar   la Constitución, la formulación, interpretación, reforma, aprobación y derogación de las leyes, acuerdos, ordenanzas y otros, además del ejercicio del control político sobre el gobierno y la administración, gubernamentales de carácter legislativo. La rama legislativa tiene, entre otras, tres grandes funciones: La expedición de las leyes o función legislativa, el control político sobre el gobierno y la administración, la función constituyente. El Congreso tiene otras funciones: La función judicial, la función electoral, la función administrativa, la función de protocolo.</t>
  </si>
  <si>
    <t>Actividades ejecutivas de la administración pública, incluye el desempeño de las funciones gubernamentales de carácter ejecutivo, desarrolladas por los órganos y organismos centrales, regionales y locales.</t>
  </si>
  <si>
    <t>Actividades  ejecutivas  de  la  administración  pública,  incluye  las  actividades administrativas de los organismos de defensa y seguridad.</t>
  </si>
  <si>
    <t>Actividades ejecutivas de la administración pública, incluye la administración y supervisión de asuntos financieros y fiscales, tales como: aplicación de sistemas de impuestos, recaudo, fiscalización, liquidación, cobro, devolución y sanción de impuestos  sobre  bienes,  investigación  de  casos  de  evasión  de  impuestos, administración  de  los  derechos  de  aduana  y  demás  impuestos  al  comercio exterior; la ejecución presupuestal y administración de la hacienda y la deuda pública;  obtención y recepción de fondos y la fiscalización de su desembolso.</t>
  </si>
  <si>
    <t>Actividades ejecutivas de la administración pública, incluye la administración y funcionamiento de servicios de planificación económica y social; la producción y difusión  de  las  estadísticas  generales;  la  coordinación  e  integración  de  los servicios estadísticos nacionales y territoriales; la aplicación de la política general de investigación y desarrollo (de carácter civil) y la administración de los fondos pertinentes.</t>
  </si>
  <si>
    <t>Actividades  ejecutivas  de  la  administración  pública,  incluye  los  servicios  de personal y otras actividades de servicios generales: administración de servicios de personal en general, estén o no relacionados con una función concreta; la formulación y aplicación de normas y procedimientos generales de personal en materia  de  métodos  de  selección,  calificación  y  ascenso,  descripción  de funciones, evaluación y clasificación, aplicación de reglamentos de personal, entre otros; la administración, la dirección y el respaldo de servicios generales: servicios de suministro y compra centralizados; conservación y custodia de registros y archivos públicos; la administración de edificios de propiedad pública u ocupados por la administración pública.</t>
  </si>
  <si>
    <t>Regulación de las actividades de organismos que prestan servicios de salud, educativos, culturales y otros servicios sociales, excepto servicios de seguridad social, incluye la administración pública de programas destinados a aumentar el bienestar  social  de  la  comunidad  en  materia  de:  salud,  educación,  cultura, deporte,  servicios  recreativos,  medio  ambiente,  vivienda  y  servicios  sociales, administración    de    programas    de    vivienda,    tales    como    Ministerios, Superintendencias y comisión de regulación entre otros.</t>
  </si>
  <si>
    <t>Actividades  reguladoras  y  facilitadoras  de  la  actividad  económica,  incluye  la administración y regulación pública, incluyendo la concesión de subvenciones de los   diferentes   sectores   económicos,   administración   de   las   políticas   de investigación y desarrollo destinadas a mejorar los resultados económicos y de los  fondos  correspondientes;  la  administración  de  las  actividades  laborales generales   y  la  ejecución  de  medidas  de  política  de  desarrollo  regional;  la ejecución de medidas de política de desarrollo regional;</t>
  </si>
  <si>
    <t>Actividades de otros órganos de control, incluye los órganos de control que son instituciones del Estado que no pertenecen a ninguna rama del poder público y cuentan con autonomía administrativa y presupuestal para adelantar las funciones que la Constitución les asigna tales como: la Contraloría, la Procuraduría, la Defensoría  del  Pueblo,  la  Organización  Electoral.  Incluye  las  actividades realizadas por los órganos independientes que se encargan de cumplir funciones del  Estado  diferentes  a  las  realizadas  por  las  ramas  del  Poder  Público,  La protección y promoción de los derechos humanos, la protección del interés público y la vigilancia de la conducta oficial de quienes desempeñan funciones públicas; La  vigilancia  de  la  gestión  fiscal  realizada  por  la  administración  y  de  los particulares  o  entidades  que  manejen  fondos  o  bienes  de  la  nación;  La organización de las elecciones, su dirección y vigilancia, así como lo relativo a la identidad de las personas.</t>
  </si>
  <si>
    <t>Prestación de servicios a la comunidad en general</t>
  </si>
  <si>
    <t>Relaciones exteriores, incluye la administración y el funcionamiento del Ministerio de Relaciones Exteriores y las misiones diplomáticas y consulares en el extranjero ante organizaciones  internacionales; La administración, la dirección y el respaldo de servicios informativos y culturales que se prestan en el extranjero; el suministro de ayuda a otros países, sea efectuado o no por conducto de organizaciones internacionales;  la  prestación  de  ayuda  militar  a  otros  países;  la  gestión  de asuntos relacionados con  el comercio exterior, la financiación internacional y cuestiones de carácter técnico; la asistencia internacional como programas de socorro a refugiados y de lucha contra el hambre. La entidad que se incluye en esta clase: Ministerio de Relaciones Exteriores.</t>
  </si>
  <si>
    <t>EDUCACIÓN</t>
  </si>
  <si>
    <t>Educación</t>
  </si>
  <si>
    <t>Educación de la primera infancia, preescolar y básica primaria</t>
  </si>
  <si>
    <t>Educación básica primaria, incluye los grados 1, 2, 3, 4 y 5; la educación especial para  niños  y  jóvenes  con  discapacidad  o  con  capacidades  excepcionales; educación impartida en escuelas y academias militares, grupos étnicos, población campesina y rural, los programas de alfabetización para adultos.</t>
  </si>
  <si>
    <t>Educación secundaria y de formación laboral</t>
  </si>
  <si>
    <t>Educación básica secundaria, incluye los grados 6, 7, 8 y 9, que constituyen el segundo ciclo de la educación básica. la educación especial para estudiantes con discapacidad  de  este  nivel;  educación  impartida  en  escuelas  y  academias militares,  grupos  étnicos,  población  campesina  y  rural;  la  educación  para  la rehabilitación social, como por ejemplo, la impartida en las escuelas de prisiones; la educación de adultos homologable con grados escolares correspondientes a este nivel, los modelos flexibles de educación como el Sistema de Aprendizaje Tutorial (SAT), el Servicio Educativo Rural (SER), la metodología CAFAM, entre otros.</t>
  </si>
  <si>
    <t>Educación  media  académica,  comprende  los  grados  10  y  11,  de  carácter académico. Al culminar este nivel de educación, se obtiene el título de bachiller, que habilita al estudiante para ingresar a la educación superior y al trabajo; Incluye la educación especial para estudiantes con discapacidad de este nivel; educación impartida  en  escuelas  y  academias  militares,  grupos  étnicos,  población campesina y rural, la educación para la rehabilitación social, como por ejemplo, la impartida en las escuelas de prisiones y modelos flexibles de educación como el Sistema de Aprendizaje Tutorial (SAT), el Servicio Educativo Rural (SER), la metodología CAFAM, entre otros.</t>
  </si>
  <si>
    <t>Educación  media  técnica  y  de  formación  laboral  incluye  la  educación  media técnica  y  de  la  instrucción  para   chef,  hoteleros  y  dueños  de  restaurante, cosmetología y peluquería, reparación de computadores, auxiliar de enfermería, contabilidad, secretariado,  mecánica automotriz, escuelas normales superiores entre otros; la educación para grupos étnicos; la educación dirigida a población campesina y rural; la educación especial para estudiantes con discapacidad de este  nivel;  la  educación  impartida  en  escuelas;  la  educación  de  adultos homologable en grados correspondientes a este nivel</t>
  </si>
  <si>
    <t>Educación superior</t>
  </si>
  <si>
    <t>Educación técnica profesional, incluye  formación que capacita para trabajos que requieran conocimientos técnicos y competencias en áreas específicas de los sectores de la producción, el requisito de haber culminado el noveno grado de la educación básica o tener el título de bachiller y la prueba Icfes; La formación en instituciones   técnicas   profesionales,   impartida   en   instituciones   facultadas legalmente para ofrecer programas de formación en ocupaciones de carácter operativo e instrumental y de especialización en su respectivo campo de acción.</t>
  </si>
  <si>
    <t>Educación  tecnológica,  incluye  la  formación  que  capacita  en  conocimientos tecnológicos y fundamentación científica de un oficio y desarrolla la capacidad de innovación,  decisión  y  gestión;  La  formación  en  instituciones  tecnológicas, impartida  en  instituciones  de  educación  superior  facultadas  legalmente  para ofrecer  programas  de  formación  en  ocupaciones,  programas  de  formación académica, y programas de especialización en sus respectivos campos de acción.</t>
  </si>
  <si>
    <t>Educación de instituciones universitarias o de escuelas tecnológicas, instituciones universitarias o escuelas tecnológicas las facultadas para ofrecer programas de formación en ocupaciones, programas de formación académica en profesiones o disciplinas y programas de especialización hasta el nivel de formación maestría; incluye la enseñanza que ofrece fundamentación teórica y metodológica de una profesión y una amplia formación para la dirección, el diseño y la gestión.</t>
  </si>
  <si>
    <t>Educación de universidades, incluye la enseñanza que ofrece fundamentación teórica y metodológica de una profesión y una amplia formación para la dirección, el diseño y la gestión; La formación en instituciones legalmente reconocidas para desarrollar  programas  en  el  campo  de  investigación  científica,  producción, desarrollo y transmisión del conocimiento y de la cultura. Debido a su carácter investigativo, este tipo de instituciones son las únicas autorizadas para ofrecer todos  los  niveles  de  formación:  técnico  profesional,  tecnológico,  profesional, especialización, maestría y doctorado.</t>
  </si>
  <si>
    <t>Otros tipos de educación</t>
  </si>
  <si>
    <t>Formación académica no formal, incluye la educación que se ofrece con el objeto de complementar, actualizar, suplir conocimientos y formar académicamente a través de cursos con programas que tienen un carácter organizado y continuo, aunque  no  estén  sujetos  al  sistema  de  niveles  y  grados  establecidos  en  la educación formal.</t>
  </si>
  <si>
    <t>Enseñanza cultural, incluye actividades de formación artística, teatral y musical. Las  clases  de  piano  y  otras  actividades  de  formación  musical,  artística,  las escuelas  y  academias  de  baile,  teatro,  bellas  artes,  artes  interpretativas  y fotografía (excepto las comerciales).</t>
  </si>
  <si>
    <t>Otros tipos de educación n.c.p., incluye  actividades de enseñanza e instrucción especializada como: la educación que no puede asignarse a un nivel determinado, los servicios de tutoría académica, preparación para el ingreso a la universidad, centros de enseñanza cursos de recuperación académica, repaso para exámenes profesionales, las enseñanzas de idiomas y clases de conversación, cursos de repasos para  exámenes profesionales,  métodos de lectura rápida, formación religiosa,  autoescuelas,  oratoria,  la  capacitación  informática,  las  escuelas  de vuelo, la capacitación de socorrismo, los cursos de supervivencia.</t>
  </si>
  <si>
    <t>Actividades de apoyo a la educación</t>
  </si>
  <si>
    <t>Actividades  de  apoyo  a  la  educación,  incluye  la  prestación  de  servicios  no docentes  que  apoyan  los  procesos  o  sistemas  educativos,  la  consultoría educativa, orientación o asesoramiento educativo, auditoría de metodologías de evaluación;  de  auditoría  educativa,  los  servicios  de  pruebas  (exámenes) educativas, La organización de programas de intercambio de estudiantes.</t>
  </si>
  <si>
    <t>ACTIVIDADES DE ATENCIÓN DE LA SALUD HUMANA Y DE ASISTENCIA SOCIAL</t>
  </si>
  <si>
    <t>Actividades de asistencia social sin alojamiento</t>
  </si>
  <si>
    <t>Actividades de asistencia social sin alojamiento para personas mayores y discapacitadas</t>
  </si>
  <si>
    <t>Actividades  de  asistencia  social  sin  alojamiento  para  personas  mayores  y discapacitadas, incluye los servicios sociales de asesoramiento y de bienestar social.  Servicios  similares  que  se  prestan   a  personas  de  la  tercera  edad  y personas con discapacidad, en sus domicilios o en otros lugares, organizaciones públicas o privadas, organizaciones nacionales o locales de ayuda y especialistas en  servicios  de  asesoramiento:  visita  a  ancianos  enfermos,  actividades  de atención  diurna  para  ancianos  y  adultos  con  discapacidad,  actividades  de adiestramiento  y  readaptación  profesional  para  personas  con  discapacidad, siempre que el componente de educación sea limitado.</t>
  </si>
  <si>
    <t>Otras actividades de asistencia social sin alojamiento</t>
  </si>
  <si>
    <t>Otras actividades de asistencia social sin alojamiento, incluye las actividades de bienestar  social  y  de  orientación  para  niños  y  adolescentes,  adopción  y actividades de prevención contra el maltrato infantil   y de otras personas, las actividades  de  asesoramiento  sobre  el  manejo  del  presupuesto  familiar, orientación matrimonial y familiar, y de asesoramiento en cuestiones crediticias y de deuda, las actividades comunitarias, actividades de guarderías infantiles sin servicio  de  asesoría  con  atención  diurna  para  niños,  incluidos  niños  con discapacidad, atención diurna para grupos sociales vulnerables, actividades de beneficencia como recaudación de fondos y de apoyo con fines de asistencia social, de atención a víctimas de desastres, refugiados, inmigrantes, etc., incluido el suministro de alojamiento a esas personas a título temporal o por períodos prolongados,  Las  actividades  de  rehabilitación  y  habilitación  profesional  para desempleados,  siempre  que  el  componente  de  educación   sea  limitado, asesoramiento sobre el manejo del presupuesto familiar, orientación matrimonial y  familiar, en cuestiones crediticias y de deuda, asesoramiento en establecer y hacer valer su derecho a recibir prestaciones de asistencia y seguros  sociales.</t>
  </si>
  <si>
    <t>ACTIVIDADES ARTÍSTICAS, DE ENTRETENIMIENTO Y RECREACIÓN</t>
  </si>
  <si>
    <t>Actividades creativas, artísticas y de entretenimiento</t>
  </si>
  <si>
    <t>Creación  literaria,   incluye   escritores  generadores  de  ideas  o  conceptos relacionados con obras de ficción y literatura científica y técnica,  textos para piezas de teatro y similares.</t>
  </si>
  <si>
    <t>Creación  teatral,  incluye  las  actividades  de  elaboración  y  adaptación  de contenidos  en  la  rama  del  arte escénico  previos  a  la  producción  o  montaje, relacionados con la actuación y representación de historias frente a una audiencia usando una combinación de discursos, gestos, escenografía, coreografía, música, sonido, danza y espectáculo.</t>
  </si>
  <si>
    <t>Creación   audiovisual,   incluye   creación   de   contenidos   para   medios   de comunicación audiovisuales, especialmente para el cine, la televisión, la radio, animación  digital  y  videojuegos,  entre  otros,  independientemente  del  soporte utilizado (film, video, video digital) y del género (ficción, documental, publicidad, entre otros).</t>
  </si>
  <si>
    <t>Actividades de bibliotecas, archivos, museos y otras actividades culturales</t>
  </si>
  <si>
    <t>Actividades  de  bibliotecas  y  archivos,  Las  actividades  de  documentación  e información realizadas por bibliotecas de todo tipo, salas de lectura, audio y proyección  y  archivos  públicos  abiertos  al  público  en  general  o  a  usuarios especiales  como:  estudiantes,  científicos,  empleados  o  funcionarios  de  la organización  a  la  que  pertenece  la  biblioteca,  y  gestión  de  archivos  de  la administración pública. Algunas actividades características son: La organización de colecciones bibliográficas, sea o no especializada,  catálogo de colecciones, mantenimiento  y  préstamo  de  libros,  mapas,  revistas,  periódicos,  discos gramofónicos,  cintas  grabadas,  películas,  obras  de  arte,  entre  otros;    las actividades  de  búsqueda  de  datos  con  el  fin  de  atender  y  cumplir  con  las solicitudes de información requeridas, los servicios de archivos fotográficos  y bancos  de  imágenes;  El  suministro  computarizado  de  documentación  en bibliotecas, archivos.</t>
  </si>
  <si>
    <t>Actividades  y  funcionamiento  de  museos,  conservación  de  edificios  y  sitios históricos, incluye funcionamiento de museos de arte, orfebrería, muebles, trajes, cerámica,  platería,  de  historia  natural  y  de  ciencias,  museos  tecnológicos, históricos, incluidos los museos militares, otros tipos de museos especializados, museos al aire libre.</t>
  </si>
  <si>
    <t>Actividades de juegos de azar y apuestas</t>
  </si>
  <si>
    <t>Actividades de juegos de azar y apuestas, incluye las actividades de organización y prestación de los servicios de juegos de azar y apuestas, incluidos los servicios conexos  de  distribución:  venta  de  billetes  de  lotería  o  de  rifas,  apuestas permanentes o chance, funcionamiento (explotación) de máquinas de juegos de azar accionados en moneda, apuestas  sobre carreras de caballos en el propio hipódromo y otros servicios de apuestas, apuestas en líneas, bingos; La operación de casinos, incluyendo «casinos flotantes»; el funcionamiento de sitios web de juegos de azar virtuales; El funcionamiento de lotería impresa, lotería instantánea y lotería en línea; El funcionamiento (explotación) de juegos localizados tales como bingos, video bingos y esferódromos; La venta de boletas para rifas.</t>
  </si>
  <si>
    <t>Actividades de asociaciones</t>
  </si>
  <si>
    <t>Actividades de asociaciones empresariales y de empleadores, y asociaciones profesionales</t>
  </si>
  <si>
    <t>Actividades  de  asociaciones  empresariales  y  de  empleadores,  incluye,  las actividades   de   las   asociaciones   cuyos   miembros    están   interesados principalmente  en  el  desarrollo  y  la  prosperidad  de  las  empresas  de  una determinada  rama  de  actividad  empresarial  o  comercio,  incluido  el  sector agropecuario, o en la situación y el crecimiento económico de una determinada zona geográfica o subdivisión política, independiente de la rama de actividad, federaciones   de   dichas  asociaciones,   cámaras   de   comercio,   gremios   y asociaciones similares, de difusión de información, establecimiento y fiscalización del  cumplimiento  de  normas  profesionales,  representación  ante  organismos públicos,  relaciones  públicas  y  negociaciones  laborales  de  las  asociaciones empresariales y de empleadores.</t>
  </si>
  <si>
    <t>Actividades de asociaciones profesionales, incluye actividades de: asociaciones de especialistas que participan en actividades culturales, tales como asociaciones de escritores, pintores, artistas de diversos tipos, periodistas, etc., sociedades científicas, la academia de medicina y el colegio de abogados, las asociaciones en que los intereses de los miembros se centran principalmente en una disciplina científica,  práctica  profesional  o  campo  técnico,  tales  como  asociaciones  de médicos,  de  juristas,  de  contadores,  de  ingenieros  y  arquitectos  entre  otros, asociaciones  de  vendedores  y  agentes  de  seguros   entre  otros,  difusión  de información,   establecimiento   y   fiscalización   del   cumplimiento   de   normas profesionales, representación ante organismos públicos y relaciones públicas de las asociaciones profesionales,</t>
  </si>
  <si>
    <t>Actividades de otras asociaciones</t>
  </si>
  <si>
    <t>Actividades  de  asociaciones  religiosas,  incluye  actividades  de:  asociaciones religiosas o de particulares que proporcionan servicios directamente a los fieles en  las  iglesias,  mezquitas,  templos,  sinagogas  y  otros  lugares  de  culto, monasterios, conventos y asociaciones similares, de retiros religiosos y servicios religiosos funerarios.</t>
  </si>
  <si>
    <t>Actividades de otras asociaciones n.c.p., incluye las actividades de asociaciones que no están directamente afiliadas a un partido político, que promueven una causa o temática pública mediante campañas de educación al público, influencia política,  recaudación  de  fondos,  entre  otros  iniciativa  de  los  ciudadanos  y movimientos   de   protesta,   ambientales   y   ecológicos;   asociaciones   de consumidores, asociaciones de automovilistas, asociaciones con fines patrióticos, incluyendo asociaciones de veteranos de guerra, asociaciones para la protección y el mejoramiento de grupos especiales, por ejemplo, grupos étnicos y grupos minoritarios,  asociaciones  de  jóvenes,  clubes  y  asociaciones  fraternales  de estudiantes; actividades de servicios para la caza ordinaria mediante trampas.</t>
  </si>
  <si>
    <t>Actividades  de  otras  asociaciones  n.c.p.,  incluye  asociaciones  de  apoyo  a servicios comunitarios y educativos n.c.p.,</t>
  </si>
  <si>
    <t>Actividades  de  otras  asociaciones  n.c.p.,  incluye    actividades  culturales  o recreativas, o reúnen a personas que comparten una afición (diferente a deportes o juegos), como clubes de poesía, literarios o de libros, clubes de historia, clubes de jardinería, clubes de cine y fotografía, clubes de música y arte, clubes de artesanía  y  de  coleccionistas,  entre  otros;  clubes  sociales,  aun aquellos  que combinan la parte social y la práctica deportiva; clubes  rotarios, leones y logias masónicas, entre otros.</t>
  </si>
  <si>
    <t>Mantenimiento y reparación de computadores, efectos personales y enseres domésticos.</t>
  </si>
  <si>
    <t>Mantenimiento y reparación de efectos personales y enseres domésticos.</t>
  </si>
  <si>
    <t>Reparación de muebles y accesorios para el hogar, incluye retapizado, acabado, reparación y restauración de muebles y accesorios domésticos; de oficina y de cuero; montaje de muebles no empotrados.</t>
  </si>
  <si>
    <t>Mantenimiento y reparación de otros efectos personales y enseres domésticos, incluye la reparación de otros efectos personales (estilógrafos, lapiceros) y de otros efectos personales y enseres domésticos, el arreglo de prendas de vestir de todo tipo (tela, cuero, gamuza, etc.), accesorios y calzado., afinación de pianos, prestación de servicios de duplicado de llaves, reparación de libros.</t>
  </si>
  <si>
    <t>Otras actividades de servicios personales</t>
  </si>
  <si>
    <t>Peluquería y otros tratamientos de belleza, incluye el lavado, despuntado y corte, peinado,  tintura,  colorante,  ondulado,  alisado  de  cabello  y  otras  actividades similares para hombres y mujeres, La afeitada y recorte de la barba, la colocación de uñas y pestañas postizas, entre otros, masaje facial, manicura y pedicura, maquillaje, entre otros, maquillaje permanente (tatuado).</t>
  </si>
  <si>
    <t>Otras actividades de servicios personales n.c.p., incluye baños turcos, sauna y baños de vapor.</t>
  </si>
  <si>
    <t>Otras actividades de servicios personales n.c.p. Incluye agencias de contratación de acompañantes, servicios de citas, y los servicios de agencias matrimoniales.</t>
  </si>
  <si>
    <t>Otras  actividades  de  servicios  personales  n.c.p,  incluye  Las  actividades  de astrología y espiritismo</t>
  </si>
  <si>
    <t>Otras  actividades  de  servicios  personales  n.c.p.,  incluye  las  actividades  de asociaciones genealógicas</t>
  </si>
  <si>
    <t>Otras  actividades  de  servicios  personales  n.c.p.,  incluye  las  actividades  de limpiabotas, porteadores de maletas, aparcadores de automóviles, entre otras</t>
  </si>
  <si>
    <t>Otras  actividades  de  servicios  personales  n.c.p.,  incluye  la  explotación  de máquinas  de  servicio  personal  que  funcionan  con  monedas  (foto  cabinas, máquinas para el control del peso y la presión arterial, taquillas que funcionan con monedas, etc.).</t>
  </si>
  <si>
    <t>ACTIVIDADES DE LOS HOGARES EN CALIDAD DE EMPELADORES; ACTIVIDADES NO DIFERENCIADAS DE LOS HOGARES INDIVIDUALES COMO PRDUCTORES DE BIENES Y SERVICIOS PARA USO PROPIO</t>
  </si>
  <si>
    <t>Actividades de los hogares individuales como empleadores de personal doméstico</t>
  </si>
  <si>
    <t>Actividades  de  los  hogares  individuales  como  empleadores  de  personal doméstico, incluye las actividades de los hogares como empleadores de personal doméstico,   tales   como:   empleadas   domésticas,   cocineros,   camareros, lavanderos,    institutrices,    niñeras,    instructores,    profesores    particulares, secretarias, entre otros. El producto generado por esta actividad es consumido por el propio hogar empleador.</t>
  </si>
  <si>
    <t>Actividades  de  los  hogares  individuales  como  empleadores  de  personal doméstico, incluye Mayordomos y jardineros</t>
  </si>
  <si>
    <t>AGRICULTURA, GANADERÍA, CAZA, SILVICULTURA Y PESCA</t>
  </si>
  <si>
    <t>Agricultura, ganadería, caza y actividades de servicios conexas</t>
  </si>
  <si>
    <t>Cultivos agrícolas transitorios</t>
  </si>
  <si>
    <t>Cultivo de cereales (excepto arroz), legumbres y semillas oleaginosas, incluye el cultivo de cereales como: trigo, maíz, sorgo, cebada, centeno, avena, mijo y otros cereales n.c.p.</t>
  </si>
  <si>
    <t>Cultivo de cereales (excepto arroz), legumbres y semillas oleaginosas, incluye frijoles,   habas,   garbanzos,   caupies,   lentejas,   arvejas,   guandúes   y  otras leguminosas n.c.p.</t>
  </si>
  <si>
    <t>Cultivo de cereales (excepto arroz), legumbres y semillas oleaginosas incluye soya, cacahuates o maníes, semillas de algodón, ricino, linaza, mostaza, girasol, colza, sésamo, cártamo y otras semillas oleaginosas n.c.p.</t>
  </si>
  <si>
    <t>Cultivo de arroz, incluye el cultivo orgánico y el cultivo de arroz genéticamente modificado.</t>
  </si>
  <si>
    <t>Cultivo de hortalizas, raíces y tubérculos, incluye el cultivo de hortalizas de hoja o de tallo como alcachofas, espárragos, repollos, lechugas, espinacas y otras; de frutos como pepinos, pepinillos, tomates, berenjenas, sandías, melones y otras hortalizas de fruto; de raíz bulbosas o tuberosas como zanahorias, nabos, ajos, cebollas, puerros y otras; de flor como el coliflor y el brócoli, remolacha azucarera; cultivo de hortalizas.</t>
  </si>
  <si>
    <t>Cultivo de hortalizas, raíces y tubérculos, incluye cultivos de setas hongos y trufas, cultivo de remolacha azucarera, de raíces y tubérculos como: papa, batata o camote, yuca, ñame, arracachas y otras raíces y tubérculos.</t>
  </si>
  <si>
    <t>Cultivo de tabaco incluye cultivo de tabaco en bruto</t>
  </si>
  <si>
    <t>Cultivo de plantas textiles, incluye el cultivo de algodón, de yute, de kenaf, lino, cáñamo, de sisal, fique, de abacá, ramio y otras plantas de fibras textiles, plantas de fibras textiles del género agave y otras plantas de fibra.</t>
  </si>
  <si>
    <t>Otros cultivos transitorios n.c.p., incluye el cultivo de remolacha forrajera, raíces forrajeras, trébol, alfalfa, alpiste, maíz forrajero, cultivo semillas de remolacha y cultivo  de  semillas  de  plantas  forrajeras,  de  semillas  de  flores, otras  plantas forrajeras.</t>
  </si>
  <si>
    <t>Otros cultivos transitorios n.c.p., incluye cultivo transitorio de plantas aromáticas, medicinales y de especias, como: perejil, cilantro, mostaza, entre otras.</t>
  </si>
  <si>
    <t>Cultivos agrícolas permanentes</t>
  </si>
  <si>
    <t>Cultivo de frutas tropicales y subtropicales, incluye el cultivo de: uvas, aguacates, dátiles,  higos,  mangos,  papayas,  piñas,  pomelos,  limones  y  limas,  naranjas, mandarinas, manzanas, albaricoques, cerezas, melocotones, duraznos, peras, ciruelas, arándanos, grosellas, kiwis, frambuesas, fresas, entre otras.</t>
  </si>
  <si>
    <t>Cultivo de frutas tropicales y subtropicales, incluye cultivo de nueces comestibles como:  almendras,  anacardos,  nuez  de  macadamia,  castañas,  avellanas, pistachos, nueces de nogal y otras nueces.</t>
  </si>
  <si>
    <t>Cultivo de frutas tropicales y subtropicales, incluye cultivo de semillas de frutas, cultivo de otros frutos de árboles y arbustos como las algarrobas.</t>
  </si>
  <si>
    <t>Cultivo de plátano y banano incluye cultivo de plátano y banano en todas sus variedades.</t>
  </si>
  <si>
    <t>Cultivo  de  café,  incluye  el  cultivo  de  café,  el  proceso  de  beneficio  del  café (cosecha, despulpado, fermentación, lavado y secado) siempre y cuando éste se realice dentro de la misma unidad de producción agrícola.</t>
  </si>
  <si>
    <t>Cultivo de palma para aceite (palma africana) y otros frutos oleaginosos, esta clase incluye el cultivo de palma para aceite (palma africana).</t>
  </si>
  <si>
    <t>Cultivo de palma para aceite (palma africana) y otros frutos oleaginosos esta clase incluye el cultivo de frutos oleaginosos, como: cocos, olivas (aceitunas), entre otros.</t>
  </si>
  <si>
    <t>Cultivo de plantas con las que se preparan bebidas, incluye té, mate, cacao y otras plantas para preparar bebidas.</t>
  </si>
  <si>
    <t>Cultivo de especias y de plantas aromáticas y medicinales, incluye cardamomo, achiote o bija, cimarrón, azafrán, laurel, pimienta, tomillo, achicoria, ruscos, sábila, anís,  badián,  hinojo,  canela,  clavos,  jengibre,  vainilla,  lúpulo,  nuez  moscada, albahaca,  ajíes  y  pimientos,  flor  de  jamaica  y  de  otras  especias  y  plantas aromáticas, medicinales y narcóticas.</t>
  </si>
  <si>
    <t>Cultivo de especias y de plantas aromáticas y medicinales, incluye el cultivo de plantas utilizadas principalmente en perfumería, en farmacia o para la preparación de insecticidas, fungicidas o propósitos similares.</t>
  </si>
  <si>
    <t>Otros cultivos permanentes n.c.p., incluye el cultivo de árboles de caucho, árboles para la extracción de savia y materiales vegetales de las especies utilizadas principalmente en cestería.</t>
  </si>
  <si>
    <t>Propagación de plantas (actividades de viveros, excepto viveros forestales)</t>
  </si>
  <si>
    <t>Propagación de plantas (actividades de los viveros, excepto viveros forestales), incluye el cultivo de plantas para plantación, con fines ornamentales, plantas vivas para utilizar sus bulbos, tubérculos y raíces, esquejes e injertos, viveros, cultivo de semillas de hongos.</t>
  </si>
  <si>
    <t>Propagación de plantas (actividades de los viveros, excepto viveros forestales), incluye la explotación de viveros, excepto viveros forestales.</t>
  </si>
  <si>
    <t>Ganadería</t>
  </si>
  <si>
    <t>Cría de ganado bovino y bufalino, incluye la cría, engorde y reproducción de ganado bovino y bufalino.</t>
  </si>
  <si>
    <t>Cría de ganado bovino y bufalino, incluye la producción de leche cruda de vaca y de búfala.</t>
  </si>
  <si>
    <t>Cría de ganado  bovino  y bufalino, incluye  la producción de  semen bovino y bufalino.</t>
  </si>
  <si>
    <t>Cría de caballos y otros equinos, incluye la cría y reproducción de caballos, asnos, mulas y burdéganos.</t>
  </si>
  <si>
    <t>Cría de ovejas y cabras, incluye la cría, reproducción y engorde de ovejas y cabras, producción de lana cruda o en bruto.</t>
  </si>
  <si>
    <t>Cría de ovejas y cabras, incluye la producción de leche cruda de oveja y de cabra.</t>
  </si>
  <si>
    <t>Cría de ganado porcino, incluye la cría, reproducción y engorde de ganado porcino (cerdos).</t>
  </si>
  <si>
    <t>Cría de aves de corral, incluye la cría y reproducción de aves de corral como: pollos, gallinas, pavos, patos, gansos, codornices entre otros y la explotación criaderos de polluelos.</t>
  </si>
  <si>
    <t>Cría de aves de corral, incluye la producción de huevos.</t>
  </si>
  <si>
    <t>Cría de otros animales n.c.p., incluye la cría y reproducción de otros animales vivos  como:  insectos,  conejos,  la  cría  de  gusanos  de  seda,  explotación  de criaderos de gusanos, moluscos terrestres, caracoles, la cría y reproducción de animales domésticos (excepto peces) como: perros, gatos, pájaros, hámsteres, etcétera y la cría de diversos animales n.c.p.</t>
  </si>
  <si>
    <t>Cría de otros animales n.c.p., incluye la apicultura y producción de miel y cera de abeja.</t>
  </si>
  <si>
    <t>Explotación mixta (agrícola y pecuaria)</t>
  </si>
  <si>
    <t>Explotación mixta (agrícola y pecuaria), incluye la explotación mixta de cultivos y animales sin especialización en ninguna de las actividades.</t>
  </si>
  <si>
    <t>Actividades de apoyo a la agricultura y la ganadería, y actividades posteriores a la cosecha</t>
  </si>
  <si>
    <t>Actividades de apoyo a la agricultura, incluye al almacenamiento y depósito de café.</t>
  </si>
  <si>
    <t>Actividades de apoyo a la agricultura, las actividades agrícolas a cambio de una retribución   o   por   contrata,   incluye   las   actividades   agrícolas   como: acondicionamiento de terrenos, tratamiento de cultivos, plantación o siembra de cultivos, transplante de arroz, cosecha, poda de árboles frutales y viñas.</t>
  </si>
  <si>
    <t>Actividades de apoyo a la agricultura, incluye el mantenimiento de tierras para usos agrícolas, explotación de equipo de riego agrícola, control de plagas en relación con la agricultura, fumigación de cultivos.</t>
  </si>
  <si>
    <t>Actividades  de  apoyo  a  la  ganadería,  incluye  actividades  para  mejorar  la reproducción, el crecimiento y el rendimiento de los animales; albergue y cuidado de animales de granja.</t>
  </si>
  <si>
    <t>Actividades de apoyo a la ganadería, incluye inspección sanitaria, castración de aves de corral, servicios de sementales, inseminación artificial.</t>
  </si>
  <si>
    <t>Actividades de apoyo a la ganadería, incluye servicios de arreo y pastoreo de ganado, limpieza de gallineros, etcétera, esquilado de ovejas, actividades de herradores.</t>
  </si>
  <si>
    <t>Actividades posteriores a la cosecha, incluye el proceso de beneficio del café cuando se realiza por fuera de la unidad de producción agrícola.</t>
  </si>
  <si>
    <t>Actividades  posteriores  a  la  cosecha,  incluye  limpieza,  recorte,  clasificación, desinsectación y beneficio en general, para su comercialización en los mercados primarios.</t>
  </si>
  <si>
    <t>Actividades  posteriores  a  la  cosecha,  incluye  el  desmotado  del  algodón,  la preparación preliminar de las hojas de tabaco, la preparación de cacao en grano, el encerado de frutas, el secado al sol de frutas y hortalizas.</t>
  </si>
  <si>
    <t>Tratamiento  de  semillas  para  propagación,  incluye  todas  las  actividades posteriores  a  la  cosecha  dirigidas  a  mejorar  la  calidad  de  las  semillas  para propagación, mediante la remoción de los materiales diferentes de las semillas y de las semillas demasiado pequeñas, inmaduras o dañadas mecánicamente o por los insectos, así como la eliminación de la humedad de las semillas hasta un nivel que  permita  su  almacenamiento  seguro.  La  actividad  abarca  el  secado,  la limpieza, la clasificación y el tratamiento de las semillas hasta su comercialización. Se incluye asimismo el tratamiento de las semillas genéticamente modificadas.</t>
  </si>
  <si>
    <t>Caza ordinaria y mediante trampas y actividades de servicios conexas</t>
  </si>
  <si>
    <t>Caza ordinaria y mediante trampas y actividades de servicios conexas, incluye la caza de animales mediante la utilización de trampas con fines comerciales.</t>
  </si>
  <si>
    <t>Caza ordinaria y mediante trampas y actividades de servicios conexas, incluye la captura de animales (vivos o muertos) para alimento, por sus pieles y cueros, o para utilizarlos en actividades de investigación, en zoológicos o como mascotas.</t>
  </si>
  <si>
    <t>Caza ordinaria y mediante trampas y actividades de servicios conexas, incluye la producción de pieles finas, cueros de reptiles o plumas de aves como resultado de actividades de caza ordinaria y mediante trampas.</t>
  </si>
  <si>
    <t>Silvicultura y extracción de madera</t>
  </si>
  <si>
    <t xml:space="preserve">Silvicultura y otras actividades forestales </t>
  </si>
  <si>
    <t>Silvicultura  y  otras  actividades  forestales,  incluye  la  explotación  de  madera: plantación,  replante,  trasplante,  aclareo  y  conservación  de  bosques  y  zonas forestadas, el cultivo de monte bajo y de madera para pulpa (pasta) y para leña.</t>
  </si>
  <si>
    <t>Silvicultura  y  otras  actividades  forestales,  incluye  la  explotación  de  viveros forestales.</t>
  </si>
  <si>
    <t>Extracción de madera</t>
  </si>
  <si>
    <t>Extracción de madera, incluye la extracción y transformación de madera en (bruto descortezada y simplemente escuadrada).</t>
  </si>
  <si>
    <t>Extracción  de  madera,  incluye  la  producción  de  madera  para  industrias manufactureras;  de  troncos  de  madera  para  su  utilización  en  bruto,  como puntales, estacas, cercas y postes.</t>
  </si>
  <si>
    <t>Extracción de madera, incluye la recolección y producción de leña y producción artesanal de carbón vegetal en bosques.</t>
  </si>
  <si>
    <t>Recolección de productos forestales diferentes a la madera</t>
  </si>
  <si>
    <t>Recolección de productos forestales diferentes a la madera, incluye recolección y cosecha de materiales silvestres como: setas (hongos), trufas, nueces, balata, savia, gomas, corcho, laca; bálsamos, ceras vegetales, crin vegetal, musgos y líquenes.</t>
  </si>
  <si>
    <t>Recolección de productos forestales diferentes a la madera, incluye la recolección de materiales silvestres como: resinas y otras plantas silvestres</t>
  </si>
  <si>
    <t>Servicios de apoyo a la silvicultura</t>
  </si>
  <si>
    <t>Servicios de apoyo a la silvicultura, incluye las actividades de servicios forestales, Inventarios forestales, servicios de consultoría de gestión forestal, evaluación de existencias maderables, lucha contra las plagas forestales.</t>
  </si>
  <si>
    <t>Servicios de apoyo a la silvicultura, incluye las actividades de servicios para la extracción de madera como el transporte de troncos dentro del bosque.</t>
  </si>
  <si>
    <t>Servicios de apoyo a la silvicultura, incluye el suministro o alquiler de maquinaria o equipo silvícola con operadores y personal.</t>
  </si>
  <si>
    <t>Servicios  de  apoyo  a  la  silvicultura,  incluye  las  actividades  de  extinción  y prevención de incendios forestales.</t>
  </si>
  <si>
    <t>Pesca y acuicultura</t>
  </si>
  <si>
    <t>Acuicultura</t>
  </si>
  <si>
    <t>Acuicultura marítima, incluye la cría de peces en agua de mar, incluida la cría de peces ornamentales marinos.</t>
  </si>
  <si>
    <t>Acuicultura  marítima,  incluye  la  producción  de  larvas  de  bivalvos  (ostras, mejillones,  etcétera),  crías  de  bogavante,  camarones  en  estado  poslarval, alevines y jaramugos, cultivo de algas comestibles, cultivo y cría en agua de mar.</t>
  </si>
  <si>
    <t>Acuicultura marítima, incluye las actividades de acuicultura en aguas salobres y la explotación de criaderos de peces (marinos); la explotación de criaderos de gusanos marino; las actividades de acuicultura en tanques o depósitos llenos de agua salada.</t>
  </si>
  <si>
    <t>Acuicultura de agua dulce, incluye la cría de peces en agua dulce y la cría de peces ornamentales de agua dulce. Incluye la explotación de criaderos de peces.</t>
  </si>
  <si>
    <t>Acuicultura de agua dulce, incluye la cría de crustáceos y bivalvos de agua dulce, otros moluscos de agua dulce y otros animales acuáticos.</t>
  </si>
  <si>
    <t>Acuicultura de agua dulce, incluye la cría de ranas.</t>
  </si>
  <si>
    <t>Elaboración de productos alimenticios</t>
  </si>
  <si>
    <t>Procesamiento y conservación de carne, pescado, crustáceos y moluscos</t>
  </si>
  <si>
    <t>Procesamiento  y  conservación  de  carne  y  productos  cárnicos,  incluye  la producción de carne fresca, refrigerada o congelada.</t>
  </si>
  <si>
    <t>Procesamiento  y  conservación  de  carne  y  productos  cárnicos,  incluye  la producción de cárnicos: salchichas, salchichón, morcillas, mortadela, longaniza, butifarra y otros embutidos; patés, jamón, tocineta.</t>
  </si>
  <si>
    <t>Procesamiento  y  conservación  de  carne  y  productos  cárnicos,  incluye  la producción de carne seca, salada o ahumada.</t>
  </si>
  <si>
    <t>Procesamiento y conservación de frutas, legumbres, hortalizas y tubérculos</t>
  </si>
  <si>
    <t>Procesamiento  y  conservación  de  frutas,  legumbres,  hortalizas  y  tubérculos, incluye la elaboración y conservación de alimentos compuestos principalmente de frutas, legumbres u hortalizas, nueces, congelación, en forma artesanal.</t>
  </si>
  <si>
    <t>Procesamiento  y  conservación  de  frutas,  legumbres,  hortalizas  y  tubérculos, incluye la elaboración de helados a base de frutas y jugos naturales de frutas u hortalizas.</t>
  </si>
  <si>
    <t>Procesamiento  y  conservación  de  frutas,  legumbres,  hortalizas  y  tubérculos, incluye el tostado y preparación de nueces.</t>
  </si>
  <si>
    <t>Procesamiento  y  conservación  de  frutas,  legumbres,  hortalizas  y  tubérculos, incluye la producción de concentrados a partir de frutas y hortalizas frescas.</t>
  </si>
  <si>
    <t>Procesamiento  y  conservación  de  frutas,  legumbres,  hortalizas  y  tubérculos, incluye la elaboración de productos perecederos de frutas, legumbres y hortalizas como: ensaladas, hortalizas peladas o cortadas, tofu (cuajada de soja), entre otros.</t>
  </si>
  <si>
    <t>Elaboración de productos lácteos</t>
  </si>
  <si>
    <t>Elaboración de productos lácteos, incluye la elaboración artesanal de productos lácteos o leche, fresca líquida o bebidas a base de leche.</t>
  </si>
  <si>
    <t>Elaboración de productos lácteos, incluye la elaboración de crema a partir de leche fresca líquida, pasteurizada, esterilizada u homogenizada, la elaboración de leche o crema en forma sólida, suero de leche.</t>
  </si>
  <si>
    <t>Elaboración de productos lácteos, incluye la elaboración de helados, sorbetes y postres a base de leche.</t>
  </si>
  <si>
    <t>Elaboración de productos de molinería, almidones y productos derivados del almidón</t>
  </si>
  <si>
    <t>Elaboración de productos de molinería, elaboración de alimentos mediante el tostado,  soplado,  macerado,  perlado,  hojaldrado,  pulimento  o  expansión  de granos de cereales.</t>
  </si>
  <si>
    <t>Elaboración  de  almidones  y  productos  derivados  del  almidón,  incluye  la elaboración de almidones a partir de arroz, papas, maíz, húmedo de maíz, yuca (tapioca) y sucedáneos de tapioca a partir de almidones; gluten, etcétera.</t>
  </si>
  <si>
    <t>Elaboración  de  almidones  y  productos  derivados  del  almidón  incluye  la elaboración de glucosa, jarabe de glucosa, maltosa, inulina, etc.</t>
  </si>
  <si>
    <t>Elaboración de otros productos alimenticios</t>
  </si>
  <si>
    <t>Elaboración de productos de panadería, incluye la elaboración de productos de panqueques, waffles, rollos, obleas, conos, aperitivos dulces o salados.</t>
  </si>
  <si>
    <t>Elaboración de productos de panadería, incluye la elaboración de pasteles, tortas, pasteles de frutas, tartas, tortillas de maíz o trigo, buñuelos y arepas, etcétera.</t>
  </si>
  <si>
    <t>Elaboración  de  otros  productos  alimenticios  n.c.p.,  incluye  la  elaboración  de especias, condimentos, infusiones, extractos y preparados a base de hierbas y fabricación artesanal de alimentos.</t>
  </si>
  <si>
    <t>Elaboración de otros productos alimenticios n.c.p., incluye la mezcla de té y mate, la elaboración de extractos y preparados a base de té o mate y el tostado de achicoria; elaboración de sucedáneos del café.</t>
  </si>
  <si>
    <t>Elaboración  de  otros  productos  alimenticios  n.c.p.,  incluye  la  preparación  y expendio de comidas preparadas tales como: empanadas, bolis, buñuelos, perros calientes, arepas, chorizos, etcétera, de forma artesanal, siempre que estos sean vendidos a un agente comercial o un tercero.</t>
  </si>
  <si>
    <t>Acabado de productos textiles, incluye el proceso de blanqueo, teñido de hilados y/o prendas de vestir, plisado de textiles y operaciones similares, artesanal.</t>
  </si>
  <si>
    <t>Fabricación de tejidos de punto y ganchillo, incluye la fabricación y/o elaboración a mano o mediante máquinas, incluyendo la transformación de material textil de tejidos de punto y ganchillo, y los procesos de acabado integrados.</t>
  </si>
  <si>
    <t>Fabricación de tejidos de punto y ganchillo, incluye la fabricación de tejidos de punto de urdimbre y de trama, circulares y otros, con o sin hilados elásticos, así como los tejidos aterciopelados, afelpados y de rizo; de tejidos de red y del tipo que se utiliza para la confección de visillos tricotados en máquinas, la fabricación de pieles de imitación mediante tejido de punto y ganchillo; fabricación de otros tejidos de punto o ganchillo.</t>
  </si>
  <si>
    <t>Confección de artículos con materiales textiles, excepto prendas de vestir, incluye la confección en tela, frazadas, mantas, lencería de cama, de mesa, de baño, de cocina, cortinas, cenefas y fundas entre otros.</t>
  </si>
  <si>
    <t>Confección de artículos con materiales textiles, excepto prendas de vestir, incluye la confección de banderas, gallardetes, estandartes y artículos similares mediante el bordado.</t>
  </si>
  <si>
    <t>Confección de artículos con materiales textiles, excepto prendas de vestir, incluye la fabricación de gobelinos, cañamazo y tapicería de aguja de punto de cruz o tejidos a mano.</t>
  </si>
  <si>
    <t>Fabricación de tapetes y alfombras para pisos, incluye la fabricación de productos textiles,  para el cubrimiento de pisos, producidos mediante el tejido, afelpado, trenzado, tundido, punzado, entre otros,  utilizando materiales textiles tales como hilados de lana, de algodón, de fibras artificiales o sintéticas, de yute, de fique, de fibras  de  coco  (bonote),  de  sisal  y  de  fibras  similares:  tales  como:  tapices, alfombras, esteras, tapetes y recuadros de moqueta con la utilización de equipos o maquinaria.</t>
  </si>
  <si>
    <t>Fabricación de otros artículos textiles n.c.p., incluye manufactura de artículos tejidos y accesorios textiles para sombreros. Fabricación de tules y otros tejidos de  mallas  anudadas,  de  encajes  y  bordados,  en  piezas,  tiras  y  motivos decorativos; fabricación de guata utilizada en acolchados y prendas de vestir.</t>
  </si>
  <si>
    <t>Fabricación de otros artículos textiles n.c.p., incluye La fabricación de tejidos de red y del tipo que se utiliza para la confección de visillos de encaje tricotado en máquinas.</t>
  </si>
  <si>
    <t>Confección de prendas de vestir, excepto prendas de piel, incluye la manufactura y  confección  de  guantes  de  tela  o  piel,  chales,  ligas,  sujetadores,  tirantas, encauchados,  fábricas  y/o  grandes  almacenes  de  confección  de  ropas  y sastrerías, ropa de trabajo y confección de partes de los productos mencionados.</t>
  </si>
  <si>
    <t>Confección de prendas de vestir, excepto prendas de piel, incluye la confección mecanizada de ropa interior y ropa de dormir para hombres, mujeres, niños y bebés, de prendas de vestir adornadas con piel y confección de partes de los productos mencionados.</t>
  </si>
  <si>
    <t>Confección de prendas de vestir, excepto prendas de piel, incluye la confección de otros accesorios de vestir, guantes cinturones, chales, corbatas, corbatines, redecillas para el cabello, artículos de tocado de peletería (cuero), entre otros y confección de partes de los productos mencionados.</t>
  </si>
  <si>
    <t>Confección de prendas de vestir, excepto prendas de piel, incluye la confección de ropa interior y ropa de dormir de telas tejidas, de punto y ganchillo, de encaje, entre  otros,  para  hombres,  mujeres  y  niños:  camisas,  camisetas,  calzones, calzoncillos,  pijamas,  camisones,  batas,  blusas,  combinaciones,  sujetadores, entre otros; confección de ropa de bebé y confección de partes de los productos mencionados.</t>
  </si>
  <si>
    <t>Fabricación de artículos de piel</t>
  </si>
  <si>
    <t>Fabricación de artículos de piel, incluye la fabricación de artículos confeccionados con piel: prendas de vestir y accesorios de piel (excepto gorros, sombreros, entre otros);  artículos  de  piel  confeccionados  con  pieles  alargadas,  planchas, cuadrados,  tiras,  hojas  que  contienen  cuero  o  fibras  de  cuero,  entre  otros; artículos diversos de piel: alfombras, pufes sin relleno y paños para pulimento industrial; pieles artificiales y de artículos confeccionados con estas pieles.</t>
  </si>
  <si>
    <t>Fabricación de artículos de punto y ganchillo</t>
  </si>
  <si>
    <t>Fabricación de artículos de punto y ganchillo, incluye la fabricación de jerséis, suéteres, chalecos y artículos análogos de punto y ganchillo.</t>
  </si>
  <si>
    <t>Curtido y recurtido de cueros; fabricación de calzado; fabricación de artículos de viaje, maletas, bolsos de mano y artículos similares, y fabricación de artículos de talabartería y guarnicionería; adobo y teñido de pieles</t>
  </si>
  <si>
    <t>Curtido y recurtido de cueros; fabricación de artículos de viaje, bolsos de mano y artículos similares y fabricación de artículos de talabartería y guarnicionería; adobo y teñido de pieles</t>
  </si>
  <si>
    <t>Fabricación de artículos de viaje, bolsos de mano y artículos similares elaborados en cuero y fabricación de artículos de talabartería y guarnicionería, incluye la fabricación  de  artículos   de  cuero  natural  y/o  regenerado,  la  elaboración  de artículos de talabartería (artículos en cuero) y guarnicionería de forma artesanal, como  artículos de viaje, maletas, morrales, bolsos de mano, carteras y similares; la fabricación de maletines, maletas escolares, confeccionados en cuero natural o recuperado, o combinaciones de estos con otros materiales, siempre que la materia constitutiva básica sea el cuero.</t>
  </si>
  <si>
    <t>Fabricación de calzado</t>
  </si>
  <si>
    <t>Fabricación de calzado de cuero y piel, con cualquier tipo de suela, incluye la fabricación, reparación y trabajo a mano de calzado de cuero y piel con cualquier tipo de suela.</t>
  </si>
  <si>
    <t>Fabricación de otros tipos de calzado, excepto calzado de cuero y piel, incluye la fabricación,  reparación  de  calzado  para  todo  uso  (excepto  ortopédico),  de cualquier material, excepto de cuero y piel, de asbesto y de otro material textil sin aplicación  de  suelas  y  la  fabricación  de  calzado  deportivo  o  casual  y  el especializado para la práctica de deportes, elaborado en otros materiales textiles.</t>
  </si>
  <si>
    <t>Transformación de la madera y fabricación de productos de madera y de corcho, excepto muebles; fabricación de artículos de cestería y espartería</t>
  </si>
  <si>
    <t>Fabricación de otros productos de madera; fabricación de artículos de corcho, cestería y espartería</t>
  </si>
  <si>
    <t>Fabricación de otros productos de madera; fabricación de artículos de corcho, cestería  y  espartería,  incluye  empresas  manufactureras  de  baúles,  estuches, utensilios de cocina y para uso doméstico, artículos de marquetería (ej.: marcos de madera para espejos y fotos), esterillas o persianas de materiales trenzables, artículos de mimbre, palma y otros artículos de materiales trenzables o con cintas, ramales o trenzas.</t>
  </si>
  <si>
    <t>Fabricación de papel, cartón y productos de papel y cartón</t>
  </si>
  <si>
    <t>Fabricación  de  papel  y  cartón  ondulado  (corrugado);  incluye  fabricación  de cajones, cajas y estuches armados o plegados, de papel o cartón no ondulado; sacos y bolsas de papel para empaque.</t>
  </si>
  <si>
    <t>Fabricación  de  otros  artículos  de  papel  y  cartón,  incluye  la  manufactura  de cuadernos,  agendas  para  listas  de  teléfonos,  álbumes,  carpetas,  libros   de registros, libros de contabilidad; cubiertas para libros y libretas en blanco,  sobres para  correspondencia  (sobres-carta),  aerogramas,  esquelas  o  postales  no ilustradas; talonarios, para facturas, recibos y similares, y demás artículos de papelería de uso educativo o comercial;  fabricación de cajas de sobres, carpetas y otros productos  análogos  (de papel y  cartón) que  contienen  un surtido  de artículos para correspondencia .</t>
  </si>
  <si>
    <t>Fabricación de otros artículos de papel y cartón, incluye la  fabricación de papel de regalo y artículos de fantasía de papel y cartón (confetis, serpentinas, artículos decorativos para tarjetas, sobres y regalos y artículos similares); la fabricación de papeles y cartones con presentación acondicionada para la venta al por menor y la fabricación de artículos de papel y cartón: fabricación de papel para imprimir y escribir listo para su uso, fabricación de papel para impresoras de computadores listo para su uso, fabricación de papel de autocopiado listo para su uso, fabricación de papel esténcil o para plantillas y papel carbón listos para su uso, etc.</t>
  </si>
  <si>
    <t>Actividades de impresión y de producción de copias a partir de grabaciones originales</t>
  </si>
  <si>
    <t>Actividades de impresión y actividades de servicios relacionados con la impresión</t>
  </si>
  <si>
    <t>Actividades de impresión, incluye la impresión directa de avisos sobre productos de madera, plástico, metal, papel, vidrio y cerámica.</t>
  </si>
  <si>
    <t>Actividades de servicios relacionados con la impresión, incluye la encuadernación de hojas impresas para confeccionar libros, folletos, revistas, catálogos, etc., mediante  los  procedimientos  de  colado,  ensamblado,  cosido,  engomado, encolado,  basteado,  encuadernación  con  adhesivo,  recortado,  estampado  en oro., grapar o fijar varias hojas  sueltas,   incorporación de datos antes de la impresión, incluso mediante escaneo y entrada de datos incluyendo la exploración y el reconocimiento óptico de caracteres.; La producción de pruebas de impresión; La producción de productos de reprografía, el diseño de productos impresos; por ejemplo, bocetos, diagramas, patrones, etc.</t>
  </si>
  <si>
    <t>Producción de copias a partir de grabaciones originales</t>
  </si>
  <si>
    <t>Producción de copias a partir de grabaciones originales, incluye la producción de copias de música y otros sonidos en discos gramofónicos, discos compactos y cintas magnetofónicas a partir de grabaciones originales, la producción de copias de discos flexibles, duros o compactos, de programas de informática, software, programas comerciales y películas cinematográficas a partir de originales.</t>
  </si>
  <si>
    <t>Fabricación de sustancias y productos químicos</t>
  </si>
  <si>
    <t>Fabricación de sustancias químicas básicas, abonos y compuestos inorgánicos nitrogenados, plásticos y caucho sintético en formas primarias</t>
  </si>
  <si>
    <t>Fabricación de plásticos en formas primarias, incluye la preparación de resina, la fabricación de resinas de intercambio iónico a base de polímeros.</t>
  </si>
  <si>
    <t>Fabricación de otros productos químicos</t>
  </si>
  <si>
    <t>Fabricación de jabones y detergentes, preparados para limpiar y pulir; perfumes y preparados de tocador, incluye la fabricación de otros preparados de perfumería, cosméticos y aromáticos de tocador; productos de tocador, obtención de glicerina cruda.</t>
  </si>
  <si>
    <t>Fabricación de jabones y detergentes, preparados para limpiar y pulir; perfumes y preparados de tocador, incluye la fabricación de preparados para perfumar o desodorizar ambientes.</t>
  </si>
  <si>
    <t>Fabricación de otros productos químicos n.c.p., incluye la fabricación de esencias y extractos de productos aromáticos naturales.</t>
  </si>
  <si>
    <t>Fabricación de otros productos químicos n.c.p., incluye la fabricación de aguas destiladas aromáticas (agua floral), mezclas de productos odoríferos.</t>
  </si>
  <si>
    <t>Fabricación de productos de caucho y de plástico</t>
  </si>
  <si>
    <t>Fabricación de productos de caucho</t>
  </si>
  <si>
    <t>Fabricación de formas básicas de caucho y otros productos de caucho, n.c.p., incluye la manufactura de arandelas, conectores y sellos de caucho.</t>
  </si>
  <si>
    <t>Fabricación de productos elaborados de metal, excepto maquinaria y equipo</t>
  </si>
  <si>
    <t>Fabricación de otros productos elaborados de metal y actividades de servicios relacionadas con el trabajo de metales</t>
  </si>
  <si>
    <t>Fabricación de otros productos elaborados de metal n.c.p., incluye la fabricación de pequeños artículos de metal para oficina, avisos, relieves, placas y similares de metal, chapas de metal e insignias militares de metal.</t>
  </si>
  <si>
    <t>Fabricación de productos informáticos, electrónicos y ópticos</t>
  </si>
  <si>
    <t>Fabricación de instrumentos ópticos y equipo fotográfico</t>
  </si>
  <si>
    <t>Fabricación de instrumentos ópticos y equipo fotográfico, incluye la fabricación de elementos  ópticos  de  vidrio,  cuarzo,  excepto  el  fundido,  de  espatoflúor,  de plástico, de cristales cultivados, prismas y lentes, espejos con configuración de elementos  ópticos,  filtros  selectivos  de  colores  para  aparatos  fotográficos principalmente, elementos polarizadores, entre otros; fibras ópticas las cuales están  formadas  por  capas  concéntricas  (figuras  geométricas)  de  vidrio  o  de plástico con diversos índices de refracción.</t>
  </si>
  <si>
    <t>Fabricación de medios magnéticos y ópticos para almacenamiento de datos</t>
  </si>
  <si>
    <t>Fabricación de medios magnéticos y ópticos para el almacenamiento de datos, incluye la fabricación de medios magnéticos y ópticos para el almacenamiento de datos  tales  como  cintas  magnéticas,  de  audio  y  video  en  blanco  (casetes), disquetes en blanco, discos ópticos en blanco, discos duros, tarjetas con banda magnética incorporada, entre otros soportes.</t>
  </si>
  <si>
    <t>Fabricación de muebles, colchones y somieres</t>
  </si>
  <si>
    <t>Fabricación de muebles</t>
  </si>
  <si>
    <t>Fabricación de muebles, incluye la fabricación artesanal o manual de muebles y gabinetes utilizados en el hogar y oficina.</t>
  </si>
  <si>
    <t>Fabricación de muebles, incluye la fabricación artesanal o manual de muebles para  locales  comerciales,  autoservicios,  bares,  restaurantes,  hoteles,  teatros, colegios, iglesias y sitios similares.</t>
  </si>
  <si>
    <t>Otras industrias manufactureras</t>
  </si>
  <si>
    <t>Fabricación de instrumentos musicales</t>
  </si>
  <si>
    <t>Fabricación  de  instrumentos  musicales,  incluye  la  fabricación  artesanal  de instrumentos de cuerda, teclado, viento, sonido, percusión y otros, incluidas la fabricación de partes, piezas y accesorios de instrumentos.</t>
  </si>
  <si>
    <t>Fabricación de instrumentos musicales, incluye solamente estuches, bolsas o cajas para guardar instrumentos musicales.</t>
  </si>
  <si>
    <t>Fabricación de artículos y equipo para la práctica del deporte</t>
  </si>
  <si>
    <t>Fabricación  de  artículos  y  equipo  para  la  práctica  del  deporte,  incluye  la fabricación de artículos deportivos y de atletismo (excepto prendas de vestir y calzado), artículos y equipo de cualquier material para la práctica de deportes y juegos al aire libre y bajo techo:   pelotas de caucho, bolas y balones duros, blandos e inflables (para la práctica de deportes como béisbol, basquetbol, fútbol, golf, tenis, polo y bolos); raquetas, bates, mazos, palos de golf, entre otros; esquís para la nieve, fijaciones y/o botas, bastones y demás artículos para la práctica del esquí en nieve; esquís náuticos,  tablas de vela, tablas de surf y demás artículos para la práctica de deportes náuticos.</t>
  </si>
  <si>
    <t>Fabricación  de  artículos  y  equipo  para  la  práctica  del  deporte,  incluye  la fabricación de artículos para la práctica de deportes acuáticos (buceo, natación, entre otros); artículos para la pesca deportiva: anzuelos, aparejos y arpones, incluso redes de mano (salabres) y sus partes; artículos para la caza, el alpinismo y otras actividades deportivas.</t>
  </si>
  <si>
    <t>Fabricación  de  artículos  y  equipo  para  la  práctica  del  deporte,  incluye  la fabricación de guantes y gorros de cuero, cascos, cinturones y demás accesorios especiales, incluso artículos de protección (rodilleras, musieras, etcétera), para la práctica de deportes; patines para hielo y patines de ruedas, incluido el calzado con patines fijos y patinetas;  blancos de arquería y tiro, arcos, ballestas, flechas, incluso blancos para rifles; equipo para gimnasio (bicicletas estáticas, trotadoras, escaladoras y demás máquinas de ejercicio físico y de atletismo); artículos para la  práctica  de  pilates,  ballet  y  yoga;  artículos  para  la  práctica  de  deportes extremos; equipo para gimnasio (bicicletas estáticas, trotadoras, escaladoras y demás máquinas de ejercicio físico y de atletismo); artículos para la práctica de pilates, ballet y yoga; artículos para la práctica de deportes extremos; artículos para la práctica de deportes nacionales como: tejo, bolo criollo y rana.</t>
  </si>
  <si>
    <t>Fabricación  de  artículos  y  equipo  para  la  práctica  del  deporte,  incluye  la fabricación de los equipos o sets completos para la práctica de los deportes, que incluyan estuches, cestas, bolsas, soportes, bases, redes, carnadas, entre otros.</t>
  </si>
  <si>
    <t>Otras industrias manufactureras n.c.p.</t>
  </si>
  <si>
    <t>Otras  industrias  manufactureras  n.c.p.,  incluye  la  fabricación   de  escobas,  y cepillos  (aspiradoras  y  otras  máquinas  con  dispositivos  rotatorios),  incluidos cepillos  que  forman  parte  de  máquinas,  escobillas,  barredoras,  limpiones, traperos, plumeros mecánicos y manuales, brochas, almohadillas, rodillos para pintar, escurridores, mopas, escobillas de goma, entre otros; flores artificiales; máscaras, artículos confeccionados con cabello (pelucas, extensiones) barbas, cejas postizas, entre otros)., fabricación de distintivos de la Cruz Roja, bomberos, sindicatos e insignias militares metálicas, que no sean de metales preciosos ni de metales comunes revestidos con metales preciosos; fabricación de cepillos de dientes,  cepillos  para  calzado  y  ropa,  incluso  kits  de  costura  y  arreglo  de calcetería.</t>
  </si>
  <si>
    <t>Instalación, mantenimiento y reparación especializado de maquinaria y equipo</t>
  </si>
  <si>
    <t>Mantenimiento y reparación especializado de productos elaborados en metal y de maquinaria y equipo</t>
  </si>
  <si>
    <t xml:space="preserve"> incluye  reparación  y  mantenimiento  de  armas  de  fuego  (incluso  de  armas deportivas y recreacionales).</t>
  </si>
  <si>
    <t>Mantenimiento y reparación especializada de maquinaria y equipo, incluye el mantenimiento   y   reparación    de   calculadoras,   máquinas   de   escribir, fotocopiadoras, cajas registradoras, máquinas de confección.</t>
  </si>
  <si>
    <t>Mantenimiento y reparación especializado de equipo electrónico y óptico, incluye el  mantenimiento,  reparación  y  calibración  especializado  a  cambio  de  una retribución o por contrata de: equipos de medición, ensayo y control; aparatos de control del tiempo y contadores de tiempo, instrumentos de aeronaves; equipo de prueba de emisiones de automotores; instrumentos meteorológicos; equipos de inspección y ensayo de propiedades físicas, eléctricas y químicas; equipos de investigación; instrumentos de monitoreo y detección de radiación; instrumentos de prospección.</t>
  </si>
  <si>
    <t>Mantenimiento y reparación realizado a cambio de una retribución o por contrato, de maquinaria y equipo no cubierto en los otros grupos que conforman la división 33, tales como: reparación de mallas de pescar; cuerdas, aparejos náuticos, eslingas, tiendas, carpas y lonas; bolsas de almacenamiento de fertilizantes y químicos  (bolsas  de  polietileno  plegado  de  tres  capas  que  cuentan  con estabilización ultravioleta, tienen un diámetro de 5 a 6 pies y una longitud de 60 a 75 metros); reparación o reacondicionamiento de estibas de madera, barriles de transporte y artículos similares; reparación de máquinas operadas con monedas (dispensadores, juegos electrónicos, tragamonedas y similares), restauración de instrumentos  musicales  antiguos  (órganos,  clavicordios,  etc.),  reparación  de esterilizadores y de equipos de destilación del tipo usado en laboratorios, entre otros.</t>
  </si>
  <si>
    <t>Instalación especializada de maquinaria y equipo industrial</t>
  </si>
  <si>
    <t>Instalación especializada de maquinaria y equipo industrial, incluye instalación de equipos, maquinaria de oficina y contabilidad (diferente de los computadores y equipo periférico); maquinaría de uso general, equipos de bolos</t>
  </si>
  <si>
    <t>CONSTRUCCIÓN</t>
  </si>
  <si>
    <t>Actividades especializadas para la construcción de edificios y obras de
ingeniería civil</t>
  </si>
  <si>
    <t>Terminación y acabado de edificios y obras de ingeniería civil</t>
  </si>
  <si>
    <t>Terminación y acabado de edificios y obras de ingeniería civil, incluye talleres de pintura al duco.</t>
  </si>
  <si>
    <t>Comercio de vehículos automotores</t>
  </si>
  <si>
    <t>Comercio de vehículos automotores nuevos, incluye el comercio al por mayor y al por menor de vehículos automotores nuevos para pasajeros, incluso vehículos especiales (ambulancias, casas  rodantes, microbuses, vehículos de camping, caravanas, entre otros), vehículos con tracción tipo campero (todo terreno), y otros vehículos automotores para pasajeros con mecanismos de conducción similares a  los  de  los  automóviles,  así  como  el  comercio  de  camiones,  remolques  y semirremolques,  venta  de  vehículos  por  consignación,  la  compra  y  venta  de contenedores para su uso en uno o más medios de transporte.</t>
  </si>
  <si>
    <t>Comercio de vehículos automotores usados, incluye el comercio al por mayor y al por menor de vehículos automotores usados para pasajeros, incluso vehículos especiales (ambulancias, casas  rodantes, microbuses, vehículos de camping, caravanas, entre otros), los vehículos con tracción tipo campero (todo terreno), y otros  vehículos  automotores  para  pasajeros  con  mecanismos  de  conducción similares a los de los automóviles, así como el comercio de camiones, remolques y  semirremolques.  Incluye  las  actividades  de  venta  de  vehículos  usados  por consignación,  por  comisión  o  por  contrata  (intermediarios),  como  también  la compraventa de contenedores especialmente diseñados y equipados para su uso en uno o más medios de transporte; subasta de vehículos automotores usados.</t>
  </si>
  <si>
    <t>Comercio al por mayor a cambio de una retribución o por contrata, incluye la venta de pescados y mariscos.</t>
  </si>
  <si>
    <t>Comercio al por mayor a cambio de una retribución o por contrata, incluye venta de mercancías en general, con autotransporte.</t>
  </si>
  <si>
    <t>Comercio al por mayor de materias primas agropecuarias; animales vivos, incluye el comercio al por mayor de semillas y forrajes.</t>
  </si>
  <si>
    <t>Comercio al por mayor de bebidas y tabaco, incluye el comercio al por mayor de todo tipo de bebidas alcohólicas  y no alcohólicas o refrescantes,  el embotellado y etiquetado de todo tipo de bebidas, si estas operaciones se efectúan dentro del contexto de las actividades de compraventa, como por ejemplo, la compra de vino a granel y envasado del mismo sin transformación, el comercio al por mayor de productos del tabaco en todas sus variedades (cigarros, cigarrillos, picadura, rapé, tabaco para mascar, entre otros).</t>
  </si>
  <si>
    <t>Comercio  al  por  mayor  de  equipo,  partes  y  piezas,  electrónicas  y  de telecomunicaciones,   incluye   válvulas,   tubos   electrónicos,   dispositivos   de semiconductores, microchips, circuitos integrados y estampados, partes y piezas de computadores, equipo telefónico, partes y accesorios, conmutadores y equipo de telecomunicaciones.</t>
  </si>
  <si>
    <t>Comercio  al  por  mayor  de  maquinaria  y  equipos  agropecuarios,  incluye  el comercio al por mayor de maquinaria y equipos agropecuarios, sus partes, piezas y accesorios como: arados, sembradoras, cosechadoras, trilladoras, máquinas de ordeñar, máquinas utilizadas en avicultura y apicultura, y tractores utilizados en actividades agropecuarias y silvícolas. El comercio al por mayor de segadoras de césped de todo tipo y de sus partes, piezas y accesorios.</t>
  </si>
  <si>
    <t>Comercio al por mayor de otros tipos de maquinaria y equipo n.c.p., incluye el comercio al por mayor de equipo de transporte, sus partes, piezas y accesorios excepto vehículos automotores, motocicletas y bicicletas.</t>
  </si>
  <si>
    <t>Comercio al por mayor de otros tipos de maquinaria y equipo n.c.p., incluye el comercio al por mayor de maquinaria para uso en la industria, la minería y la construcción, el comercio y la navegación y otros servicios, en general venta de maquinaria pesada, robots para cadenas de montaje, y de sus partes, piezas y accesorios. Máquinas herramienta, sus partes, piezas y accesorios, de todo tipo y para cualquier material, y las controladas por computador.</t>
  </si>
  <si>
    <t>Comercio al por mayor de otros tipos de maquinaria y equipo n.c.p., incluye el comercio al por mayor de cables, cables de fibra óptica y conmutadores y de otros tipos de equipo de instalación de uso industrial, el comercio al por mayor de cables, cables de fibra óptica y conmutadores y de otros tipos de equipo de instalación de uso industrial, máquina herramienta, otros tipos de equipo eléctrico, sus  partes  piezas  y  accesorios,  como  motores  y  transformadores  eléctricos, máquinas de coser y telares para tejidos de punto controlados por computador.</t>
  </si>
  <si>
    <t>Comercio al por mayor de metales y productos metalífero, incluye el comercio al por mayor de minerales metalíferos ferrosos y no ferrosos en formas primarias, semiacabados de metales ferrosos y no ferrosos n.c.p., como por ejemplo, los herrajes diferentes de los usados en la confección, comercio al por mayor de oro y otros metales preciosos.</t>
  </si>
  <si>
    <t>Comercio al por mayor de materiales de construcción, artículos de  ferretería, pinturas, productos de vidrio, equipo y materiales de fontanería y calefacción, incluye el comercio al por mayor de herramientas de ferretería como martillos, sierras, destornilladores, taladros y otras herramientas de mano, madera, equipos para la instalación de sanitarios, su venta sin autotransporte.</t>
  </si>
  <si>
    <t>Comercio al por mayor de otros productos n.c.p., incluye la venta al por mayor de extintores de incendio.</t>
  </si>
  <si>
    <t>Comercio  al  por  menor  en  establecimientos  no  especializados,  con  surtido compuesto  principalmente  por  productos  diferentes  de  alimentos  (víveres  en general),  bebidas  y  tabaco,  incluye  establecimientos  no  especializados  de comercio al por menor con surtido compuesto principalmente de una variedad de productos nuevos, para consumo de los hogares y entre los cuales la venta de alimentos  (víveres  en  general),  bebidas  y  tabaco,  no  constituye  su  actividad predominante suelen realizar este tipo de actividad los denominados almacenes generales, misceláneas, los almacenes o tiendas por departamento con surtido diverso  compuesto,  por  ejemplo,  de  prendas  de  vestir,  calzado,  muebles, electrodomésticos,  artículos  de  ferretería,  cosméticos,  joyería,  productos  de farmacia y droguería, artículos deportivos, entre otros.</t>
  </si>
  <si>
    <t>Comercio   al   por   menor   de   productos   agrícolas   para   el   consumo   en establecimientos especializados, incluye el comercio de frutas pulpa y nueces, legumbres, leguminosas frescas y secas (arveja, frijol, garbanzo, entre otros), cereales,  hortalizas,  tubérculos  y  verduras  en  general,  y  demás  productos agrícolas para el consumo, frescos y refrigerados.</t>
  </si>
  <si>
    <t>Comercio al por menor de carnes (incluye aves de corral), productos cárnicos, pescado fresco, preparado o en conserva, mariscos y  productos de mar, en establecimientos especializados, incluye carnicerías y venta de carnes de aves de corral, pescados y productos de mar.</t>
  </si>
  <si>
    <t>Comercio al por menor de artículos de ferretería, pinturas y productos de vidrio en establecimientos especializados, incluye venta de artículos de ferretería (incluidos artículos eléctricos), solventes, materiales de construcción, baldosas de corcho para pisos y vidrio plano, enmarcación de cuadros o marqueterías y otros, sin autotransporte.</t>
  </si>
  <si>
    <t>Comercio  al  por  menor  de  otros  productos  nuevos  en  establecimientos especializados, incluye tiendas de artículos sexuales (sex-shop), de artículos de esotéricos.</t>
  </si>
  <si>
    <t>TRANSPORTE Y ALMACENAMIENTO</t>
  </si>
  <si>
    <t>Almacenamiento y actividades complementarias al transporte</t>
  </si>
  <si>
    <t>Almacenamiento y depósito</t>
  </si>
  <si>
    <t>Almacenamiento y depósito, incluye almacenamiento y depósito de productos textiles,  alimenticios,  agropecuarios,  de  mercancías,  muebles,  automóviles, semillas y forrajes. Almacenes para mercancías varias, almacenes generales de depósito.</t>
  </si>
  <si>
    <t>Actividades de las estaciones, vías y servicios complementarios para el transporte</t>
  </si>
  <si>
    <t>Actividades de estaciones, vías y servicios complementarios para el transporte terrestre, incluye estacionamiento para automóviles o garajes (parqueaderos) y para bicicletas.</t>
  </si>
  <si>
    <t>Alojamiento</t>
  </si>
  <si>
    <t>Actividades de alojamiento de estancias cortas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</si>
  <si>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Esta clase excluye las actividades de alojamiento que ofrecen servicios de preparación de alimentos.</t>
  </si>
  <si>
    <t>Alojamiento en la modalidad de apartahoteles (establecimiento en que se presta el servicio de alojamiento en apartamentos independientes, de un edificio, que integren  una  unidad  de  administración  y  explotación,  pudiendo  ofrecer  otros servicios complementarios.) la cual es operada con un sistema de reservas de igual manera que un hotel. Es un sistema similar a rentar un apartamento pero no posee un contrato fijo y los huéspedes pueden hacer su «check-out» cuando lo deseen.</t>
  </si>
  <si>
    <t>Alojamiento  en  centros  vacacionales,  incluye  el  servicio  de  alojamiento  en unidades constituidas por habitaciones o apartamentos, ubicadas en áreas que por sus características topográficas, climáticas o terapéuticas son consideradas de atractivo turístico.</t>
  </si>
  <si>
    <t>Alojamiento  rural,  incluye  la  provisión  de  alojamiento  temporal  en  unidades habitacionales privadas, ubicado en áreas rurales tales como: posadas turísticas, parques nacionales para fines turísticos y fincas turísticas, entre otros.</t>
  </si>
  <si>
    <t>Otros tipos de alojamientos para visitantes, incluye el alojamiento en unidades habitacionales,  cuartos  o  apartamentos  de  alquiler  ocasional  o  temporal; comprende servicios de los albergues de jóvenes, hostales con servicios mínimos, entre otros.</t>
  </si>
  <si>
    <t>Actividades de zonas de camping y parques para vehículos recreacionales</t>
  </si>
  <si>
    <t>Actividades  de  zonas  de  camping  y  parques  para  vehículos  recreacionales, incluye el servicio de alojamiento en un terreno delimitado, con un sitio para cada persona o grupo de personas al aire libre, casas rodantes, zonas de camping, campamentos,   carpas,   parques   para   remolques,   campos   recreativos, campamentos de pesca y caza para corta estadía, refugios protectores y/o talegos para dormir.</t>
  </si>
  <si>
    <t>Servicio de estancia por horas</t>
  </si>
  <si>
    <t>Servicio  por  horas,  incluye  moteles,  residencias  o  amoblados,  servicio  de estancias por horas o periodos de tiempo inferiores a un día, suministrado en unidades constituidas por habitaciones mediante un pago por horas o periodos de tiempo inferiores a un día</t>
  </si>
  <si>
    <t>Otros tipos de alojamiento n.c.p.</t>
  </si>
  <si>
    <t>Otros tipos de alojamiento n.c.p., incluye el alojamiento temporal o de largo plazo en cuartos individuales o compartidos o dormitorios para estudiantes, migrantes, comprende  residencias  estudiantiles,  dormitorios  escolares,  campamentos  de trabajadores.</t>
  </si>
  <si>
    <t>Expendio por autoservicio de comidas preparadas, incluye la preparación y el expendio de alimentos y bebidas que van con las comidas para el consumo inmediato,  exclusiva  o  principalmente  bajo  la  modalidad  de  autoservicio  en cafeterías.</t>
  </si>
  <si>
    <t>Expendio de bebidas alcohólicas para el consumo dentro del establecimiento</t>
  </si>
  <si>
    <t>Expendio de bebidas alcohólicas para el consumo dentro del establecimiento, incluye expendio de bebidas alcohólicas para consumo dentro del establecimiento en discotecas, tabernas, bares y cervecerías, el servicio de bar a bordo de barcos, cuando son provistos por unidades independientes</t>
  </si>
  <si>
    <t>Actividades cinematográficas, de video y producción de programas de televisión, grabación de sonido y edición de música</t>
  </si>
  <si>
    <t>Actividades de producción de películas cinematográficas, video y producción de programas, anuncios y comerciales de televisión</t>
  </si>
  <si>
    <t>Actividades  de  producción  de  películas  cinematográficas,  videos,  programas, anuncios  y  comerciales  de  televisión,  incluyen  la  producción  de  películas cinematográficas, videos, programas, anuncios y comerciales de televisión, de avisos comerciales para televisión y salas de cine o teatros.</t>
  </si>
  <si>
    <t>Actividades de posproducción de películas cinematográficas, videos, programas, anuncios y comerciales de televisión, incluyen las actividades de posproducción y reproducción de películas cinematográficas, videos, entre otros, tales como: edición, titulaje, subtitulaje, créditos, subtitulado para personas con discapacidad auditiva, gráficos, animación y efectos especiales producidos por computador; transferencia de películas a cintas. También se incluye el doblaje de sonido de películas cinematográficas o videos y la post-sincronización.</t>
  </si>
  <si>
    <t>Actividades de posproducción de películas cinematográficas, videos, programas, anuncios y comerciales de televisión, incluyen actividades de laboratorios de revelado y procesamiento de dibujos animados y películas cinematográficas y televisión,  incluso  comerciales,  estudios  especiales  incluso  para  películas  de animación, trascripción de sonido, edición de sonido y musicalización.</t>
  </si>
  <si>
    <t>Actividades  de  distribución  de  películas  cinematográficas,  videos,  programas, anuncios y comerciales de televisión, incluye las actividades de distribución de películas cinematográficas y videos en sus diferentes formatos, a cines, cadenas de televisión, redes de estaciones y proyecciones en exhibidores o expositores. La  adquisición  de  los  derechos  de  distribución  de  películas  y  videos  y  Las agencias  de  distribución  de  películas  cinematográficas  para  su  respectiva reproducción, así como la distribución comercial a cinematecas de cintas, videos, programas, anuncios y comerciales de televisión.</t>
  </si>
  <si>
    <t>Actividades  de  exhibición  de  películas  cinematográficas  y  videos,  incluye  las actividades de exhibición de películas cinematográficas y videos en cine, teatros al aire libre o en otras instalaciones de proyección como exhibidores ambulantes de  películas  cinematográficas,  de  programas  en  diapositivas,  así  como  los presentados en festivales cinematográficos, incluso para aerolíneas, cineclubes, servicios de cinematecas, videotecas.</t>
  </si>
  <si>
    <t>Actividades de grabación de sonido y edición de música</t>
  </si>
  <si>
    <t>Actividades de grabación de sonido y edición de música, incluye la producción de programas de radio y de televisión, Las actividades de servicio de grabación de sonido en estudio o en otros lugares y grabación de libros en cinta, incluida la producción de programas de radio pregrabados (es decir, no en directo), bandas sonoras de películas cinematográficas, grabaciones de sonido para programas de televisión, entre otras.</t>
  </si>
  <si>
    <t>Actividades  de  grabación  de  sonido  y  edición  de  música,  Las  actividades relacionadas con la producción y posproducción de música y sonido: Adquisición y registro de derechos de autor de las composiciones musicales, Actividades de lanzamiento, promoción, autorización y uso de estas composiciones musicales en grabaciones en radio, televisión, películas cinematográficas, actuaciones en vivo y en directo, medios impresos y otros medios, Distribución de grabaciones de sonido de copias originales a los mayoristas y minoristas, Mezcla y masterización de  sonido,  La  edición  de  libros  de  música  y  partituras  y  el  otorgamiento  de licencias de copias originales.</t>
  </si>
  <si>
    <t>Actividades de programación, transmisión y/o difusión</t>
  </si>
  <si>
    <t>Actividades de programación y transmisión en el servicio de radiodifusión sonora</t>
  </si>
  <si>
    <t>Actividades de programación y transmisión en el servicio de radiodifusión sonora, incluye las actividades de estudios de transmisión de estaciones radiales, es decir, la reunión de programas de audio para transmitirlos a los afiliados o suscriptores a través de las emisiones por el aire, por cable, satelitales o internet., emisión de señales de audiofrecuencia a través de estudios e instalaciones de emisión de radio para la transmisión de la programación de audio al público, a afiliados o a suscriptores,  operación de estudios de estaciones de radio, las actividades de transmisión de radio a través de la internet (estaciones de radio por internet), la transmisión de datos integrada con la transmisión de radio.</t>
  </si>
  <si>
    <t>Actividades de programación y transmisión de televisión</t>
  </si>
  <si>
    <t>Actividades de programación y transmisión de televisión, incluye  la creación  y la programación  completa  de  canales  de  televisión,  a  partir  de  componentes adquiridos para el programa, componentes de producción propia o por terceros, tales como compañías proveedoras de televisión por cable o satelital, de acceso libre a disposición de los usuarios o de distribución por suscripción, las actividades de transmisión de televisión a través de la internet, la programación de canales de  video  a  la  carta,  las  actividades  de  transmisión  de  datos  integrados  con emisiones de televisión.</t>
  </si>
  <si>
    <t>Telecomunicaciones</t>
  </si>
  <si>
    <t>Actividades de telecomunicación satelital</t>
  </si>
  <si>
    <t>Actividades de telecomunicación satelital, incluye la  explotación, mantenimiento o facilitación del acceso a los servicios para la transmisión de voz, datos, texto, sonido   y  video   utilizando   infraestructura   de   telecomunicaciones   satelital; transmisión a los consumidores por sistemas de comunicación directa por satélite de  programas  visuales,  de  audio  o  de  texto  recibidos  de  redes  de  cable  o estaciones de televisión o cadenas de radio (las unidades clasificadas en esta clase no producen por lo general material de programación locales)., servicios de telefonía satelital,  telefonía de larga distancia de compañías de comunicación satelital; servicios de red necesarios para la transmisión de señales de radio y televisión, a través de estaciones satelitales.</t>
  </si>
  <si>
    <t>Otras actividades de telecomunicaciones</t>
  </si>
  <si>
    <t>Otras actividades de telecomunicaciones, incluye los servicios de internet a través de las redes que no posee ni controla el proveedor de servicios de internet, tales como acceso telefónico a internet, suministro de servicios de telefonía por internet (VOIP: voz sobre protocolo de internet), entre otras; El suministro de servicios de telefonía y acceso a Internet en instalaciones abiertas al público: prestados por establecimientos, recarga en línea y pines, servicios prestados por las cabinas telefónicas y otros servicios similares.</t>
  </si>
  <si>
    <t>Servicios de seguros sociales excepto los de pensiones</t>
  </si>
  <si>
    <t>Servicios de seguros sociales de salud, incluye las actividades de entidades de naturaleza pública, privada o mixta, responsables de la afiliación y contratación de sistemas de salud a nombre del sistema general de seguridad social en salud.</t>
  </si>
  <si>
    <t>Servicios de seguros sociales de riesgos laborales, incluye las actividades de las entidades de carácter público o privado, destinadas a prevenir, proteger y atender a los trabajadores de los efectos de las enfermedades y los accidentes que puedan ocurrirles con ocasión o como consecuencia del trabajo que desarrollan; y Administradoras de Riesgos Laborales (ARL).</t>
  </si>
  <si>
    <t>Servicios de seguros sociales en pensiones, excepto los programas de seguridad social</t>
  </si>
  <si>
    <t>Régimen  de  prima  media  con  prestación  definida  (RPM):  se  incluyen  las actividades de los fondos de seguros sociales, mediante las cuales los afiliados o sus beneficiarios obtienen una pensión de vejez, de invalidez o de sobrevivientes, o una indemnización, previamente definida; se incluyen además los ramos de seguros relacionados con este tipo de seguros sociales: patrimonios autónomos, Ley 100 y conmutación pensional.</t>
  </si>
  <si>
    <t>Régimen de ahorro individual (RAI): se incluyen las actividades de los fondos de seguros sociales mediante el cual los afiliados o sus beneficiarios obtienen una pensión  de  vejez,  de  invalidez  o  de  sobrevivientes,  o  una  indemnización, previamente definida (RAI); Los ramos de seguros relacionados con este tipo de seguros sociales: Patrimonios autónomos, Ley 100 y conmutación pensional.</t>
  </si>
  <si>
    <t>Actividades de servicios auxiliares de los servicios de seguros y pensiones</t>
  </si>
  <si>
    <t>Actividades de agentes y corredores de seguros, incluye corredores de seguros, agencias  de  seguros  y  agentes  de  seguros  (intermediarios  de  seguros)  que venden, negocian u ofertan contratos de anualidades y pólizas de seguros y reaseguros.</t>
  </si>
  <si>
    <t>Actividades  de  agentes  y  corredores  de  seguros,  incluye  las  actividades involucradas con el establecimiento, la gestión y la administración de planes de seguros  o  estrechamente  relacionadas  con  ella,  pero  distintas  de  las  de intermediación financiera.</t>
  </si>
  <si>
    <t>Evaluación de riesgos y daños y otras actividades de servicios auxiliares, incluye, las    actividades    involucradas    o    estrechamente    relacionadas    con    el establecimiento,  la  gestión  y  la  administración  de  planes  de  seguros  o estrechamente  relacionadas  con  ella,  pero  distintas  de  las  de intermediación financiera. Esta clase incluye la provisión de servicios de administración de seguro tales como la evaluación y liquidación de reclamaciones de seguros</t>
  </si>
  <si>
    <t>Evaluación de riesgos y daños y otras actividades de servicios auxiliares, incluye, los  servicios  actuariales,  la  administración  de  salvamento,  la  evaluación  de reclamos de seguros, la tasación de solicitudes de indemnización, la evaluación de riesgos y daños, la tasación de averías, pérdidas y liquidadores de siniestros, la  liquidación  de  solicitudes  de  indemnización  de  seguros,  otras  actividades relacionadas con servicios de seguros y pensiones n.c.p.</t>
  </si>
  <si>
    <t>Investigaciones y desarrollo experimental en el campo de las ciencias naturales y la ingeniería, incluye laboratorio de hidrología y meteorología.</t>
  </si>
  <si>
    <t>Actividades especializadas de diseño</t>
  </si>
  <si>
    <t>Actividades especializadas de diseño, incluye las actividades de decoradores de interiores, diseño de telas, prendas de vestir, calzado, joyas, muebles y otros artículos de decoración interior y de moda, así como de otros artículos personales y enseres domésticos.</t>
  </si>
  <si>
    <t>Actividades de fotografía</t>
  </si>
  <si>
    <t>Actividades  de  fotografía,  incluye  la  producción  fotográfica  comercial  y  para usuarios  no  comerciales,  retratos  fotográficos  para  pasaportes,  actividades académicas, bodas, etc., publicitaria  para: anuncios comerciales, editoriales y actividades relacionadas con la moda, los bienes raíces o el turismo, filmación en video de eventos: bodas, reuniones, etcétera; el procesamiento de  películas: Revelado,  impresión  y  ampliación  de  fotografías  y  películas  de  los  clientes, laboratorio  de  revelado  de  películas  e  impresión  de  fotos,  ampliación  de fotografías y películas, tiendas de revelado rápido, montaje de diapositivas, copia y restauración y retoque de transparencias o negativos de fotografías, actividades de fotógrafos de prensa y microfilmación de documentos.</t>
  </si>
  <si>
    <t>Otras actividades profesionales, científicas y técnicas n.c.p., incluye actividades de corretaje empresarial, la gestión de la compra o venta de pequeñas y medianas empresas, incluidas prácticas profesionales, pero sin incluir las actividades de agentes y valuadores de finca raíz. consultoría ambiental, agronomía y seguridad; valuaciones   distintas  de   las   relacionadas   con   bienes   raíces  y  seguros (antigüedades, joyas, etcétera), auditoría de efectos e información sobre fletes; otros tipos de consultoría técnica, las actividades de consultoría distintas de las de arquitectura, ingeniería y gestión;</t>
  </si>
  <si>
    <t>Otras actividades profesionales, científicas y técnicas n.c.p., incluye a actividades de pronóstico meteorológico.</t>
  </si>
  <si>
    <t>Actividades veterinarias</t>
  </si>
  <si>
    <t>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t>
  </si>
  <si>
    <t>Alquiler y arrendamiento de vehículos automotores</t>
  </si>
  <si>
    <t>Alquiler  y  arrendamiento  de  vehículos  automotores,  incluye  el  alquiler  y arrendamiento  con  fines  operativos  de  automóviles  de  pasajeros,  camiones, remolques y vehículos de recreación (sin conductor).</t>
  </si>
  <si>
    <t>Alquiler  y  arrendamiento  de  equipo  recreativo  y  deportivo,  incluye  bicicletas, hamacas de playa y sombrilla.</t>
  </si>
  <si>
    <t>Alquiler y arrendamiento de otros tipos de maquinaria, equipo y bienes tangibles n.c.p.</t>
  </si>
  <si>
    <t>Alquiler y arrendamiento de otros tipos de maquinaria, equipo y bienes tangibles n.c.p.,  incluye  el  alquiler  y  arrendamiento  con  fines  operativos  de  equipo  de transporte terrestre (excepto vehículos automotores) sin conductor: motocicletas, casas rodantes, furgonetas camper, etcétera; vehículos ferroviarios.</t>
  </si>
  <si>
    <t>Alquiler y arrendamiento de otros tipos de maquinaria, equipo y bienes tangibles, n.c.p.,  incluye  el  alquiler  y  arrendamiento  con  fines  operativos  de  equipo  de transporte acuático, barcos y buques comerciales (sin operadores).</t>
  </si>
  <si>
    <t>Alquiler y arrendamiento de otros tipos de maquinaria, equipo y bienes tangibles n.c.p.,  incluye  el  alquiler  y  arrendamiento  con  fines  operativos  de  equipo  de aeronaves, helicópteros, globos aerostáticos sin operadores.</t>
  </si>
  <si>
    <t>Alquiler y arrendamiento de otros tipos de maquinaria, equipo y bienes tangibles n.c.p,   incluye el alquiler y arrendamiento con fines operativos de maquinaria agrícola  y  forestal  (sin  operadores)  (por  ejemplo:  tractores  utilizados  en actividades agrícolas, máquinas para la recolección, cosecha o trilla, máquinas desmotadoras de algodón, etcétera).</t>
  </si>
  <si>
    <t>Alquiler y arrendamiento de otros tipos de maquinaria, equipo y bienes tangibles n.c.p., incluye el alquiler y arrendamiento de maquinaria y equipo de construcción y  de  ingeniería  civil,  camiones  grúa,  andamios  y  plataformas  de  trabajo  sin montaje y desmontaje (sin operadores).</t>
  </si>
  <si>
    <t>Alquiler y arrendamiento de otros tipos de maquinaria, equipo y bienes tangibles n.c.p., incluye el alquiler y arrendamiento con fines operativos de maquinaria y equipo  de  oficina,  computadoras  y  equipo  periférico,  máquinas  copiadoras, máquinas  de  escribir  y  procesadores  de  palabras,  máquinas  y  equipo  de contabilidad: cajas registradoras, calculadoras electrónicas</t>
  </si>
  <si>
    <t>Alquiler y arrendamiento de otros tipos de maquinaria, equipo y bienes tangibles n.c.p., incluye alquiler de contenedores para alojamiento y oficinas, entre otros, muebles para oficina.</t>
  </si>
  <si>
    <t>Alquiler y arrendamiento de otros tipos de maquinaria, equipo y bienes tangibles n.c.p., incluye el alquiler de animales (ej.: rebaños, caballos de carreras).</t>
  </si>
  <si>
    <t>Alquiler y arrendamiento de otros tipos de maquinaria, equipo y bienes tangibles n.c.p., el alquiler de bandejas de carga (pallets o estibas [plataformas en tablas para almacenar y transportar mercancía).</t>
  </si>
  <si>
    <t>El alquiler y arrendamiento con fines operativos, sin operadores, de otros tipos de maquinaria y equipo operacional que suelen ser utilizados como bienes de capital por las industrias: motores y turbinas, máquinas herramienta, e quipo de minería y   de   extracción   de   petróleo,   equipo   profesional   de   radio,   televisión   y comunicaciones, equipo de producción de películas cinematográficas, equipos de medición y control, Otros tipos de maquinaria científica, comercial e industrial.</t>
  </si>
  <si>
    <t>Actividades de seguridad e investigación privada</t>
  </si>
  <si>
    <t>Actividades de seguridad privada</t>
  </si>
  <si>
    <t>Actividades de seguridad privada, incluye solamente polígrafo y huellas dactilares.</t>
  </si>
  <si>
    <t>Actividades de servicios a edificios y paisajismo (jardines, zonas verdes)</t>
  </si>
  <si>
    <t>Actividades combinadas de apoyo a instalaciones</t>
  </si>
  <si>
    <t>Actividades combinadas de apoyo a instalaciones, incluye servicios de apoyo dentro   de   las   instalaciones   del   cliente,   limpieza   general   de   interiores, mantenimiento, eliminación de basuras, envío de correspondencia, recepción.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 Incluye conserjes.</t>
  </si>
  <si>
    <t>Actividades de limpieza</t>
  </si>
  <si>
    <t>Limpieza  general  interior  de  edificios,  incluye  limpieza  general  interior  no especializada de todo tipo de edificios y establecimientos, de otros negocios y establecimientos   profesionales   y   edificios   residenciales   múltiples,   Estas actividades  consisten  sobre  todo  en  la  limpieza  de  interior,  aunque  pueden abarcar la limpieza de zonas exteriores conexas como ventanas o pasillos.</t>
  </si>
  <si>
    <t>Otras actividades de limpieza de edificios e instalaciones industriales, incluye limpieza interior de buses, aviones, trenes, entre otros.</t>
  </si>
  <si>
    <t>Actividades de paisajismo y servicios de mantenimiento conexos</t>
  </si>
  <si>
    <t>Actividades  de  paisajismo  y  servicios  de  mantenimiento  conexos,  incluye  la plantación, el cuidado y el mantenimiento parques y jardines: viviendas con jardín de uso privado o comunitario y terrenos municipales y distritales (parques, zonas verdes, cementerios, entre otros).</t>
  </si>
  <si>
    <t>Actividades administrativas y de apoyo de oficina</t>
  </si>
  <si>
    <t>Actividades combinadas de servicios administrativos de oficina, incluye oficina corriente recepción, planificación financiera, facturación y  registro, personal y distribución  física  (servicios  de  mensajería)  y  logística,  a  cambio  de  una retribución o por contrata.</t>
  </si>
  <si>
    <t>Fotocopiado, preparación de documentos y otras actividades, servicios de apoyo de secretaría, incluye la preparación y transcripción de documentos, edición y corrección de pruebas de documentos, mecanografía, procesamiento de texto, La escritura de cartas o de historiales profesionales (currículos), alquiler de apartados de correos y otras actividades relacionadas con el correo (excepto la publicidad directa por correo), diseño de procesos (blueprinting), Otros servicios de copia de documentos no acompañados de servicios de impresión, como los de impresión en offset, impresión rápida, impresión digital o servicios de preparación para la prensa.</t>
  </si>
  <si>
    <t>Actividades de agencias de cobranza y oficinas de calificación crediticia, incluye la compilación de información de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</si>
  <si>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envase y empaque, incluye envase de seguridad de preparados farmacéuticos;  etiquetado,  estampado  e  impresión;  empaque  de  paquetes  y envoltura de regalos;</t>
  </si>
  <si>
    <t>Otras actividades de servicio de apoyo a las empresas n.c.p., incluye grabaciones con estenotipio, recaudo en parquímetros, recaudación de fondos, codificación de códigos de barra, preclasificación de correo.</t>
  </si>
  <si>
    <t>Actividades de planes de Seguridad Social de afiliación obligatoria</t>
  </si>
  <si>
    <t>Actividades de planes de seguridad social de afiliación obligatoria, incluye la financiación y  la administración  por parte del Gobierno de los  programas de seguridad  social,  tales  como:  enfermedades  y  accidentes  de  trabajo,  las pensiones  de  jubilación,  los  programas  de  incapacidad  por  maternidad,  las incapacidades temporales, viudez, entre otros.</t>
  </si>
  <si>
    <t>Educación de la primera infancia, incluye educación primara infancia,</t>
  </si>
  <si>
    <t>Educación preescolar incluye educación preescolar</t>
  </si>
  <si>
    <t>Establecimientos que combinan diferentes niveles de educación</t>
  </si>
  <si>
    <t>Establecimientos que combinan diferentes niveles de educación en la misma unidad  física,  incluye  educación  de  la  primera  infancia  y  preescolar,  básica (primaria  y  secundaria)  y  media;  las  metodologías  flexibles  y  educación  de adultos, entre otras.</t>
  </si>
  <si>
    <t>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t>
  </si>
  <si>
    <t>Actividades de atención de la salud humana</t>
  </si>
  <si>
    <t>Actividades de práctica médica y odontológica, sin internación</t>
  </si>
  <si>
    <t>Actividades de la práctica médica, sin internación, incluye consulta y tratamiento médico general y especializado realizada por médicos generales, especialistas y cirujanos;  los  servicios  de  consulta  médica  a  pacientes  internos  ejercida  por médicos no vinculados a la institución de internación.</t>
  </si>
  <si>
    <t>Actividades de la práctica médica, sin internación; incluye la práctica médica realizada a pacientes externos o ambulatorios en consultorios privados, centros médicos, puestos de salud, clínicas asociadas con empresas, escuelas, hogares para ancianos, organizaciones sindicales y asociaciones profesionales, así como en  el  domicilio  de  los  pacientes;  y  los  centros  de  planificación  familiar  que proporcionan tratamiento médico, tales como esterilización y la terminación de embarazo, sin internación.</t>
  </si>
  <si>
    <t>Actividades de la práctica odontológica, incluye las actividades de consulta y tratamiento  de  tipo  general  o  especializado  realizadas  por  odontólogos,  en cualquier fase de la atención (promoción, prevención, diagnóstico, tratamiento y rehabilitación), en las áreas de endodoncia, odontología pediátrica, patología oral, maxilofacial, periodoncia, prostodoncia y ortodoncia.</t>
  </si>
  <si>
    <t>Actividades de la práctica odontológica, incluye la práctica odontológica realizada a pacientes externos o ambulatorios en consultorios privados, centros médicos, puestos  de  salud,  clínicas  asociadas  con  empresas,  escuelas,  hogares  para ancianos, organizaciones sindicales y asociaciones profesionales, así como en el domicilio de los pacientes.</t>
  </si>
  <si>
    <t>Actividades de atención residencial medicalizada</t>
  </si>
  <si>
    <t>Actividades de atención residencial medicalizada de tipo general</t>
  </si>
  <si>
    <t>Actividades  de  atención  residencial  medicalizada  de  tipo  general,  incluye  los servicios de atención en salud por periodos largos, suministrados por personal calificado en enfermería, en instituciones que no cuentan con la infraestructura propia de los hospitales y clínicas, ni con la  supervisión directa de personal médico. Comprenden: hogares para la tercera edad y/o de reposo  con cuidado de enfermería, casas de convalecencia, excepto para enfermos mentales.</t>
  </si>
  <si>
    <t>Actividades de atención residencial, para el cuidado de pacientes con retardo mental, enfermedad mental y consumo de sustancias psicoactivas</t>
  </si>
  <si>
    <t>Actividades de atención residencial, para el cuidado de pacientes con retardo mental, enfermedad mental y consumo de sustancias psicoactivas, instalaciones para   el   tratamiento   del   alcoholismo   y   la   drogodependencia,   las   casas convalecencia psiquiátricas, los hogares residenciales colectivos para personas con perturbaciones emocionales, las instalaciones para  personas con retraso mental, los hogares de paso para enfermos mentales.</t>
  </si>
  <si>
    <t>Actividades de atención en instituciones para el cuidado de personas mayores y/o discapacitadas</t>
  </si>
  <si>
    <t>Actividades de atención en instituciones para el cuidado de personas mayores y/o discapacitadas, esta clase comprende la provisión de alojamiento y servicios de cuidado para personas mayores y/o discapacitadas, que no están en condiciones de atenderse por sí mismas y/o que no desean vivir de manera independiente. El cuidado  incluye  habitación,  comida,  supervisión  y  asistencia  en  actividades cotidianas,  tales  como  los  servicios  de  cuidado  personal,  mantenimiento  y limpieza.  En  algunos  casos,  estas  instituciones  proveen  atención  mínima  de enfermería  especializada  en  instalaciones  separadas  dentro  de  la  misma institución;  incluye  las  instalaciones  residenciales  con  asistencia  para  la  vida cotidiana,  las  comunidades  de  cuidado  y  apoyo  a  jubilados  con  atención permanente, los hogares de ancianos con atención mínima de enfermería, las casas de reposo con atención mínima de enfermería</t>
  </si>
  <si>
    <t>Otras actividades de atención en instituciones con alojamiento</t>
  </si>
  <si>
    <t>Otras  actividades  de  atención  en  instituciones  con  alojamiento,  incluye  las actividades destinadas a proporcionar asistencia social las 24 horas del día a niños  y  a  determinadas  categorías  de  personas  que  no  pueden  valerse plenamente por sí mismas, en las que el tratamiento médico o la enseñanza no son  componentes  importantes,  orfanatos,  hogares  y  albergues  infantiles, albergues temporales para personas vulnerables, hogares de transición colectivos para personas con problemas sociales o personales, Instituciones que atienden a madres  solteras  y  a  sus  hijos,  esas  actividades  pueden  ser  realizadas  por organizaciones públicas o privadas.</t>
  </si>
  <si>
    <t>Otras actividades de atención en instituciones con alojamiento, incluye hogares temporales para rehabilitación de delincuentes</t>
  </si>
  <si>
    <t>Creación musical, incluye actividades de composición musical, en relación con la concepción de una pieza musical, abarca la creación que se estructura desde la tradición occidental de la música clásica hasta la creación menos rígida como es la composición de la música popular.</t>
  </si>
  <si>
    <t>Artes  plásticas  y  visuales,  incluye  las  actividades  de  curaduría,  ilustración, escultura,  pintura,  dibujo,  grabado,  caricatura,  performance,  entre  otras.; restauración de obras de arte, tales como pinturas, esculturas, obras sobre papel, documentos gráficos, entre otros.</t>
  </si>
  <si>
    <t>Actividades teatrales, incluye la producción, para el público en general, de obras teatrales relacionadas con la actuación y representación de historias frente a una audiencia   usando   una   combinación   de   discursos,   gestos,   escenografía, coreografía, música, sonido, danza y espectáculo, para una o más funciones,  las actividades pueden ser realizadas por grupos, compañías, pero también pueden consistir en funciones de artistas, actores y actrices; Las actividades conexas, como las de manejo de la escenografía, los telones de fondo y el equipo de iluminación y de sonido, y de funcionamiento de teatro, salas de teatro y otros locales, así como el diseño de la escenografía y el montaje de la iluminación.  y actividades de productores o empresarios de eventos o espectáculos artísticos en vivo, aporten ellos o no, las instalaciones.</t>
  </si>
  <si>
    <t>Actividades deportivas y actividades recreativas y de esparcimiento</t>
  </si>
  <si>
    <t>Actividades deportivas</t>
  </si>
  <si>
    <t>Actividades de clubes deportivos, incluye clubes deportivos de bolos, billares, salones de patinaje, juegos de mesa como ajedrez.</t>
  </si>
  <si>
    <t>Otras actividades recreativas y de esparcimiento</t>
  </si>
  <si>
    <t>Otras  actividades  recreativas  y  de  esparcimiento  n.c.p.,  las  actividades  de parques recreativos y playas, incluido el alquiler de casetas, taquillas, hamacas, entre otros, incluye el funcionamiento de discotecas y pistas de baile  en donde el expendio de bebidas alcohólicas no constituye el ingreso principal;  la operación (explotación)  de  juegos   operados  con  monedas,   alquiler  de  equipo  de esparcimiento y recreo como parte integral de los servicios de entretenimiento; las  actividades  de  gestión  de  transporte  recreativo;  las  operaciones  de instalaciones recreativas de transporte; por ejemplo, puertos deportivos</t>
  </si>
  <si>
    <t>Mantenimiento y reparación de computadores y equipo de comunicaciones</t>
  </si>
  <si>
    <t>Mantenimiento y reparación de computadores y de equipo periférico, incluye el mantenimiento  y  reparación  de  equipos  electrónicos,  como  computadores, accesorios informáticos y equipos periféricos, Unidades de discos magnéticos, unidades de memoria USB y otros dispositivos de almacenamiento, unidades de disco óptico (CD-RW, CD-ROM, DVD-ROM, DVD-RW), impresoras, monitores, teclados, mouse, palancas de mando y accesorios,  módems de computadores internos   y   externos,   terminales   informáticas   especializadas,   servidores informáticos,  escáneres,  incluidos  lectores  de  código  de  barras,  lectores  de tarjetas inteligentes, cascos de realidad virtual y proyectores de computador.</t>
  </si>
  <si>
    <t>Mantenimiento   y   reparación   de   equipos   de   comunicación,   incluye   el mantenimiento  de  teléfonos  inalámbricos,  teléfonos   celulares,  equipo  de transmisión  de  datos/módems,  máquinas  de  fax,  equipos  de  transmisión  de comunicaciones  (por  ejemplo,  enrutadores,  puentes,  módems),  emisores–receptores de radio, cámaras de televisión y video de uso comercial.</t>
  </si>
  <si>
    <t>Mantenimiento  y  reparación  de  aparatos  electrónicos  de  consumo,  incluye mantenimiento y reparación de aparatos electrónicos de consumo: receptores de radio y televisión; reproductores de CD, DVD, cámaras de video de tipo casero, grabadoras de video (VCR, DVD, etc.).</t>
  </si>
  <si>
    <t>Mantenimiento y reparación de aparatos y equipos domésticos y de jardinería, incluye mantenimiento y reparación de los electrodomésticos como: planchas eléctricas,  robots  de  cocina,  licuadoras,  refrigeradores,  estufas,  lavadoras, secadoras  de  ropa,  aparatos  de  aire  acondicionado,  cortadoras  de  césped, bordeadores, sopladores de hojas, podadoras, entre otros.</t>
  </si>
  <si>
    <t>Reparación de calzado y artículos de cuero, incluye el mantenimiento y reparación de calzado: zapatos, botas, la colocación de tacones y artículos de cuero: maletas y artículos similares.</t>
  </si>
  <si>
    <t>Mantenimiento y reparación de otros efectos personales y enseres domésticos, incluye el mantenimiento y reparación de bicicletas y otros velocípedos sin motor y  sus  partes,  piezas  y  accesorios.,  sillones  de  ruedas  para  personas  con discapacidad, la reparación y arreglo de joyas y relojes de pulsera y relojes de pared  y  sus  partes,  como  carcazas  y  bastidores  de  todos  los  materiales, mecanismos,   cronómetros,   etc.,   artículos   deportivos   (excepto   las   armas deportivas)., instrumentos musicales.</t>
  </si>
  <si>
    <t>Pompas  fúnebres  y  actividades  relacionadas,  incluye  administración  de  los cementerios,  alquiler  y  venta  de  tumbas,  mantenimiento  de  las  tumbas  y mausoleo, el alquiler de espacios en funerarias y salas de velación.</t>
  </si>
  <si>
    <t>Otras actividades de servicios personales n.c.p., incluye, salones de reducción y adelgazamiento, salones de masaje.</t>
  </si>
  <si>
    <t>Otras actividades de servicio n.c.p. incluye, servicios de cuidado de animales domésticos, como residencias y peluquerías para animales, el aseo, formación y adiestramiento de mascotas.</t>
  </si>
  <si>
    <t>Cultivo  de  flor  de  corte  incluye  el  cultivo  de  especies  de  flor  de  corte  en invernaderos con estructura de madera o metálica cubierta de plástico, o cualquier otra forma de cultivo y sus sistemas de riego, cultivo de floricultura y de plantas que dan flores y capullos.</t>
  </si>
  <si>
    <t>Cría  de  otros  animales  n.c.p.  incluye  la  cría  y  reproducción  de  animales semidomesticados, la producción de pieles finas, cueros de reptiles y plumas de aves, como parte de la explotación ganadera.</t>
  </si>
  <si>
    <t>Cría  de  otros  animales  n.c.p.,  incluye  la  cría  y  reproducción  de  camellos, dromedarios, avestruces, aves diferentes a las de corral.</t>
  </si>
  <si>
    <t>EXPLOTACIÓN MINAS Y CANTERAS</t>
  </si>
  <si>
    <t xml:space="preserve">Extracción de otras minas y canteras </t>
  </si>
  <si>
    <t>Extracción de otros minerales no metálicos n.c.p.</t>
  </si>
  <si>
    <t>Extracción de minerales para la fabricación de abonos y productos químicos, incluye  la  extracción  de  tierras  colorantes  y  otros  minerales  estimados principalmente por ser fuente de sustancias químicas y extracción de guano.</t>
  </si>
  <si>
    <t>Extracción de halita (sal), incluye la extracción de halita (sal) por evaporación de agua marina, salinas marinas.</t>
  </si>
  <si>
    <t>Extracción  de  halita  (sal),  incluye  la  trituración,  la  purificación  y  la  refinación (cristalización) de sal cuando el proceso de refinación se lleva a cabo en el sitio de la extracción por el productor.</t>
  </si>
  <si>
    <t>Procesamiento  y  conservación  de  pescados,  crustáceos  y  moluscos,  incluye preparación, conservación y empaque de pescado, crustáceos y moluscos.</t>
  </si>
  <si>
    <t>Procesamiento  y  conservación  de  pescados,  crustáceos  y  moluscos  incluye producción  de  crustáceos  y  moluscos:  filetes  de  pescado,  huevas,  caviar, sucedáneos del caviar, etc.</t>
  </si>
  <si>
    <t>Procesamiento  y  conservación  de  pescados,  crustáceos  y  moluscos  incluye empacadoras de pescado, crustáceos y moluscos.</t>
  </si>
  <si>
    <t>Procesamiento  y  conservación  de  pescados,  crustáceos  y  moluscos,  incluye producción de harina de pescado.</t>
  </si>
  <si>
    <t>Procesamiento y conservación de pescados, crustáceos y moluscos, incluye el procesamiento de algas marinas.</t>
  </si>
  <si>
    <t>Las actividades de embarcaciones que se dedican a la pesca y a la elaboración y conservación de pescado (buques factoría).</t>
  </si>
  <si>
    <t>Procesamiento  y  conservación  de  frutas,  legumbres,  hortalizas  y  tubérculos, incluye la fabricación y conservación de alimentos compuestos principalmente de frutas,   legumbres   u   hortalizas,   nueces,   congelación,   enlatado   en   forma mecanizada.</t>
  </si>
  <si>
    <t>Procesamiento  y  conservación  de  frutas,  legumbres,  hortalizas  y  tubérculos, incluye la elaboración y conservación de pulpa de frutas, compotas, mermeladas y jaleas.</t>
  </si>
  <si>
    <t>Procesamiento  y  conservación  de  frutas,  legumbres,  hortalizas  y  tubérculos, incluye el procesamiento, pelado y conservación de papas: elaboración de papas congeladas preparadas, elaboración de puré de papas deshidratado, elaboración de harina y sémola de papa, elaboración de aperitivos a base de papa.</t>
  </si>
  <si>
    <t>Procesamiento  y  conservación  de  frutas,  legumbres,  hortalizas  y  tubérculos, incluye la elaboración de alimentos y pastas de nueces.</t>
  </si>
  <si>
    <t>Elaboración  de  productos  lácteos,  incluye  la  elaboración  no  artesanal  de productos lácteos o leche fresca líquida pasteurizada, bebidas a base de leche, crema de leche, leche en polvo o leche condensada o evaporada, suero de leche, mantequillas, caseína y lactosa.</t>
  </si>
  <si>
    <t>Elaboración  de  productos  lácteos,  incluye  la  elaboración  de  yogur,  queso  y cuajada, dulce de leche o arequipe.</t>
  </si>
  <si>
    <t>Elaboración  de  productos  de  molinería,  incluye  la  molienda  de  cereales: producción de harina, sémola y gránulos trigo, centeno, avena, maíz y otros cereales. La molienda de arroz: producción de arroz descascarillado, molido, pulido, blanqueado y precocido; producción de harina de arroz.</t>
  </si>
  <si>
    <t>Elaboración de productos de molinería, incluye la elaboración de mezclas de harinas y de harina y masa mezclada y preparada para la fabricación de pan, bizcochos, galletas, panqueques, arepas, etcétera.</t>
  </si>
  <si>
    <t>Elaboración  de  productos  de  molinería,  incluye  la  molienda  de  legumbres: producción de harina y sémola de leguminosas desecadas, de raíces y tubérculos y de nueces comestibles.</t>
  </si>
  <si>
    <t>Elaboración de productos de café</t>
  </si>
  <si>
    <t>Trilla de café, incluye la trilla del café.</t>
  </si>
  <si>
    <t>Descafeinado, tostión y molienda del café, incluye la eliminación de la cafeína al café trillado o descafeinado.</t>
  </si>
  <si>
    <t>Descafeinado, tostión y molienda del café, incluye el tostón y la molienda del café.</t>
  </si>
  <si>
    <t>Elaboración de azúcar y panela</t>
  </si>
  <si>
    <t>Elaboración de panela, incluye la elaboración de panela a partir del jugo de caña y de sus subproductos.</t>
  </si>
  <si>
    <t>Elaboración de productos de panadería, incluye la elaboración de pan, tostadas, pastelería y bizcochos empacados, panadería congelados (panqueques, waffles, etc.) galletas, pasteles, biscochos y otros productos de panadería secos.</t>
  </si>
  <si>
    <t>Elaboración de cacao, chocolate y productos de confitería, incluye la elaboración de cacao, molienda y fabricación de productos de cacao, chocolate y productos de chocolate.</t>
  </si>
  <si>
    <t>Elaboración de cacao, chocolate y productos de confitería, incluye la elaboración de dulces, confitería, caramelos, turrón, confites blandos, goma de mascar y similares, de grageas y pastillas de confitería.</t>
  </si>
  <si>
    <t>Elaboración de cacao, chocolate y productos de confitería incluye la conservación en azúcar de frutas, nueces, cáscaras de frutas y otras partes de plantas.</t>
  </si>
  <si>
    <t>Elaboración de macarrones, fideos, alcuzcuz y productos farináceos similares, incluye la elaboración de pastas, como macarrones y fideos, cocidos o sin cocer, o rellenos o sin rellenar.</t>
  </si>
  <si>
    <t>Elaboración de macarrones, fideos, alcuzcuz y productos farináceos similares, incluye la elaboración de alcuzcuz.</t>
  </si>
  <si>
    <t>Elaboración de macarrones, fideos, alcuzcuz y productos farináceos similares, incluye la elaboración de productos de pasta enlatados o congelados.</t>
  </si>
  <si>
    <t>Elaboración   de   comidas   y   platos   preparados,   incluye   la   elaboración   y conservación de platos listos para consumir como:  platos a base de carne o de pollo, pescado y pescado con papas fritas.</t>
  </si>
  <si>
    <t>Elaboración   de   comidas   y   platos   preparados,   incluye   la   elaboración   y conservación de platos listos para consumir como: platos a base de legumbres y hortalizas.</t>
  </si>
  <si>
    <t>Elaboración   de   comidas   y   platos   preparados,   incluye   la   elaboración   y conservación de platos listos para consumir como: pizza congelada o conservada de otra manera, platos a base de alcuzcuz.</t>
  </si>
  <si>
    <t>Elaboración   de   comidas   y   platos   preparados,   incluye   la   elaboración   y conservación  de  platos  listos  para  consumir  como:    tamales,  cerdo  relleno (lechona) y productos similares congelados o enlatados y comidas empacadas al vacío.</t>
  </si>
  <si>
    <t>Elaboración  de  otros  productos  alimenticios  n.c.p.,  incluye  la  elaboración  de alimentos perecederos, como: emparedados, pizza fresca (sin cocinar), entre otros; elaboración de vinagre, levadura, sopas y caldos en estado sólido, polvo o instantáneas y de alimentos especiales: leche maternizada y alimentos infantiles.</t>
  </si>
  <si>
    <t>Elaboración  de  otros  productos  alimenticios  n.c.p.,  incluye  la  elaboración  de especias, salsas y condimentos, extractos y jugos de carne, pescado, crustáceos o moluscos, mayonesa, harina y sémola de mostaza, mostaza preparada, la elaboración de especias, salsas y condimentos: mayonesa; harina y sémola de mostaza, mostaza preparada, miel artificial y caramelo, La elaboración de sal de mesa, por ejemplo: sal yodada, etcétera.</t>
  </si>
  <si>
    <t>Elaboración  de  otros  productos  alimenticios  n.c.p.,  incluye  la  elaboración  de sucedáneos no lácteos de leche y de quesos, productos de huevo y concentrados artificiales.</t>
  </si>
  <si>
    <t>Elaboración  de  otros  productos  alimenticios  n.c.p.,  incluye  la  elaboración  de pasabocas fritos (papas, chicharrones, patacones, etcétera).</t>
  </si>
  <si>
    <t>Elaboración de alimentos preparados para animales</t>
  </si>
  <si>
    <t>Elaboración de alimentos preparados para animales, incluye la elaboración de alimentos preparados y /o concentrados, suplementos alimenticios para animales domésticos, como perros, gatos, pájaros, peces y animales de granja.</t>
  </si>
  <si>
    <t>Elaboración de alimentos preparados para animales, incluye la preparación de alimentos preparados para animales sin mezclar (elaborados a partir de un único producto), para animales de granja.</t>
  </si>
  <si>
    <t>Elaboración de alimentos preparados para animales, incluye el tratamiento de desperdicios de plantas de beneficio animal para preparar alimento para animales.</t>
  </si>
  <si>
    <t>Elaboración de bebidas</t>
  </si>
  <si>
    <t>Destilación, rectificación y mezcla de bebidas alcohólicas, incluye la mezcla de bebidas  alcohólicas  destiladas,   la  producción   o  elaboración   de  bebidas alcohólicas destiladas como whisky, coñac, ginebra, aguardientes y/o licores.</t>
  </si>
  <si>
    <t>Elaboración de bebidas fermentadas no destiladas, incluye la elaboración de vinos espumosos a partir de mosto concentrado de uva, otros vinos de fruta.</t>
  </si>
  <si>
    <t>Elaboración de bebidas fermentadas no destiladas, incluye la elaboración de sake, sidra, perada, aguamiel, sabajón, vermut y bebidas similares, mezcla de bebidas que contienen alcohol.</t>
  </si>
  <si>
    <t>Elaboración de bebidas fermentadas no destiladas, incluye la elaboración de vinos de baja graduación o sin alcohol.</t>
  </si>
  <si>
    <t>Elaboración  de  bebidas  fermentadas  no  destiladas,  incluye  el  embotellado  y etiquetado de bebidas fermentadas no destiladas, siempre y cuando se realicen en la misma unidad de producción.</t>
  </si>
  <si>
    <t>Elaboración de bebidas no alcohólicas, producción de aguas minerales y de otras aguas embotelladas, incluye la elaboración de bebidas no alcohólicas, aguas minerales naturales, bebidas isotónicas y energizantes.</t>
  </si>
  <si>
    <t>Elaboración de bebidas no alcohólicas, producción de aguas minerales y de otras aguas   embotelladas,   incluye   la   elaboración   de   bebidas   no   alcohólicas aromatizadas y/o edulcoradas: gaseosas, bebidas a base de jugos de frutas, aguas tónicas, etc.; elaboración de helados aderezados con extractos artificiales de frutas, jarabes u otras sustancias similares.</t>
  </si>
  <si>
    <t>Elaboración de bebidas no alcohólicas, producción de aguas minerales y de otras aguas  embotelladas,  incluye  el  embotellado  y  etiquetado  de  bebidas  no alcohólicas, siempre y cuando se realicen en la misma unidad de producción.</t>
  </si>
  <si>
    <t>Elaboración de productos de tabaco</t>
  </si>
  <si>
    <t>Elaboración  de  productos  de  tabaco,  incluye  la  elaboración  de  productos  de tabaco y sus sucedáneos, cigarrillos, picadura, cigarros, tabaco de pipa, tabaco de mascar, rapé, tabaco homogeneizado o reconstituido, etcétera, el desvenado y secado de las hojas de tabaco.</t>
  </si>
  <si>
    <t>Preparación e hilatura de fibras textiles, incluye preparación de las fibras textiles, fibras animales, vegetales como: yute, fique, sisal, lino, algodón, ramio, cáñamo de manila, coco, el texturizado, trenzado, retorcido, plegado, cableado y remojo de hilaturas de filamentos, entre otros y fibras artificiales y sintéticas.</t>
  </si>
  <si>
    <t>Acabado de productos textiles, incluye el proceso de blanqueo, teñido de hilados y/o prendas de vestir, plisado de textiles y operaciones similares, el secado, vaporizado, acabado de textiles mediante el teñido, estampado, encogimiento, remallado, calandrado y perchado de fibras, hilados, tejidos y artículos textiles, sanforizado y mercerizado de textiles y artículos textiles, incluso prendas de vestir, tintorerías, el lavado y terminado de yines. Incluye actividades desarrolladas a cambio de una retribución o por contrato, o mediante la compra de productos textiles en proceso para su acabado y posterior venta.</t>
  </si>
  <si>
    <t>Acabado   de   productos   textiles,   incluye   el   impermeabilizado,   revestido, encauchado o impregnado de prendas.</t>
  </si>
  <si>
    <t>Confección de artículos con materiales textiles, excepto prendas de vestir, incluye la confección de artículos tejidos de cualquier material textil.</t>
  </si>
  <si>
    <t>Confección de artículos con materiales textiles, excepto prendas de vestir, incluye fabricación de artículos con relleno como acolchados, edredones, cojines, pufs, almohadas, sacos para dormir, sacos (bolsas) o talegos, incluidos los de bebé, del tipo utilizado para empaque de cualquier material textil y fabricación de tejidos para mantas eléctricas. Incluye accesorios para el hogar como cortinas, cenefas, visillos, paños para desempolvar, fundas para muebles o aparatos, entre otros.</t>
  </si>
  <si>
    <t>Confección de artículos con materiales textiles, excepto prendas de vestir, incluye la fabricación de encerados, tiendas de campaña, velas para embarcaciones, toldos,   chalecos   salvavidas,   fundas   para   automóviles,   para   máquinas, paracaídas, entre otros.</t>
  </si>
  <si>
    <t>Confección de artículos con materiales textiles, excepto prendas de vestir, incluye la confección de artículos tejidos de cualquier material textil (incluidos con tejidos de punto y ganchillo), lonas para llantas, tejidos utilizados para el tapizado interior de  vehículos  automotores  y  para  cinturones  de  seguridad,  cinturones  de seguridad, tapizado interior de vehículos automotores.</t>
  </si>
  <si>
    <t>Fabricación  de  cuerdas,  cordeles,  cables,  bramantes  y  redes,  incluye  la fabricación de cuerdas, cordeles, cables, sogas, bramantes y artículos de hilados de  fibras  textiles,  cintas,  redes,  mallas  o  similares  de  forma  mecanizada,  la confección de hamacas.</t>
  </si>
  <si>
    <t>Fabricación  de  cuerdas,  cordeles,  cables,  bramantes  y  redes,  incluye  la fabricación de productos de cuerda o red tales como las redes de pesca, defensas para embarcaciones, cojines para descarga, eslingas, las redes para deporte, cordones, mechas para traperos y artículos similares.</t>
  </si>
  <si>
    <t>Fabricación  de  otros  artículos  textiles  n.c.p.,  incluye  tejidos  estrechos  y especiales, incluso los de urdimbre sin trama, de hilos o de sujetos por una sustancia adhesiva como: accesorios textiles para automotores, cordones para el calzado con los extremos rematados, artículos de pasamanería: trencillas, borlas, guantes, madroños y artículos similares, aplicadores para cosméticos de material textil, cinta tejido sensible a la presión (velcro).</t>
  </si>
  <si>
    <t>Confección de prendas de vestir, excepto prendas de piel, incluye la fabricación de tapabocas; fajas y corsés no ortésicos, sombreros de fieltro y confección de partes de los productos mencionados.</t>
  </si>
  <si>
    <t>Confección de prendas de vestir, excepto prendas de piel, incluye la fabricación de sudaderas, vestidos de baño, trajes para practicar deporte, trajes para esquiar, entre otros, confección de prendas de vestir de cuero o cuero regenerado, incluido el cuero utilizado para la confección de accesorios de trabajo industriales tales como los protectores de cuero para soldar y confección de partes de los productos mencionados.</t>
  </si>
  <si>
    <t>Confección de prendas de vestir, excepto prendas de piel, incluye confección de chalecos antibalas especiales para dama y para caballero y confección de partes de los productos mencionados.</t>
  </si>
  <si>
    <t>Confección de prendas de vestir, excepto prendas de piel, incluye la fabricación de calzado de material textil sin aplicación de suelas y confección de partes de los productos mencionados.</t>
  </si>
  <si>
    <t>Fabricación de artículos de punto y ganchillo, incluye la tejeduría de artículos tales como  camisetas  de  todo  tipo,  panty-medias,  leotardos  (trusas),  artículos  de calcetería,  medias,  calcetines  y  artículos  similares  de  forma  mecanizada,  la fabricación de escarpines y similares, sin suela aplicada.</t>
  </si>
  <si>
    <t>Fabricación de artículos de viaje, bolsos de mano y artículos similares elaborados en cuero y fabricación de artículos de talabartería y guarnicionería, incluye la fabricación de artículos de cuero natural y/o regenerado, elaboración de artículos de talabartería (artículos en cuero) y guarnicionería, (por ejemplo: artículos para caballería como monturas y arneses de equitación), además otros artículos de cuero natural, cuero regenerado o combinaciones de estos con otros materiales, siempre que el material básico sea el cuero; correas de reloj no metálicas.</t>
  </si>
  <si>
    <t>Fabricación de artículos de viaje, bolsos de mano y artículos similares elaborados en cuero y fabricación de artículos de talabartería y guarnicionería, incluye la fabricación  de  otros  artículos  de  cuero,  como  juguetes  caninos  de  carnaza, abrigos para perros y artículos similares para animales.</t>
  </si>
  <si>
    <t>Fabricación de artículos de viaje, bolsos de mano y artículos similares elaborados en cuero y fabricación de artículos de talabartería y guarnicionería, incluye la fabricación  de  artículos  diversos  de  cuero  o  cuero  regenerado:  correas  de transmisión, embalajes, entre otros, cordones de cuero para zapatos, látigos y fustas (barra delgada y flexible para dirigir el caballo) en cuero, frenos, estribos, hebillas, traíllas, rodilleras, bozales,</t>
  </si>
  <si>
    <t>Fabricación de artículos de viaje, bolsos de mano y artículos similares; artículos de  talabartería  y  guarnicionería  elaborados  en  otros  materiales,  incluye  la fabricación de maletas, maletines, morrales, bolsos de mano y artículos similares, así como artículos de talabartería y guarnicionería confeccionados con cualquier tipo  de  material,  excepto  el  cuero;  por  ejemplo:  madera,  plástico,  materiales sintéticos e imitaciones de cuero, o combinaciones de estos con otros materiales, textiles,  fibras  vulcanizadas,  entre  otros,  siempre y  cuando  se use  la  misma tecnología que en el caso del cuero.</t>
  </si>
  <si>
    <t>Fabricación de artículos de viaje, bolsos de mano y artículos similares; artículos de  talabartería  y  guarnicionería  elaborados  en  otros  materiales,  incluye fabricación  de  correas  para  reloj  no  metálicas  y  artículos  elaborados  con materiales textiles, plástico, sintéticos, entre otros n.c.p.</t>
  </si>
  <si>
    <t>Fabricación de calzado de cuero y piel, con cualquier tipo de suela, incluye la fabricación y reparación mecanizada de calzado de cuero y piel con cualquier tipo de  suela,  botas  o  zapatos  con  partes  de  piel,  botines,  polainas  y  artículos similares.</t>
  </si>
  <si>
    <t>Fabricación  de  calzado  de  cuero  y  piel,  con  cualquier  tipo  de  suela,  incluye fabricación mecanizada de calzado deportivo o casual elaborado en cuero.</t>
  </si>
  <si>
    <t>Fabricación de otros tipos de calzado, excepto calzado de cuero y piel, incluye la fabricación,  reparación  con  maquinaria  de  calzado  para  todo  uso  (excepto ortopédico), de cualquier material excepto de cuero y piel, de asbesto y de otro material textil sin aplicación de suelas y la fabricación de calzado deportivo o casual elaborado en otros materiales textiles.</t>
  </si>
  <si>
    <t>Fabricación de partes del calzado incluye la fabricación de partes del calzado tales como  capelladas,  punteras,  contrafuertes,  plantillas,  suelas,  tacones,  tapas, etcétera., de cuero, metal y material textil.</t>
  </si>
  <si>
    <t>Aserrado, acepillado e impregnación de la madera</t>
  </si>
  <si>
    <t>Aserrado,   acepillado   e   impregnación   de   la   madera,   incluye   maderería, impregnación y el tratamiento químico de la madera con preservativos y otras sustancias inmunizantes (productos concentrados hidrosolubles, diseñados para la protección de madera aserrada contra hongos e insectos). y otras sustancias inmunizantes, el secado de la madera.</t>
  </si>
  <si>
    <t>Aserrado, acepillado e impregnación de la madera, incluye la fabricación de lana de madera, harina de madera, astillas y partículas de madera, cuando consisten en una actividad primaria.</t>
  </si>
  <si>
    <t>Aserrado,  acepillado  e  impregnación  de  la  madera,  incluye  la  fabricación  de tabletas para pisos de madera, incluso para los pisos de parqué, traviesas de madera (durmientes) para vías férreas.</t>
  </si>
  <si>
    <t>Fabricación de partes y piezas de madera, de carpintería y ebanistería para la construcción</t>
  </si>
  <si>
    <t>Fabricación de partes y piezas de madera, de carpintería y ebanistería para la construcción,   incluye   la   fabricación   de   productos   de   madera   utilizados principalmente en la industria de la construcción tales como: maderaje, vigas, vanos,   puertas,   ventanas,   armarios,   listones,   escaleras,   marquesinas, barandales, armazones, divisiones, las partes y piezas de carpintería: puertas, ventanas,  contraventanas  y  sus  marcos,  con  o  sin  herrajes  como  bisagras, cerraduras, entre otros; escaleras, marquesinas, barandales, entre otros; bloques, listones, entre otros, ensamblados en tableros o paneles para pisos de madera, incluso los de parqué.</t>
  </si>
  <si>
    <t>Fabricación de partes y piezas de madera, de carpintería y ebanistería para la construcción, incluye la fabricación de doseles y molduras de madera, tabletas, tejas, ripias, tableros.</t>
  </si>
  <si>
    <t>Fabricación de recipientes de madera</t>
  </si>
  <si>
    <t>Fabricación de recipientes de madera, incluye la fabricación de cajas, cajones, jaulas,  toneles,  barriles,  bandejas,  carretes  de  madera,  paletas-caja  y  otras bandejas de madera para operaciones de carga; fabricación de toneles, barricas, cubas, tinas y otros productos de tonelería de madera incluidas las partes de esos productos, duelas, carretes, piezas y recipientes similares de madera.</t>
  </si>
  <si>
    <t>Fabricación de otros productos de madera; fabricación de artículos de corcho, cestería  y  espartería,  incluye  la  fabricación  de  productos  de  madera  n.c.p., herramientas mecánicas simples de medición elaboradas en madera, objetos ornamentales,  artículos  de  marquetería,  bastidores  para  lienzos  de  artistas, persianas, tacones, hormas y tensores de madera para calzado, artículos de corcho, palillos, baja lenguas y similares;</t>
  </si>
  <si>
    <t>Fabricación de otros productos de madera; fabricación de artículos de corcho, cestería  y  espartería,  incluye  la  elaboración  de  corcho  natural  para  obtener productos tales como corcho descortezado, toscamente escuadrado o en forma de bloques hojas, planchas o tiras, corcho aglomerado; fabricación de artículos de corcho natural o aglomerado tales como cubrimiento de pisos.</t>
  </si>
  <si>
    <t>Fabricación de otros productos de madera; fabricación de artículos de corcho, cestería y espartería, incluye la fabricación de bloques para la elaboración de pipas, troncos de chimenea hechos de madera prensada o de otros materiales prensados, como moleduras de café o de habas de soja, tapas, canillas, bobinas, carretes y artículos similares de madera torneada utilizados para el enrollado de hilos y alambres.</t>
  </si>
  <si>
    <t>Fabricación de papel y cartón ondulado (corrugado); fabricación de envases, empaques y de embalajes de papel y cartón, incluye la fabricación de envases y embalajes de papel o cartón ondulado (corrugado), envases plegables de cartón, cajas, bolsas y sacos de papel, sobres para discos gramofónicos y artículos similares sin impresión, archivadores, incluso carpetas para archivo y artículos similares para oficina.</t>
  </si>
  <si>
    <t>Actividades  de  servicios  relacionados  con  la  impresión,  incluye  composición corriente  de  imágenes  y  de  placas  tipográfica,  fotocomposición,  composición electrónica; los servicios de preparación de placas, incluida la composición de imágenes y de placas (para imprentas tipográficas y de offset); Los procesos que se realizan directamente en las planchas (también planchas de fotopolímeros). La preparación de planchas y tintes para el estampado y la impresión en relieve. El grabado de cilindros para rotograbado</t>
  </si>
  <si>
    <t>Actividades de servicios relacionados con la impresión, incluye la impresión de obras artísticas, incluso piedras litográficas y planchas de madera preparadas.</t>
  </si>
  <si>
    <t>Actividades de servicios relacionados con la impresión, incluye otras actividades gráficas como el estampado en hueco y el estampado a troquel, la impresión de libros en braille, el troquelado y el perforado, el estampado en relieve, el barnizado y el laminado, el alzado, el encarte, el plegado, etc.</t>
  </si>
  <si>
    <t>Coquización, fabricación de productos de la refinación del petróleo y actividad de mezcla de combustibles</t>
  </si>
  <si>
    <t>Fabricación de productos de la refinación del petróleo</t>
  </si>
  <si>
    <t>Actividad de mezcla de combustibles, incluye mezclas de gasolinas con alcohol carburante (etanol anhidro) y mezclas de diésel de petróleo o petrodiésel con biodiesel,  donde  se  utilizan  notaciones  abreviadas  según  el  porcentaje  por volumen de alcohol carburante en la mezcla conocidas como E10, E20, etc., o biodiésel en la mezcla como B5, B15, etc.</t>
  </si>
  <si>
    <t>Fabricación de sustancias y productos químicos básicos, incluye la fabricación de colorantes   y  pigmentos   de   cualquier   fuente,   en   forma   básica   o   como concentrados, glicerina sintética, trementina y sus derivados, aguas destiladas, la producción de carbón vegetal.</t>
  </si>
  <si>
    <t>Fabricación de sustancias y productos químicos básicos, incluye la fabricación de otros compuestos orgánicos, incluidos la extracción de productos volátiles como la trementina y sus derivados, terpenos, mentol, alcanfor y colofonia.</t>
  </si>
  <si>
    <t>Fabricación de caucho sintético en formas primarias, líquidos y pastas (incluido el látex,  aunque  esté  prevulcanizado,  y  además  dispersiones  y  disoluciones), bloques  irregulares,  trozos,  balas,  polvo,  gránulos  y  masas  no  coherentes similares, incluye la fabricación de cauchos sintéticos en formas primarias, como neopreno,  SBR  (butadieno-estireno),  polibutadieno,  EPDM  (etileno-propileno-dieno).</t>
  </si>
  <si>
    <t>Fabricación de pinturas, barnices y revestimientos similares, tintas para impresión, masillas, incluye la fabricación  de pigmentos y tintes, opacificantes y colores preparados;   La   fabricación   de   tintas   para   impresión:   tintas   litográficas, flexográficas, web offset, para fotograbado, tixotrópicas, tipográficas y demás tintas de imprenta a base de agua u otros solventes orgánicos como acetatos.</t>
  </si>
  <si>
    <t>Fabricación de jabones y detergentes, preparados para limpiar y pulir; perfumes y preparados de tocador incluye la fabricación de jabones en barra, pastillas, piezas moldeadas, líquidos, pastas o en otras formas. Estos jabones se elaboran mediante procesamiento de grasas y aceites, de origen vegetal o animal con algún álcali (soda o potasa cáustica, etc.).</t>
  </si>
  <si>
    <t>Fabricación de jabones y detergentes, preparados para limpiar y pulir; perfumes y  preparados  de  tocador  incluye  la  fabricación  de  productos  orgánicos tensoactivos en formas similares, dispersantes, emulsificantes o antiespumantes, para  fregar  platos  y  suavizantes  textiles,  blanqueadores,  desmanchadores  y desengrasantes; La fabricación de productos orgánicos tensoactivos en formas similares, por ejemplo, derivados de ácidos sulfónicos como sulfonatos. Jabones metálicos  de  magnesio,  cobre,  etc.,  obtenidos  a  partir  de  grasas,  aceites  y mezclas de ácidos grasos; La fabricación de papel, fieltro o guata, impregnados, revestidos o recubiertos con jabones o detergentes.</t>
  </si>
  <si>
    <t>Fabricación de jabones y detergentes, preparados para limpiar y pulir; perfumes y preparados de tocador, incluye las preparaciones capilares como los champúes, lacas para fijar el cabello, preparados para alisar u ondular el cabello; preparados para afeitarse, y para antes o después de afeitarse, y preparados depilatorios; la fabricación de preparados aromáticos de uso personal como perfumes, aguas de colonia o aguas de tocador. La fabricación de preparados de belleza y maquillaje, incluso los preparados para manicure y pedicure tales como removedores; cremas solares y preparados bronceadores; La fabricación de preparados para la higiene bucal y dental, incluso pastas y polvos para la fijación de dentaduras postizas; La fabricación  de  otros  preparados  de  perfumería,  cosméticos  y  de  tocador  no clasificados en otra parte, tales como los desodorantes, las sales de baño y otros preparados de uso personal.</t>
  </si>
  <si>
    <t>Fabricación de jabones y detergentes, preparados para limpiar y pulir; perfumes y preparados de tocador, incluye la elaboración de betunes y cremas para el cuero, cremas para pisos y la fabricación y envase de cosméticos, bruñidores para carrocerías,  vidrios  y  metales;  pastas  y  polvos  abrasivos.  La  elaboración  de betunes  y  cremas  para  la  madera;  destapadores;  bruñidores  para  vidrios  y metales; productos similares en forma de papel, fieltro, guata, telas no tejidas, plásticos celulares o caucho celular, impregnados, revestidos o recubiertos de estas preparaciones.</t>
  </si>
  <si>
    <t>Fabricación de otros productos químicos n.c.p., incluye la fabricación gelatina y sus derivados como los tanatos, el agar-agar y sus derivados, colas de origen animal,  colas,  polímeros  acrílicos,  gomas,  adhesivos  preparados  a  base  de caucho  y  plástico,  combustibles  para  encendedores,  teas  y  similares,  la producción de sal mineralizada, la fabricación de peptonas y derivados extraídos de la carne, de la sangre, etc., y otras sustancias proteínicas n.c.p., como las albúminas y los caseinatos.</t>
  </si>
  <si>
    <t>Fabricación de otros productos químicos n.c.p., incluye la fabricación de aditivos para cementos, de polvos y pastas para soldadura blanda, dura y autógena, fabricación de productos para el pulimento de metales, generalmente para el decapado o eliminación de los óxidos, herrumbre, etc., constituidos por sustancias abrasivas, ácidos, álcalis diluidos.</t>
  </si>
  <si>
    <t>Fabricación de otros productos químicos n.c.p., incluye la fabricación de carbón activado, grafito artificial, preparaciones para la concentración de minerales y demás minerales activados químicamente, como la alúmina activada, níquel randy (aleación níquel-aluminio), etc.</t>
  </si>
  <si>
    <t>Fabricación de otros productos químicos n.c.p., incluye la fabricación de pasta para moldear.</t>
  </si>
  <si>
    <t>Fabricación  de  otros  productos  químicos  n.c.p.,  incluye  la  fabricación  de preparados para acelerar la vulcanización del caucho.</t>
  </si>
  <si>
    <t>Fabricación de otros productos químicos n.c.p., incluye la fabricación de tintas para escribir y dibujar, tintas para sellos, tintas para sellos de seguridad, y tintas para sellos de impresión digital.</t>
  </si>
  <si>
    <t>Fabricación de otros productos químicos n.c.p., incluye fabricación de preparados y cargas para extintores.</t>
  </si>
  <si>
    <t>Fabricación de otros productos químicos n.c.p., Incluye la fabricación de placas, películas, papeles y cartones sensibilizados para usos fotográficos y heliográficos.</t>
  </si>
  <si>
    <t>Fabricación de fibras sintéticas y artificiales</t>
  </si>
  <si>
    <t>Fabricación de fibras sintéticas y artificiales, incluye la fabricación de hilados a partir  de  fibras  continuas,  discontinuas  o  filamentos  sintéticos  o  artificiales, texturizados o no, retorcidos o cableados incluidos los hilados de gran resistencia, siempre y cuando este proceso esté integrado a la producción de las fibras., la fabricación de monofilamentos o hebras sintéticas o artificiales.</t>
  </si>
  <si>
    <t>Fabricación  de  fibras  sintéticas y  artificiales,  incluye  la   fabricación  de  fibras sintéticas elaboradas a partir de polímeros sintéticos que provienen de etileno, propileno, acrilonitrilo como los poliésteres, poliamidas, poliuretano, obteniéndose básicamente fibras  como orlón, dacrón, poliésteres, nailon, teflón, polipropileno, desechos  de  fibras  sintéticas,  etcétera;  la  fabricación  de  placas  y  tiras  no filamentosas  de  fibras  artificiales  o  sintéticas;   La  fabricación  de  estopas  de filamento artificial o sintético.</t>
  </si>
  <si>
    <t>Fabricación  de  fibras  sintéticas  y  artificiales,  incluye  las  fibras  proteicas  o proteínicas,  de  origen  animal  o  vegetal,   fibras  algínicas,  obtenidas  por transformación de ciertas algas.</t>
  </si>
  <si>
    <t>Fabricación de productos farmacéuticos, sustancias químicas medicinales y productos botánicos de uso farmacéutico</t>
  </si>
  <si>
    <t>Fabricación  de  productos  farmacéuticos,  sustancias  químicas  medicinales  y productos botánicos de uso farmacéutico, incluye la  fabricación de ampollas, tabletas, cápsulas, ampolletas, ungüentos, polvos o soluciones de medicamentos, apósitos médicos, guatas medicinales, vendajes para fracturas y otros productos para suturas; La fabricación de sustancias de diagnóstico: pruebas de diagnóstico (test de embarazo y ovulación);  La fabricación de sustancias radiactivas para realizar diagnósticos in vitro; La fabricación de productos de biotecnología.</t>
  </si>
  <si>
    <t>Fabricación  de  productos  farmacéuticos,  sustancias  químicas  medicinales  y productos  botánicos  de  uso  farmacéutico,  incluye  fabricación  de  sustancias químicas utilizadas en la preparación de productos químicos farmacéuticos; La fabricación  de  medicamentos  que  actúan  en  la  sangre:  inhibidores  de  la coagulación; preparaciones antianémicas, sueros, antisueros, plasmas y otras fracciones de la sangre. La fabricación de antiinfecciosos en general: antibióticos sistémicos; agentes sistémicos para infecciones por hongos; antimicobacterianos; antivirales y vacunas; La fabricación de productos químicos anticonceptivos de uso  externo  y  de  medicamentos  anticonceptivos  hormonales;  Las  sulfas, sulfamidas y derivados, utilizados generalmente como antibióticos; La elaboración de productos endocrinos y fabricación de extractos endocrinos, etc.</t>
  </si>
  <si>
    <t>Fabricación  de  productos  farmacéuticos,  sustancias  químicas  medicinales  y productos botánicos de uso farmacéutico, incluye las vitaminas básicas, incluso proteínas, aminoácidos esenciales; el ácido ascórbico (vitamina C) y sus sales, complementos vitamínicos, etcétera.</t>
  </si>
  <si>
    <t>Fabricación  de  productos  farmacéuticos,  sustancias  químicas  medicinales  y productos  botánicos  de  uso  farmacéutico,  incluye  la  fabricación  de  azúcares químicamente puros como glucosa, dextrosa, galactosa y glucósidos.</t>
  </si>
  <si>
    <t>Fabricación  de  productos  farmacéuticos,  sustancias  químicas  medicinales  y productos  botánicos  de  uso  farmacéutico,  incluye  los  productos  botánicos pulverizados, graduados, molidos o preparados, productos homeopáticos sólidos, líquidos  o  glóbulos,  para  uso  farmacéutico;  Los  derivados  del  opio,  como  la morfina, la cocaína y sus derivados para uso terapéutico; Los demás alcaloides vegetales y glucósidos extraídos de plantas o semillas, como la quinina y la atropina para uso terapéutico.</t>
  </si>
  <si>
    <t>Fabricación de formas básicas de caucho y otros productos de caucho, n.c.p., incluye  la  fabricación  de  productos  de  caucho  acabados  o  semiacabados; productos de caucho natural o sintético vulcanizado, sin vulcanizar o endurecido, caucho mezclado, espumado o celular para procesos de  transformación más complejos; productos fabricados total o parcialmente en caucho natural o sintético o en gomas parecidas al caucho, productos a base de caucho regenerado.</t>
  </si>
  <si>
    <t>Fabricación de formas básicas de caucho y otros productos de caucho, n.c.p., incluye la fabricación de artículos higiénicos y de farmacia, hilos, cuerdas de caucho, guantes, prendas de vestir, trajes isotérmicos y de buceo, cubiertas para rodillos, empaquetadura, globos inflables, colchones de caucho inflables y para camas de aguas.</t>
  </si>
  <si>
    <t>Fabricación de formas básicas de caucho y otros productos de caucho, n.c.p., incluye la fabricación de grifos, llaves de paso, válvulas y artefactos similares de caucho vulcanizado no endurecido; partes, piezas y accesorios de caucho para motores eléctricos y para todo tipo de aparatos eléctricos, electromecánicos o electrónicos; la fabricación de materiales para la reparación de productos de caucho (parches, etc.).</t>
  </si>
  <si>
    <t>Fabricación de formas básicas de caucho y otros productos de caucho, n.c.p., incluye la fabricación de peines  de caucho duro, rulos y cepillos de  caucho, artículos sexuales, preservativos, chupos para biberón, bolsas de agua caliente, gorros de baño y delantales de caucho.</t>
  </si>
  <si>
    <t>Fabricación de productos de plástico</t>
  </si>
  <si>
    <t>Fabricación  de  artículos  de  plástico  n.c.p.,  incluye  la  fabricación  de  artículos plásticos para envase de mercancías tales como: bolsas, sacos, cajones, frascos, botellas, garrafones y similares de plástico, prendas de vestir de plástico cuyas piezas se unen por adhesión y no por costura, La fabricación de artículos plásticos para la construcción tales como puertas, ventanas, marcos, postigos, persianas; cubrimientos plásticos para pisos, paredes y techos; artículos sanitarios, bañeras duchas, lavabos, tazas de inodoro, cisternas de inodoros, artículos de fontanería, productos para el revestimiento de pisos, paredes en rollos, losetas plásticas (vinilo,  linóleo,  etc.),  tanques  y  depósitos  de  plásticos;  La  fabricación  de accesorios de material plástico para tuberías (juntas, codos, racores, etcétera); La fabricación de servicios de mesa, utensilios de cocina y artículos de tocador; La fabricación  de  otros  artículos  de  plástico  unidos  por  adhesión  como  tocados (gorros de baño de plástico), artículos de vestuario (ejemplo: gabardinas, abrigos, etc.); material escolar y de oficina; rollos u hojas de celofán; accesorios para muebles, estatuillas y otros artículos de plástico para la decoración.</t>
  </si>
  <si>
    <t>Fabricación  de  artículos  de  plástico  n.c.p.,  incluye  fabricación  de  señales  de plástico, colchones de material  plástico, piedra artificial, artículos de tocador, cintas autoadhesivas, hormas para zapatos, boquillas de cigarros, peines, rulos de plástico, etcétera; la fabricación de partes y piezas de material plástico para calzado.</t>
  </si>
  <si>
    <t>Fabricación de artículos de plástico n.c.p., La fabricación de artículos a partir del plástico en cualquiera de sus formas básicas, incluye fabricación de papel de colgadura de material plástico, accesorios para aislamiento, piezas de lámparas y  accesorios  para  alumbrado;  Correas  de  transporte  y  de  transmisión,  La fabricación de artículos a base de plástico recuperado.</t>
  </si>
  <si>
    <t>Fabricación de otros productos minerales no metálicos</t>
  </si>
  <si>
    <t>Fabricación de vidrio y productos de vidrio</t>
  </si>
  <si>
    <t>Fabricación de vidrio y productos de vidrio, incluye la fabricación de bulbos en vidrio  para  bombillas,  espejos  de  vidrio  y  lunas  o  lunetas  de  seguridad  sin enmarcar para vehículos.</t>
  </si>
  <si>
    <t>Fabricación de productos minerales no metálicos n.c.p.</t>
  </si>
  <si>
    <t>Fabricación cal y yeso, incluye la fabricación de cal viva (caliza y/o dolomita calcinada); cal apagada; cal hidráulica; dolomita calcinada.</t>
  </si>
  <si>
    <t>Corte, tallado y acabado de la piedra, incluye el trabajo de la piedra en bruto extraída de canteras y marmolerías.</t>
  </si>
  <si>
    <t>Fabricación  de  otros  productos  minerales  no  metálicos  n.c.p.,  incluye  la producción de piedras de molino, de piedras de afilar o de pulir, de abrasivos naturales y artificiales, en polvo o en grano aplicados sobre una base de material textil, de papel, de cartón y de otro material (por ejemplo papel de lija).</t>
  </si>
  <si>
    <t>Fabricación de productos metalúrgicos básicos</t>
  </si>
  <si>
    <t>Industrias básicas de metales preciosos y de metales no ferrosos</t>
  </si>
  <si>
    <t>Industrias  básicas  de  metales  preciosos,  incluye  la  fabricación  de  productos primarios  de  metales  preciosos  (oro,  plata  y  metales  del  grupo  del  platino); labrados (trabajados) o no, tales como: grumos, granos, lingotes, barras fundidas, gránulos,  entre  otros  o  en  barras  laminadas,  varillas,  secciones,  alambres, lanchas, hojas y tiras, o en tubos, tuberías, barras huecas, hojuelas, polvo, entre otros.</t>
  </si>
  <si>
    <t>Industrias  básicas  de  metales  preciosos,  incluye  la  refinación  de  metales preciosos mediante procesos químicos a fin de eliminar impurezas intrínsecas.</t>
  </si>
  <si>
    <t>Industrias  básicas  de  metales  preciosos,  incluye  la  producción  de  metales comunes  enchapados  de  oro,  plata,  platino  y  de  metales  del  grupo  platino; fabricación  de  láminas  de  metales  preciosos;  producción  de  aleaciones  de metales preciosos.</t>
  </si>
  <si>
    <t>Industrias básicas de metales preciosos, incluye la producción de oro, plata y metales del grupo del platino (platino, paladio, rodio, iridio, osmio, rutenio, entre otros); semiproductos de metales preciosos.</t>
  </si>
  <si>
    <t>Fabricación de productos metálicos para uso estructural, tanques, depósitos y generadores de vapor</t>
  </si>
  <si>
    <t>Fabricación de productos metálicos para uso estructural, incluye, la fabricación de puertas  y  ventanas  metálicas  y  de  sus  marcos,  postigos,  cortinas  metálicas, escaleras de incendio, rejas y carpintería metálica similar a la utilizada en la construcción;  divisiones  metálicas  fijas  al  piso  y  estanterías  de  grandes dimensiones para montar y fijar permanentemente en tiendas, talleres, depósitos y otros lugares de almacenado de mercancías.</t>
  </si>
  <si>
    <t>Fabricación de armas y municiones</t>
  </si>
  <si>
    <t>Fabricación  de  armas  y  municiones,  incluye  la  fabricación  de  armas  ligeras (revólveres, pistolas, rifles , carabinas, escopetas, subametralladoras); de fuego y artefactos similares utilizados para la caza, el tiro deportivo y la defensa, armas y pistolas neumáticas (aire y gas comprimido) e hidráulicas; armas de fuego que disparan balas de fogueo, pistolas para lanzar bengalas de señales, pistolas similares de émbolo cautivo y otras armas de fuego; la fabricación de partes, piezas y accesorios para las armas y municiones descritos anteriormente.</t>
  </si>
  <si>
    <t>Fabricación de armas y municiones, incluye la fabricación de municiones tales como:  cartuchos,  proyectiles,  perdigones,  balines,  diábolos,  arpones,  flechas, entre otros.</t>
  </si>
  <si>
    <t>Forja,  prensado,  estampado  y  laminado  de  metal;  pulvimetalurgia,  incluye  la fabricación de artefactos para tapas y similares para embotelladoras, los trabajos de hojalatería no mecanizada.</t>
  </si>
  <si>
    <t>Tratamiento y revestimiento de metales mecanizado, incluye los procesos de reducción de masa de metales, plantas pulidoras de metales, corte y grabado de metales; Se incluyen procedimientos tales como el bruñido, desbarbado, limpieza con chorro de arena, pulimento en tambor giratorio, limpieza, soldadura, afilado, esmerilado, lapidado, brochado y otros tratamientos especiales del metal y de artículos de metal que se realizan por contrata o a cambio de una retribución.</t>
  </si>
  <si>
    <t>Tratamiento y revestimiento de metales mecanizado, incluye el revestimiento no metálico de metales: pintura, plastificado, esmaltado, lacado, entre otros.</t>
  </si>
  <si>
    <t>Fabricación  de  artículos  de  cuchillería,  herramientas  de  mano  y  artículos  de ferretería, incluye la fabricación de cerraduras, candados, pasadores, llaves y otros accesorios para edificios, muebles, vehículos y otros usos y de herramientas de mano, abrazaderas metálicas, herramientas de presión.</t>
  </si>
  <si>
    <t>Fabricación  de  artículos  de  cuchillería,  herramientas  de  mano  y  artículos  de ferretería, incluye la fabricación de accesorios intercambiables para herramientas de mano, motorizadas o no y  para máquinas herramienta brocas, punzones, matrices,  fresas,  puntas,  placas  y  barras  sin  montar,  de  carburos  metálicos sinterizados o de aleaciones metalocerámicas (cermet), entre otros.</t>
  </si>
  <si>
    <t>Fabricación de componentes y tableros electrónicos</t>
  </si>
  <si>
    <t>Fabricación de componentes y tableros electrónicos, incluye la fabricación de semiconductores  y  de  otros  componentes  para  aplicaciones  electrónicas; componentes  electrónicos,  microprocesadores,  circuitos  impresos    (circuitos elaborados, estampando en una placa aislante, mediante un proceso de impresión tradicional o no tradicional; elementos simplemente conductores, elementos de contacto u otros elementos pasivos impresos tales como inductores, resistencias y  condensadores);  circuitos  integrados,  cristales  electrónicos   y  montajes  de cristal; solenoides; tarjetas inteligentes (tarjetas con circuito integrado) tales como tarjetas  de  crédito  con  chip  incorporado,  tarjetas  SIM  y  GSM  utilizadas  en teléfonos celulares, tarjetas para transporte masivo, entre otras; tarjetas interfaz (sonido,  controles,  red,  módem),  módems  externos;  inductores  (estárteles, bobinas, transformadores) tipo componente electrónico.</t>
  </si>
  <si>
    <t>Fabricación de componentes y tableros electrónicos, incluye la fabricación de tubos y válvulas electrónicas termoiónicas, de cátodo frío o fotocatódicos (por ejemplo, tubos catódicos de imagen para receptores de televisión y tubos para cámaras  de  televisión,  convertidores  e  intensificadores  de  imagen,  tubos  de microondas, tubos y válvulas receptores y amplificadores, entre otros); conectores electrónicos;   diodos,   transistores   y   componentes   electrónicos   similares; componentes electrónicos pasivos como resistencias, bobinas, condensadores entre  otros;  cristales  piezoeléctricos  montados;  dispositivos  semiconductores fotosensibles, incluso células fotovoltaicas y células solares, entre otros.</t>
  </si>
  <si>
    <t>Fabricación de componentes y tableros electrónicos, incluye la fabricación de partes componentes de pantallas (plasma, polímero, LCD); diodos emisores de luz (LED); cables de impresora, cables de monitor, cables USB; cabezales (de grabación,  lectura/escritura,  entre  otros);  dados  u  obleas,  semiconductores, terminados o semiterminados.</t>
  </si>
  <si>
    <t>Fabricación de componentes y tableros electrónicos, incluye fabricación de partes y  piezas  electrónicas  componentes  de  computadoras;  de  tarjetas,  tableros  o placas de circuitos impresos;</t>
  </si>
  <si>
    <t>Fabricación de computadoras y de equipo periférico</t>
  </si>
  <si>
    <t>Fabricación de computadoras y de equipo periférico, incluye la fabricación y/o ensamble  de  computadoras  electrónicas,  microcomputadoras,  de  escritorio, portátiles, tabletas electrónicas, computadoras de mano PDA, tabletas, o Palm y servidores   informáticos;   unidades   periféricas,   tales   como   equipos   de almacenamiento  y  dispositivos  de  entrada  y  salida  (impresoras,  monitores, teclados).</t>
  </si>
  <si>
    <t>Fabricación de equipos de comunicación</t>
  </si>
  <si>
    <t>Fabricación  de  equipos  de  comunicación,  incluye  la  fabricación  de  teléfonos inalámbricos; equipos para centrales telefónicas; citófonos, teléfonos y equipo de fax  incluyendo  máquinas  contestadoras;  PBX;  tableros,  paneles,  consolas  y elementos similares para telefonía y telegrafía; buscadores de personas, teléfonos celulares y otros equipos de comunicación móviles.</t>
  </si>
  <si>
    <t>Fabricación de equipos de comunicación, incluye la fabricación de equipos equipo de transmisión de datos: puentes, enrutadores (routers), puertas de acceso, y bocas de conexión de paneles de control; antenas de recepción y transmisión; cámaras  de  televisión  de  todo  tipo;  módems,  diferentes  a  los  utilizados  en computadores.</t>
  </si>
  <si>
    <t>Fabricación  de  equipos  de  comunicación,  incluye  la  fabricación  de  aparatos transmisores  de  radiotelefonía,  radiotelegrafía,  radiodifusión  o  televisión  que incorporen o no aparatos receptores o aparatos para la grabación o reproducción del sonido; equipos y elementos para televisión por cable.</t>
  </si>
  <si>
    <t>Fabricación de equipos de comunicación, incluye la fabricación de equipos de emisión de radio y televisión, equipo de telecomunicación para satélites.</t>
  </si>
  <si>
    <t>Fabricación de equipos de comunicación, incluye la fabricación de sistemas de alarma contra incendio y robo, que envían señales a una estación de control; aparatos infrarrojos (ej. control remoto).</t>
  </si>
  <si>
    <t>Fabricación de aparatos electrónicos de consumo</t>
  </si>
  <si>
    <t>Fabricación  de  aparatos  electrónicos  de  consumo,  incluye  la  fabricación  de videograbadoras  y  equipos  electrónicos  de  grabación  similares;  amplificación para instrumentos musicales y sistemas de amplificación electrónica; de aparatos para  la  grabación  de  sonido  y  sistemas  de  grabación;  aparatos  para  la reproducción de casetes y otros aparatos para la reproducción de sonido; de equipos de sonido; cámaras de video del tipo casera; reproductores de CD, DVD, Blu-ray Disc y similares</t>
  </si>
  <si>
    <t>Fabricación  de  aparatos  electrónicos  de  consumo,  incluye  la   fabricación  de monitores y pantallas de televisión, receptores de radio incluso aparatos con dispositivos de grabación y de reproducción de sonido o con un dispositivo de relojería; micrófonos; audífonos   (radio, computadores), excepto los audífonos utilizados por personas con pérdida auditiva; consolas de videojuegos; aparatos para la reproducción de casetes y otros aparatos para la reproducción de sonido; de  tocadiscos  (rocolas);  de  sistemas  de  altavoces  (altoparlantes);  máquinas karaoke.</t>
  </si>
  <si>
    <t>Fabricación de equipo de medición, prueba, navegación y control; fabricación
de relojes</t>
  </si>
  <si>
    <t>Fabricación  de  equipo  de  medición,  prueba,  navegación  y  control,  incluye  la fabricación de radares; instrumentos para el monitoreo del funcionamiento de los motores de avión. Por ejemplo: tacómetros (miden el número de revoluciones del motor por minuto), horómetros (miden el número de horas de recorrido de la máquina), entre otros instrumentos; de aparatos de radar y de control remoto; instrumentos   de   navegación   aérea   tales   como   altímetros,   variómetros, machmetros,  acelerómetros,  y  pilotos  automáticos;  equipos  de  búsqueda, detección, navegación, aeronáutica y náutica, incluyendo sonares; equipos de medida y grabación (caja negra).</t>
  </si>
  <si>
    <t>Fabricación  de  equipo  de  medición,  prueba,  navegación  y  control,  incluye fabricación  de  equipos  de  prueba  de  emisiones  automotrices,  aparatos  para ensayar y regular los motores de vehículos mediante el control de todos los órganos de encendido (bobinas, bujías, condensadores, baterías, entre otros).</t>
  </si>
  <si>
    <t>Fabricación  de  equipo  de  medición,  prueba,  navegación  y  control,  incluye  la fabricación de instrumentos y aparatos de navegación marítima o fluvial tales como  compases  de  navegación  (ejemplo:  compases  magnéticos,  compases giroscópicos, y similares), instrumentos para determinar la situación (ejemplo: sextantes),  los  demás  instrumentos  para  la  navegación  (ejemplo:  timones automáticos,  registradores  de  rumbo,  entre  otros)  y  sondas  ultrasónicas; instrumentos y aparatos de meteorología tales como veletas; anemómetros, para medir  la  velocidad  del  viento;  evaporímetros,  para  medir  la  capacidad  de  la evaporación de la atmósfera; pluviómetros, para medir la cantidad de agua lluvia.</t>
  </si>
  <si>
    <t>Fabricación  de  equipo  de  medición,  prueba,  navegación  y  control,  incluye fabricación de máquinas y aparatos de ensayo para determinar las propiedades físicas de materiales; máquinas y aparatos para establecer la dureza y otras propiedades de los metales o la resistencia al desgaste y otras propiedades de los textiles. Comprende un conjunto de máquinas o aparatos diseñados para efectuar ensayos de dureza, elasticidad, resistencia a la tracción, a la compresión, a la flexión, o de otras propiedades mecánicas de materiales diversos: madera, manufacturas de cemento o de hormigón, textiles (hilados, tejidos), papel y cartón, caucho,  plástico,  cueros,  entre  otros  materiales;  detectoras  de  mentiras (polígrafos); espectrómetros (aparatos que identifican las diferentes componentes del espectro de frecuencias de una señal eléctrica); calibradores, diseñados para altos niveles de precisión.</t>
  </si>
  <si>
    <t>Fabricación  de  equipo  de  medición,  prueba,  navegación  y  control,  incluye  la fabricación  de  instrumentos  y  aparatos  diseñados  especialmente  para  las telecomunicaciones  tales  como  diafonómetros,  hipsómetros,  neperímetros  y aparatos para ensayar; instrumentos agrimensura, geodesia y topografía como teodolito,  para  establecer  planos  y  medir  ángulos;  niveles  ópticos;  alidada; controles de fuego y flama.</t>
  </si>
  <si>
    <t>Fabricación  de  equipo  de  medición,  prueba,  navegación  y  control,  incluye  la fabricación de instrumentos de análisis de laboratorio (equipos de análisis de sangre). escalas de laboratorio, incubadoras y aparatos diversos de laboratorio para medición y prueba: la fabricación de instrumentos y aparatos para efectuar análisis físicos o químicos tales  como polarímetros, para medir el ángulo de rotación del plano de polarización de un rayo luminoso que atraviesa sustancias ópticamente activas, es decir, dotadas de poder rotatorio; refractómetros, para determinar el índice de refracción de los líquidos o de los sólidos; colorímetros, para determinar el color de una sustancia (líquida o sólida); analizadores de gases o de humos (aparatos de Orsat), para el análisis de gases combustibles o de productos  de  la  combustión  (gases  quemados)  en  los  hornos  de  coque, gasógenos, altos hornos, etc., y que permiten dosificar principalmente el ácido carbónico, el óxido de carbono, el oxígeno y el hidrógeno; viscosímetros, que permiten determinar la viscosidad, es decir, el frotamiento interno que caracteriza a un líquido; instrumentos para medir la tensión superficial o interfacial de los líquidos (peso, volumen, altura); y los pehachímetros (medidores de pH) para medir la magnitud por la que se valora el carácter ácido o básico de un medio; instrumentos y aparatos utilizados para la medición y la regulación constante y automática de variables tales como la temperatura, la presión, la viscosidad de materiales y productos durante su fabricación u otro tipo de elaboración.</t>
  </si>
  <si>
    <t>Fabricación  de  equipo  de  medición,  prueba,  navegación  y  control,  incluye  la fabricación de  instrumentos y aparatos de geofísica tales como sismómetros y sismógrafos para registrar la hora, la duración y la amplitud de los movimientos de un punto de la corteza terrestre durante los terremotos, o para la detección del petróleo; telémetros para determinar la distancia que separa al observador de un punto  alejado  determinado;  instrumentos  de  oceanografía  y  de  hidrología; microscopios (excepto los microscopios ópticos) y los aparatos de difracción, es decir, los microscopios electrónicos.</t>
  </si>
  <si>
    <t>Fabricación  de  equipo  de  medición,  prueba,  navegación  y  control,  incluye  la fabricación de aparatos para medir y verificar magnitudes eléctricas, por ejemplo, osciloscopios  y  oscilógrafos  que  registran  movimientos  oscilatorios;  y  los instrumentos para verificar la corriente, el voltaje o la resistencia, estén provistos o  no,  de  un   dispositivo  registrador,  como  por  ejemplo,  galvanómetros, amperímetros o voltímetros. La fabricación de instrumentos para medir y verificar señales  eléctricas;  dispositivos  y  aparatos  de  control  ambiental  y  controles automáticos (ej.: termostatos, para regular la temperatura; reguladores de presión llamados también manóstatos o presostatos, de nivel de humedad [humidostatos] y de tiro de estufas; y reguladores automáticos de distintas magnitudes eléctricas).</t>
  </si>
  <si>
    <t>Fabricación  de  equipo  de  medición,  prueba,  navegación  y  control,  incluye  la fabricación  de  aparatos  para  medir  y  verificar  magnitudes  no  eléctricas;  por ejemplo, detectores y contadores de radiaciones; contadores de consumo de electricidad,  agua  o  gas,  gasolina,  entre  otros;  detectores  de  movimiento; balanzas de precisión; instrumentos y aparatos para medir y verificar el flujo, el nivel, la presión u otras variables de líquidos o gases (por ejemplo, medidores de flujo, indicadores de nivel, manómetros, calorímetros de hielo, o de calentamiento, entre otros); detectores de minas, generadores de pulso (señal); detectores de metales; equipos de posicionamiento global GPS.</t>
  </si>
  <si>
    <t>Fabricación  de  equipo  de  medición,  prueba,  navegación  y  control,  incluye  la fabricación de otros instrumentos, aparatos o máquinas de medición, verificación o ensayo: termómetros de líquido, de metal y de cristales líquidos (excepto los de uso  médico);  barómetros  (de  mercurio  o  aneroide)  para  medir  la  presión atmosférica; hidrómetros, para apreciar el grado de humedad del aire (estado higrométrico), de otros gases o de materias sólidas; la fabricación de aparatos de contar: cuentarrevoluciones, que contabilizan las vueltas de cualquier órgano (por ejemplo, el árbol de una máquina); taxímetros, que se utilizan en los vehículos de transporte  para  indicar  la  distancia  recorrida  y  el  precio  de  esta  distancia; podómetros (llamados también odómetros, cuenta-pasos), que sirven para medir, aproximadamente,  las  distancias  recorridas;  tacómetros;  bancos  de  prueba, comparadores   (incluidos   los   comparadores   ópticos   y   otros   aparatos   e instrumentos de óptica para medir y verificar); e instrumentos para verificar relojes o piezas de relojes, la fabricación de controles automáticos y reguladores para diversas aplicaciones como calefacción, aire acondicionado, refrigeración, etc.</t>
  </si>
  <si>
    <t>Fabricación de relojes, incluye la fabricación de relojes de toda clase (de pulsera, de pared, de mueble y similares), incluso relojes para paneles de instrumentos; cajas para relojes de pulsera, incluidas las cajas de metales preciosos; piezas de relojes, incluidos los mecanismos de relojería; aparatos de control del tiempo y equipos de medición, registro y otras formas de visualización de intervalos de tiempo mediante un mecanismo de relojería o un motor sincrónico (por ejemplo: parquímetros,  relojes  de  control  de  asistencia,  sellos  con  fecha  y  hora, temporizador  de  procesos);  conmutadores  horarios  y  otros  aparatos  que  se activan  con  movimiento  de  relojería  o  con  un  motor  sincrónico,  como  las cerraduras con temporizador; piezas para relojes de todo tipo como muelles, rubíes, esferas, chapas, manecillas, puentes y otras piezas.</t>
  </si>
  <si>
    <t>Fabricación de equipo de irradiación y equipo electrónico de uso médico y terapéutico</t>
  </si>
  <si>
    <t>Fabricación  de  equipo  de  irradiación  y  equipo  electrónico  de  uso  médico  y terapéutico, incluye la fabricación y mantenimiento de aparatos electromédicos y electroterapéuticos tales como: equipos médicos de ultrasonidos; marcapasos; aparatos para pérdida auditiva (audífonos); electrocardiogramas y equipo electro médico  de  endoscopia;  equipos  de  irradiación  de  leche  y  alimentos  para eliminación de microorganismos o alargar la vida útil del producto.</t>
  </si>
  <si>
    <t>Fabricación de instrumentos ópticos y equipo fotográfico, incluye la fabricación de lentes  ópticos,  telescopios  y  binoculares,  equipo  de  posicionamiento  óptico; elementos ópticos de metal, óxido de magnesio o de halogenuros, de los metales alcalinos o alcalinotérreos; aparatos y equipo para laboratorios  fotográficos o cinematográficos: cubas especiales para revelado de filmes, para lavado de las pruebas; secadoras, abrillantadoras, máquinas y aparatos para cortar los filmes o las películas, entre otros; fabricación de equipo de miras telescópicas para armas; instrumentos de aumento óptico</t>
  </si>
  <si>
    <t>Fabricación de instrumentos ópticos y equipo fotográfico, incluye la fabricación de herramientas ópticas de precisión para operarios de máquinas; comparadores ópticos,  microscopios  ópticos  compuestos,  incluidos  los  microscopios  para microfotografía y microproyección.</t>
  </si>
  <si>
    <t>Fabricación de instrumentos ópticos y equipo fotográfico, incluye la fabricación de cámaras  fotográficas  (de  rollo  y  digitales)  o  cinematográficas,  esencialmente compuestas por una cámara oscura, un objetivo, un obturador, un diafragma, un soporte para la placa o la bobina y un visor; incluidas las cámaras utilizadas para preparar planchas de fotograbado, para fotografía subacuática (aparatos de caja estanca),  fotografía  aérea,  diseñados  para  registrar  imágenes  sucesivas  a intervalos determinados, de modo que cubran cierta extensión de territorio por medio de fotografías solapadas; aparatos para producir microfilmes o microfichas y  cámaras  de  filmación  con  banda  sonora;  de  proyectores  de  imagen  fija, (diapositiva); ampliadores y reductores de imagen, incluidas las máquinas de microfilmes  y  de  microfichas  y  otros  aparatos  lectores  de  microformatos; proyectores  cinematográficos,  aparatos  fijos  o  portátiles  para  la  proyección diascópica de una serie de imágenes en movimiento con o sin banda sonora en la misma película; aparatos con lámparas de descarga (flashes electrónicos)  y otros aparatos para la producción de luz de destello, excepto las lámparas de destello; aparatos para montajes láser.</t>
  </si>
  <si>
    <t>Fabricación de aparatos y equipo eléctrico</t>
  </si>
  <si>
    <t>Fabricación de motores, generadores y transformadores eléctricos y de aparatos de distribución y control de la energía eléctrica</t>
  </si>
  <si>
    <t>Fabricación de motores,  generadores y transformadores eléctricos, incluye la fabricación de transformadores de energía eléctrica de distribución (convencional de  poste)  y  especializados  (subestación);  reactancias  (balastos);  motores eléctricos, bobinas de inducción; fabricación de generadores de energía, de fuerza y de  alta tensión.</t>
  </si>
  <si>
    <t>Fabricación de motores, generadores y transformadores eléctricos, incluye la fabricación  de  conjuntos  generador-máquina  motriz;  bobinas  de  reactancias; generadores de alta tensión; el rebobinado de armaduras.</t>
  </si>
  <si>
    <t>Fabricación de motores, generadores y transformadores eléctricos, incluye la fabricación  de  transformadores  para  equipos  de  soldadura  de  arco  eléctrico; transformadores  de  subestación  para  la  distribución  de  energía  eléctrica; transformadores de estaciones de interconexión de redes.</t>
  </si>
  <si>
    <t>Fabricación de aparatos de distribución y control de la energía eléctrica, incluye la fabricación de disyuntores de circuitos de energía; relés, tableros, paneles, consolas; mesas, cajas y otras bases, la fabricación de conductos para cuadros de distribución; fusibles eléctricos; aparatos de conmutación; interruptores de energía eléctrica para tensiones superiores a los 1000 voltios; reguladores de voltaje y limitadores de sobretensión, entre otros.</t>
  </si>
  <si>
    <t>Fabricación de hilos y cables aislados y sus dispositivos</t>
  </si>
  <si>
    <t>Fabricación de dispositivos de cableado, incluye la fabricación de dispositivos de cableado transportadores de corriente y no transportadores de corriente para circuitos eléctricos, independientemente del material utilizado en su fabricación; transportadores  para  circuitos  eléctricos,  barras  colectoras,  interruptores  de circuito con pérdida a tierra, portalámparas, conmutadores como interruptores a presión, de botón, de resorte entre otros; enchufes y tomas de corriente, cajas para cableado eléctrico, dispositivos para postes de transmisión, herrajes para líneas eléctricas, , dispositivos plásticos de cableado no conductores de corriente incluido  cajas  plásticas  de  conexiones,  tapas  para  tomas  e  interruptores  y accesorios plásticos para tendidos aéreos;  conductos y juntas de metal aisladas y fabricación de pararrayos, entre otros.</t>
  </si>
  <si>
    <t>Fabricación de equipos eléctricos de iluminación</t>
  </si>
  <si>
    <t>Fabricación  de  equipos   eléctricos  de  iluminación,  incluye  la  fabricación  de bombillas y tubos eléctricos de luz y partes y componentes (excepto bulbos vacíos en vidrio para bombillas eléctricas de luz); accesorios de iluminaciones eléctricas y bombillas; proyectores de teatro; reflectores para la iluminación de edificios, monumentos o parques y demás equipos de iluminación exterior; lámparas de descarga, incandescentes, fluorescentes, ultravioletas, infrarrojas, de destellos, etc.; accesorios y bombillas; de lámparas de mesa con accesorios de iluminación; de lámparas eléctricas mata insectos.</t>
  </si>
  <si>
    <t>Fabricación  de  equipos    eléctricos  de  iluminación,  incluye    accesorios  de iluminación para techos, juegos de luces para árboles de navidad;  candelabros eléctricos.,  la  fabricación  de  leña  (tipo  chimenea)  eléctrica;  de  linternas  (por ejemplo de carburo, eléctricas, de gas, de gasolina, de queroseno entre otras); equipo de iluminación para equipos de transporte (ej.: para vehículos a motor, aviones, botes) como: faros (excepto faros reflectores sellados), lámparas o luces de estacionamiento, de aviso, direccionales o de iluminación interior; de faroles.</t>
  </si>
  <si>
    <t>Fabricación de aparatos de uso doméstico</t>
  </si>
  <si>
    <t>Fabricación   de   aparatos   de   uso   doméstico,   incluye   la   fabricación   de electrodomésticos como:   ventiladores, aparatos de peluquería termoeléctricos (secadores,  peines,  cepillos,  rizadores),  planchas  eléctricas,,  enceradoras  de piso,   (moledoras, licuadoras, exprimidoras, abrelatas, entre otros) brilladoras, utensilios de cocina, máquinas de afeitar eléctricas, cepillos de dientes eléctricos y otros artículos eléctricos de cuidado personal, afilador de cuchillos, y campanas de ventilación y absorción de humos; equipos de cocina y calefacción de uso doméstico,  no  eléctricos:  calentadores  de  uso  doméstico  para  ambientes, cocinillas, parrillas, cocinas, aparatos de cocina y calentadores de platos.</t>
  </si>
  <si>
    <t>Fabricación de aparatos de uso doméstico, incluye el mantenimiento y reparación de aparatos y equipo doméstico cuando se realizan en la misma unidad que los produce.</t>
  </si>
  <si>
    <t>Fabricación de otros tipos de equipo eléctrico n.c.p.</t>
  </si>
  <si>
    <t>Fabricación de otros tipos de equipo eléctrico n.c.p., incluye la fabricación de electrodos de grafito y carbón, contactos y otros productos eléctricos de grafito y carbón;  cargadores  de  baterías  de  estado  sólido;  contactos,  timbres  y  otros productos eléctricos; de dispositivos de iluminación y eléctricos, dispositivos de señalización  eléctrica  tales  como  semáforos;  de  dispositivos  de  señalización, acústica tales como bocinas, sirenas y otros artefactos eléctricos similares. Otros aparatos  de  señalización  visual  o  acústica  accionados  por  electricidad  (ej.: paneles indicadores, entre otros), excepto alarmas contra robos y alarmas contra incendio.</t>
  </si>
  <si>
    <t>Fabricación de otros tipos de equipo eléctrico n.c.p., incluye la fabricación de cámaras bronceadoras, inversores de estado sólido, rectificadores, convertidores, células energéticas, fuentes de poder reguladas y no reguladas y convertidores estáticos;   de   sistemas   de   potencia   interrumpidos   UPS,   limitadores   de sobretensión  (excepto  para  voltajes  de  distribución).  Estos  son  dispositivos utilizados para proteger equipos que utilizan energía eléctrica (computadores) de tensiones o voltajes elevados a través de la reducción de dicha sobretensión; capacitancias,  resistencias,  transformadores,  condensadores  y  componentes similares,  dispositivos  de  señalización  acústica  o  visual,  dispositivos  de señalización acústico.</t>
  </si>
  <si>
    <t>Fabricación de otros tipos de equipo eléctrico n.c.p., incluye equipo eléctrico de soldadura  autógena  y  de  soldadura  blanda,  incluidos  soldadores  manuales; aparatos y dispositivos eléctricos de encendido o de arranque para motores de combustión  interna,  de  encendido  por  chispa  o  por  compresión;  marcadores electrónicos.</t>
  </si>
  <si>
    <t>Fabricación de otros tipos de equipo eléctrico n.c.p., incluye fabricación de cables de extensión de alambre aislado; juegos de cable (a excepción de los juegos de cable de encendido para motores de vehículos automotores) de alambre aislado; electroimanes,  incluso  portaherramientas.  Elementos  de  sujeción  eléctrica, embragues,   frenos,   acoplamientos,   abrazaderas   o   cabezales   alzadores electromagnéticos o de imán permanente; aislantes eléctricos (excepto vidrio o porcelana), tubos y juntas de metal común, forrados de material aislante para la conducción de electricidad; dispositivos eléctricos de apertura y cierre de puertas</t>
  </si>
  <si>
    <t>Fabricación de otros tipos de equipo eléctrico n.c.p., incluye máquinas de limpieza ultrasónica (excepto de laboratorio y de uso odontológico); tableros de marcación (como los usados en los estadios y escenarios deportivos); equipo y componentes eléctricos para motores de combustión interna; aparatos y sus partes eléctricas para motocicletas</t>
  </si>
  <si>
    <t>Fabricación  de  otros  tipos  de  equipo  eléctrico  n.c.p.,  incluye  fabricación  de máquinas y aparatos eléctricos no clasificados en otra parte: aceleradores de partículas  (utilizan  campos  electromagnéticos  para  acelerar  las  partículas cargadas  eléctricamente  hasta  alcanzar  energías  muy  altas,  pudiendo  ser cercanas a la de la luz), generadores de señales, detonadores eléctricos de minas y desempañadores con resistencias eléctricas para aeronaves, embarcaciones, trenes y otras máquinas y aparatos eléctricos.</t>
  </si>
  <si>
    <t>Fabricación de maquinaria y equipo n.c.p.</t>
  </si>
  <si>
    <t>Fabricación de maquinaria y equipo de uso general</t>
  </si>
  <si>
    <t>Fabricación de maquinaria y equipo de oficina (excepto computadoras y equipo periférico), incluye la fabricación  de calculadoras electrónicas, portátiles y de oficina,  otras  calculadoras;  máquinas  de  contabilidad,  cajas  registradoras, máquinas de escribir,  taquigrafía o dictado, manuales y eléctricas; máquinas de escribir automáticas, es decir, máquinas de escribir por las que se pasa una cinta previamente  perforada  para  transcribir  un  mensaje  determinado;  dictáfonos, máquinas  de  memoria  limitada  que  pueden  corregir  y  retranscribir  textos automáticamente; y máquinas provistas de un dispositivo para transmitir las cifras escritas en ellas a máquinas calculadoras; máquinas fotocopiadoras, por sistema óptico, o por contacto, y máquinas termocopiadoras, impresoras, offset de carga manual para oficinas, hectógrafos o máquinas multicopistas de matriz estarcida y máquinas de imprimir direcciones; cartuchos de tinta y tóner para fotocopiadoras e impresoras.</t>
  </si>
  <si>
    <t>Fabricación  de  herramientas  manuales  con  motor,  incluye  la  fabricación  de herramienta manual, con motor eléctrico como: taladros, pulidoras, afiladoras, sierras circulares.</t>
  </si>
  <si>
    <t>Fabricación de otros tipos de maquinaria y equipo de uso general n.c.p., incluye la fabricación de equipo de refrigeración o congelación de uso comercial tales como: vitrinas refrigeradas. Equipo de refrigeración o congelación para otros usos distintos  al  doméstico.  Ensambladuras  de  componentes  principales  de  los refrigeradores y congeladores incluidos en esta clase, por ejemplo, compresores y condensadores montados en un bastidor común, aunque estén desprovistos de motor,  evaporador  o  mueble.  Muebles  destinados  a  contener  equipos  de refrigeración; máquinas y aparatos de filtración y depuración para líquidos y de gases, estufas a gas, calentadores para agua, cintas métricas e instrumentos de precisión,  básculas  y  balanzas  de  uso  doméstico  y  comercial,  balanzas  de plataforma portátiles o móviles, balanzas para el pesaje continuo de sólidos y de líquidos. Balanzas equipadas con calculadoras o capaces de convertir unidades de peso en unidades de cuenta y de realizar otras operaciones basadas en unidades de peso, pesas, etc.</t>
  </si>
  <si>
    <t>Fabricación de otros tipos de maquinaria y equipo de uso general n.c.p., incluye la  fabricación  de  maquinaria  para  licuar  aire  y  gas,  equipo  de  soldadura  no eléctrico, ventiladores de uso industrial, campanas de ventilación.</t>
  </si>
  <si>
    <t>Fabricación de maquinaria y equipo de uso especial</t>
  </si>
  <si>
    <t>Fabricación  de  maquinaria  agropecuaria  y  forestal,  incluye  la  fabricación  de maquinaria y máquinas utilizadas en la agricultura, la horticultura y la silvicultura, la  reparación  de  maquinaria  e  implementos  agrícolas  entre  ellos:  tractores, remolques o semirremolques, máquinas  para la recolección, cosecha o trilla, sierras de cadena o motosierras, desmotadoras de algodón, segadoras, para preparar  los  suelos,  plantar  y  abonar  los  cultivos,  incluso  arados,  gradas, desbrozadoras, binadoras, sembradoras, esparcidoras de estiércol, aclaradoras, etc., autopropulsadas o no. Se incluye la maquinaria de tracción animal.</t>
  </si>
  <si>
    <t>Fabricación de maquinaria agropecuaria y forestal, incluye la fabricación de otra maquinaria utilizada en la agricultura, la cría de animales, avicultura, apicultura, equipo para la preparación de alimentos para animales, etcétera., máquinas para limpiar, seleccionar y clasificar huevos, frutas y otros productos agropecuarios, máquinas  para  ordeñar,  aspersores  de  uso  agrícola,  enfardadoras,  dicha maquinaria puede ser autopropulsada, de arrastre por tractor o de tracción animal.</t>
  </si>
  <si>
    <t>Fabricación  de  máquinas  formadoras  de  metal  y  de  máquinas  herramienta, incluye la fabricación de máquinas herramienta para trabajar metales y otros materiales   tales   como   madera,   piedra,   corcho,   hueso,   ebonita,   caucho endurecido, plásticos duros, vidrio en frío para tornear, perforar, fresar, taladrar, cepillar, rectificar o realizar otras operaciones.</t>
  </si>
  <si>
    <t>Fabricación  de  máquinas  formadoras  de  metal  y  de  máquinas  herramienta, incluye  la  fabricación  de  bancos  de  trefilar,  cizallas  mecánicas,  cortadoras, machacadoras,  martinetes,  máquinas  de  forjar,  estampar,  prensar,  forjar, laminado a presión, máquinas de aterrajar por laminado a presión y máquinas para trabajar alambre. La fabricación de máquinas herramienta de diseño sencillo (por ejemplo, prensas a pedal), de diseño tradicional (por ejemplo, accionadas a mano o por motor) o de diseño moderno (por ejemplo, de mando numérico y para hacer pasar el producto por varias estaciones de trabajo).</t>
  </si>
  <si>
    <t>Fabricación  de  máquinas  formadoras  de  metal  y  de  máquinas  herramienta, incluye  la  fabricación  de  máquinas  para  producir  mallas  o  telas  metálicas, máquinas  para  la  galvanoplastia,  máquinas  para  clavar,  engrapar,  encolar  o montar de otra manera madera, corcho, hueso, ebonita, plásticos duros y otras materias duras similares, la fabricación de partes y accesorios de las máquinas herramienta  incluidas  en  esta  clase,  tales  como  dispositivos  para  sujetar  los materiales que son objeto de trabajo (mandriles, platos de mandril), cabezales divisorios y otros accesorios especiales para máquinas herramienta.</t>
  </si>
  <si>
    <t>Fabricación de maquinaria para la elaboración de productos textiles, prendas de vestir y cueros, incluye la fabricación de máquinas de coser , incluidas aquellas para uso doméstico: máquinas para coser materias textiles, cuero, pieles, etc.; para confeccionar prendas de vestir, calzado, bordados, maletas, cubrecabezas, sacos, etc.; carretes y bobinas que forman parte de maquinaria textil; máquinas de  planchar,  incluso  planchas  de  fusión;   maquinaria  para  fabricar  y  reparar calzado y otros artículos de cuero o piel; agujas para máquinas de coser.</t>
  </si>
  <si>
    <t>Fabricación  de  otros  tipos  de  maquinaria  de  uso  especial  n.c.p.,  incluye  la fabricación de cajas de moldear para talleres de fundición de metal, fondos de moldes, patrones para moldear, moldes para metal (excepto lingoteras), carburos metálicos, vidrio, materias minerales, caucho o plástico; maquinaria y equipo para la fundición de caracteres  de imprenta, (por ejemplo, fundidoras manuales o automáticas de caracteres); de maquinaria y equipo de composición tipográfica (por ejemplo, monotipia y otras máquinas de fundición y composición provistas de teclado); maquinaria y aparatos para imprimir (por ejemplo, prensas corrientes, de platina, de cilindros y rotativas, incluso impresoras especiales como máquinas para  marcar  corcho,  u  otros  artículos  no  usuales),  excepto  la  utilizada  para impresión  sobre  textiles;   máquinas  auxiliares  de  la  impresión  (por  ejemplo, cargadoras,   alimentadoras,   plegadoras,   encoladoras,   engrapadoras,   etc.); máquinas  para  la  elaboración  de  matrices  y  planchas  de  estereotipia,  de elaboración de planchas y grabado al agua fuerte y de fototipia y composición tipográfica.</t>
  </si>
  <si>
    <t>Fabricación  de  otros  tipos  de  maquinaria  de  uso  especial  n.c.p.,  incluye  la fabricación de secadoras centrífugas para ropa, de uso industrial.</t>
  </si>
  <si>
    <t>Fabricación de otros tipos de maquinaria de uso especial n.c.p., incluye sistemas de engrasado central, máquinas para atracciones de ferias, tiovivos, columpios, barracas de tiro al blanco, equipo automático para juegos de bolos, instaladores de pinos, etc..</t>
  </si>
  <si>
    <t>Fabricación de vehículos automotores, remolques y semirremolques</t>
  </si>
  <si>
    <t>Fabricación de carrocerías para vehículos automotores; fabricación de remolques y semirremolques</t>
  </si>
  <si>
    <t>Fabricación de carrocerías para vehículos automotores; fabricación de remolques y semirremolques, incluye la fabricación de carrocerías  (incluidas las cabinas) diseñadas para ser montadas sobre chasis de vehículos automotores; carrocerías para vehículos sin chasis y carrocerías de monocasco; carrocerías para vehículos de transporte de personas, camiones y vehículos de uso especial; carrocerías metálicas, de madera, plástico  o combinaciones de estos u otros materiales; remolques  y  semirremolques  diseñados  para  ser  remolcados  por  vehículos automotores; del tipo utilizado para vivienda o para acampar; para el transporte de    mercancías,    tales    como    remolques    cisterna,    remolques    nodriza (portaautomóviles) y de mudanzas; cureñas para cañones de artillería; remolques para exposiciones, presentación de mercancías o con fines publicitarios, etc.; para el transporte de pasajeros y para otros fines, incluso remolques para el transporte combinado por ferrocarril y carreteras.</t>
  </si>
  <si>
    <t>Fabricación de carrocerías para vehículos automotores; fabricación de remolques y semirremolques, incluye la fabricación de contenedores (incluso contenedores para el transporte de fluidos), ensamble y la instalación de carrocerías blindadas para  vehículos  automotores;  carrocerías  para  remolques  y  semirremolques, metálicas, de madera, plástico y/o combinaciones de estos u otros materiales.</t>
  </si>
  <si>
    <t>Fabricación de otros tipos de equipo de transporte</t>
  </si>
  <si>
    <t>Fabricación de otros tipos de equipo de transporte n.c.p.</t>
  </si>
  <si>
    <t>Fabricación de motocicletas, incluye la fabricación de motocicletas, velocípedos con motor auxiliar.</t>
  </si>
  <si>
    <t>Fabricación de bicicletas y de sillas de ruedas para personas con discapacidad, incluye la fabricación de bicicletas, triciclos, sillas de ruedas motorizada o no, velocípedos equipados con una o más ruedas, bicicletas con sidecar, bicicletas biplaza, de carrera o deportivas y para niños.</t>
  </si>
  <si>
    <t>Fabricación de bicicletas y de sillas de ruedas para personas con discapacidad, incluye fabricación de partes y piezas de bicicletas  y de sillas de ruedas para personas con discapacidad.</t>
  </si>
  <si>
    <t>Fabricación de otros tipos de equipo de transporte n.c.p., incluye, la fabricación de  vehículos  no  clasificados  en  otra  parte,  a  saber:  vehículos  de  propulsión manual: carritos para equipaje, trineos, carritos para supermercados, vehículos de tracción animal: calesas, calesines, carrozas fúnebres y similares.</t>
  </si>
  <si>
    <t>Fabricación  de  muebles,  incluye  la  fabricación  mecanizada  de  muebles  y gabinetes  utilizados  en  el  hogar,  oficinas,  restaurantes,  locales  comerciales, teatros, colegios y centros de enseñanza, iglesias, hoteles, entre otros destinos diferentes a los medios de transporte y mobiliario especializado para equipos médicos,  odontológicos  y  de  laboratorio;  además,  que  estén  elaborados  en cualquier material (madera, mimbre, bambú, metal, plástico, cuero, vidrio, etc., o combinación de estos, excepto piedra, hormigón y cerámica).</t>
  </si>
  <si>
    <t>Fabricación de colchones y somieres</t>
  </si>
  <si>
    <t>Fabricación de colchones y somieres, incluye la fabricación de colchones con muelles, rellenos o guarnecidos de caucho o plástico, la fabricación de somieres y de bases para colchones.</t>
  </si>
  <si>
    <t>Fabricación de joyas, bisutería y artículos conexos</t>
  </si>
  <si>
    <t>Fabricación  de  joyas,  bisutería y  artículos  conexos,  incluye  la  producción  de piedras preciosas y semi preciosas cortadas y talladas (pulidas), la fabricación de artículos de joyería y orfebrería.</t>
  </si>
  <si>
    <t>Fabricación de joyas, bisutería y artículos conexos, incluye fabricación de artículos de uso técnico y de laboratorio elaborados con metales preciosos.</t>
  </si>
  <si>
    <t>Fabricación  de  joyas,  bisutería  y  artículos  conexos,  incluye  fabricación  de pulseras, objetos personales de metales preciosos y no preciosos, artículos de bisutería.</t>
  </si>
  <si>
    <t>Fabricación de instrumentos musicales, incluye la fabricación de instrumentos de cuerda incluso los eléctricos y electrónicos, instrumentos de cuerda provistos o no de teclado incluso pianos automáticos (pianolas), teclado, percusión tales como tambores,  xilófonos,  castañuelas,  entre  otros;  viento  elaborados  en  metal, madera, caña, entre otros; sonido; silbatos, cornetas y otros instrumentos sonoros de boca para llamado o señalización;  y otros, incluidas la fabricación de partes, piezas y accesorios de instrumentos, incluidos los metrónomos, los diapasones de percusión y de boca, las tarjetas, los discos y los rollos para instrumentos mecánicos automáticos, entre otros.</t>
  </si>
  <si>
    <t>Fabricación de instrumentos musicales, incluye la fabricación de instrumentos musicales cuyo sonido se produce, se amplifica y/o sintetiza electrónicamente.</t>
  </si>
  <si>
    <t>Fabricación de instrumentos musicales, incluye la fabricación de cajas de música, organillos,  órganos  de  vapor,  acordeones  e  instrumentos  similares,  incluso armónicas, campanas, pájaros cantores mecánicos, sierras musicales, órganos de tubo (mecánicos, de cañones, de lengüeta, manuales, callejeros y organillos electrónicos) y de teclado, incluso armonios e instrumentos de teclado similares con lengüetas metálicas libres y otros accesorios de instrumentos musicales como lo  son  las  boquillas,  atriles,  palillos  para  tocar  batería,  entre  otros  y  otros instrumentos no clasificados en otra parte.</t>
  </si>
  <si>
    <t>Fabricación de juegos, juguetes y rompecabezas</t>
  </si>
  <si>
    <t>Fabricación  de  juegos,  juguetes  y  rompecabezas,  incluye  la  fabricación  de muñecas, juegos y juguetes, modelos a escala y vehículos para niños (excepto bicicletas y triciclos de metal). Fabricación de calzado de muñecos, fabricación de juguetes tales como canicas, cometas, manualidades incluso juegos de imitación científica.  Fabricación  de  instrumentos  musicales  de  juguete,  fabricación  de muñecos de peluche y trapo.</t>
  </si>
  <si>
    <t>Fabricación de juegos, juguetes y rompecabezas, incluye la fabricación de juegos electrónicos,  juegos  accionados  por  monedas,  instrumentos  musicales  de juguete, juegos de tablero, mesas de billar, mesas especiales para juegos de casino, fabricación de juegos electrónicos con software.</t>
  </si>
  <si>
    <t>Fabricación  de  juegos,  juguetes  y  rompecabezas,  incluye  la  fabricación  de modelos  a  escala  reducida  y  modelos  recreativos  similares,  rompecabezas, pasatiempos.</t>
  </si>
  <si>
    <t>Fabricación de instrumentos, aparatos y materiales médicos y odontológicos (incluido mobiliario)</t>
  </si>
  <si>
    <t>Fabricación  de  instrumentos,  aparatos  y  materiales  médicos  y  odontológicos (incluido   mobiliario),   incluye   la   fabricación   de   aparatos   de   laboratorio, instrumentos quirúrgicos, médicos, aparatos y suministros quirúrgicos, equipo, material e instrumental odontológico, instrumentos médicos y dentales eléctricos de uso manual.</t>
  </si>
  <si>
    <t>Fabricación  de  instrumentos,  aparatos  y  materiales  médicos  y  odontológicos (incluido mobiliario), incluye la fabricación de mantas, almohadillas con esponjas y  paños  de  algodón  quirúrgicos,  sabanilla  e  hilos  y  gasas  estériles  de  uso quirúrgico,  maquinaria  de  limpieza  por  ultrasonidos  para  laboratorio  y  de esterilizadores  medicoquirúrgicos  y  de  laboratorio;  también  la  fabricación  de aparatos de destilación y centrifugadoras para laboratorio.</t>
  </si>
  <si>
    <t>Fabricación  de  instrumentos,  aparatos  y  materiales  médicos  y  odontológicos (incluido  mobiliario),  incluye  la  fabricación  de  empastes  y  cementos  dentales (excepto   pegamento   para   dentaduras   postizas),   ceras   dentales   y   otras preparaciones de uso odontológico; instrumentos de odontología; hornos para laboratorio dental; cementos para la reconstrucción de huesos y la fabricación de dientes  postizos,  puentes,  entre  otros,  hechos  por  encargo  en  laboratorios dentales,  incluso  las  amalgamas  y  las  resinas  de  uso  dental;  también  las articulaciones artificiales y otras partes artificiales del cuerpo humano. Se incluyen las actividades de laboratorios de mecánica dental.</t>
  </si>
  <si>
    <t>Fabricación  de  instrumentos,  aparatos  y  materiales  médicos  y  odontológicos (incluido mobiliario), incluye la fabricación de muebles para medicina, cirugía, odontología  y  veterinaria  tales  como,  mesas  de  operaciones  (mesas  de reconocimiento  para  usos  clínicos),  camillas  para  examen  médico  y  con mecanismos  para  el  transporte  de  los  enfermos,  camas  de  hospital  con dispositivos  mecánicos  y  sillas  de  odontología  con  funciones  hidráulicas incorporadas.</t>
  </si>
  <si>
    <t>Fabricación  de  instrumentos,  aparatos  y  materiales  médicos  y  odontológicos (incluido mobiliario), incluye la fabricación de placas y tornillos para fijar huesos, jeringas,  agujas,  catéteres,  cánulas,  entre  otros;  ojos  de  cristal  o  vidrio, termómetros de uso médico.</t>
  </si>
  <si>
    <t>Fabricación  de  instrumentos,  aparatos  y  materiales  médicos  y  odontológicos (incluido mobiliario), incluye la fabricación de productos oftalmológicos, anteojos, lentes de sol, lentes graduados a prescripción, lentes de contacto y gafas de seguridad o protección.</t>
  </si>
  <si>
    <t>Fabricación  de  instrumentos,  aparatos  y  materiales  médicos  y  odontológicos (incluido mobiliario), incluye la fabricación de aparatos para masajes que trabajan generalmente  por  fricción,  vibración,  entre  otros,  incluyendo  aquellos  de  uso doméstico  o  personal,  aparatos  de  mecanoterapia  para  el  tratamiento  de enfermedades de las articulaciones o de los músculos, excepto los que se usan principalmente en gimnasios; aparatos para pruebas psicotécnicas; aparatos de ozonoterapia utilizados para el tratamiento de afecciones de las vías respiratorias; aparatos de oxigenoterapia y respiración artificial: aparatos mecánicos que actúan por compresión torácica; por inhalación de oxígeno o de una mezcla de oxígeno y  anhídrido  carbónico  mediante  máscaras;  los  aparatos  llamados  pulmón  de acero.</t>
  </si>
  <si>
    <t>Fabricación  de  instrumentos,  aparatos  y  materiales  médicos  y  odontológicos (incluido mobiliario), incluye la fabricación de aparatos ortésicos y protésicos, incluso bastones y muletas, fajas y bragueros quirúrgicos (para hernias inguinales, y umbilicales), corsés y fajas medicoquirúrgicas, cuyo diseño responde a una función ortésica determinada; zapatos ortopédicos; férulas y otros artículos y materiales para fracturas; aparatos respiratorios que son utilizados principalmente por los aviadores, los buceadores, los alpinistas o los bomberos. Pueden ser autónomos, es decir, estar alimentados por una botella de oxígeno o de aire comprimido portátil, o estar alimentados por un tubo unido a una fuente de aire comprimido exterior, compresor, depósito, etc., o incluso simplemente unidos a la atmósfera,  en  determinados  aparatos  diseñados  para  alimentarlos  a  corta distancia.</t>
  </si>
  <si>
    <t>Otras industrias manufactureras n.c.p., incluye la fabricación de botones, broches y botones de presión y cremalleras; que no sean de metales preciosos ni de piedras preciosas y semipreciosas. de maniquíes, paraguas, sombrillas de jardín o playa; de bastones; de brochas, almohadillas, rodillos para pintar; de velas, cirios  y  artículos  similares,  fabricación  de  plumines  (puntas  de  bolígrafos), estilógrafos,    rapidógrafos,    bolígrafos,    estilógrafos,    lápices,    portaminas, marcadores,  crayones, tiza, marcadores con punta de fieltro y punta suave, sus partes y sus estuches, entre otros, sean o no mecánicos; incluso la fabricación de pinceles, rodillos y artículos similares; la fabricación de equipo de protección y de seguridad;  fabricación de ropa resistente al fuego (ignífuga) y otras prendas de protección que no sean de asbesto y fabricación de artículos de fiestas y de carnavales;    fabricación  de  cinturones  de  seguridad  para  instaladores  y reparadores de líneas telefónicas y de electricidad y otros cinturones para uso industrial; fabricación de flotadores (salvavidas) de corcho;  fabricación de cascos de  plástico  endurecido  y  otro  equipo  de  seguridad  personal  de  plástico; fabricación de trajes protectores para bomberos; fabricación de cascos de metal y otro equipo de seguridad personal de metal;  fabricación de tapones para los oídos  y  la  nariz  (Por  ejemplo,  para  natación  y  para  protección  del  ruido); fabricación de máscaras antigás que permiten respirar en medios viciados por el polvo, emanaciones tóxicas, humo y vapores.</t>
  </si>
  <si>
    <t>Otras industrias manufactureras n.c.p., incluye la fabricación de artículos de uso personal  como  pipas,  vaporizadores  de  perfumes,  termos  y  otros  recipientes herméticos, sellos para fechar (sellos metálicos), aparatos manuales para imprimir y  estampar,  cintas  con  tinta  para  máquinas  de  escribir,  impresoras  de computadora, cajas registradoras, entre otras y almohadillas de tinta para sellos. La fabricación de máscaras antigás que permiten respirar en medios viciados por el  polvo,  emanaciones  tóxicas,  humo  y  vapores.  Se  incluyen  las  de  uso profesional, como aquellas diseñadas para protección en caso de guerra, siempre y cuando el aire respirable proceda directamente del exterior y pase por un órgano filtrante que absorbe los gases nocivos y retiene el polvo.</t>
  </si>
  <si>
    <t>Otras  industrias  manufactureras  n.c.p.,  incluye  la  fabricación  de  artículos  de plumas o plumones; arreglos artificiales de ramos de flores, coronas y canastas florales, flores, frutas y plantas; juegos de chasco o broma y de fantasía; cedazos y cribas manuales; maniquíes de sastre, ataúdes metálicos o de madera y otros artículos no clasificados en otra parte; fabricación de globos terráqueos</t>
  </si>
  <si>
    <t>Otras industrias manufactureras n.c.p., incluye la fabricación de encendedores y mecheros, caminadores y cunas portátiles o portabebés.</t>
  </si>
  <si>
    <t>Otras  industrias  manufactureras  n.c.p.,  incluye  la  fabricación  de  árboles  de navidad  artificiales  y  sus  adornos  (excepto  adornos  de  vidrio  y  eléctricos), artículos de fiestas y de carnavales como disfraces y accesorios, y otros artículos recreativos.</t>
  </si>
  <si>
    <t>Mantenimiento y reparación especializada de productos elaborados en metal, incluye  mantenimiento  y  reparación  de  herramientas  mecánicas  simples  de medición elaboradas en metal.</t>
  </si>
  <si>
    <t>Mantenimiento y reparación especializada de maquinaria y equipo, incluye talleres electromecánicos, mantenimiento y reparación de maquinaria y equipo de uso industrial,  maquinaria  pesada  en  general,  acumuladores,  motores,  equipo  de refrigeración.</t>
  </si>
  <si>
    <t>Mantenimiento y reparación especializado de equipo electrónico y óptico, incluye el mantenimiento y reparación a cambio de una retribución o por contrata de instrumentos y equipos ópticos, tales como: binoculares, microscopios (excepto de electrones o protones), telescopios, prismas y lentes (excepto oftalmológicos) y equipo fotográfico.</t>
  </si>
  <si>
    <t>Mantenimiento y reparación especializada de equipo eléctrico, incluye equipos de iluminación,   máquinas   eléctricas   para   soldadura,   máquinas   de   limpieza ultrasónica, cables de fibra óptica para la transmisión de imágenes y aparatos de conmutación.</t>
  </si>
  <si>
    <t>SUMINISTRO DE ELECTRICIDAD, GAS, VAPOR Y AIRE ACONDICIONADO</t>
  </si>
  <si>
    <t>Suministro de electricidad, gas, vapor y aire acondicionado</t>
  </si>
  <si>
    <t>Suministro de vapor y aire acondicionado</t>
  </si>
  <si>
    <t>Suministro de vapor y aire acondicionado, incluye la producción, captación y distribución  de  vapor  y  agua  caliente  para  calefacción,  aire  frío,  agua  fría, producción de hielo.</t>
  </si>
  <si>
    <t>DISTRIBUCIÓN DE AGUA; EVACUACIÓN Y TRATAMIENTO DE AGUAS RESIDUALES, GESTIÓN DE DESECHOS Y ACTIVIDADES DE SANEAMIENTO AMBIENTAL</t>
  </si>
  <si>
    <t>Captación, tratamiento y distribución de agua</t>
  </si>
  <si>
    <t>Captación, tratamiento y distribución de agua, incluye la captación, el tratamiento y la distribución de agua para uso doméstico e industrial, servicios de acueducto.</t>
  </si>
  <si>
    <t>Captación, tratamiento y distribución de agua, incluye operación de canales de irrigación, desalinización de agua de mar o agua subterránea, potabilización de agua para fines de distribución de agua.</t>
  </si>
  <si>
    <t>Recolección, tratamiento y disposición de desechos, recuperación de materiales</t>
  </si>
  <si>
    <t>Recolección de desechos</t>
  </si>
  <si>
    <t>Recolección de desechos sólidos no peligrosos (ej.: basura) dentro de un área local, tales como recolección de desechos de los hogares y empresas por medio de canecas de basura, contenedores, etc.; puede incluir materiales recuperables mezclados, materiales reciclables y desechos producidos por fábricas textiles. La operación de estaciones de transferencia de desechos no peligrosos</t>
  </si>
  <si>
    <t>Recolección de desechos sólidos no peligrosos. La recolección de basura de canecas  en  lugares  públicos.  La  recolección  de  desechos  de  construcción  y demolición. La recolección y remoción de rastrojos, escombros, corte de césped, poda y tala de árboles etc.</t>
  </si>
  <si>
    <t>Tratamiento y disposición de desechos</t>
  </si>
  <si>
    <t>Tratamiento y disposición de desechos no peligrosos, incluye el tratamiento previo a la disposición, otras formas de tratamiento de desechos no peligrosos sólidos o no sólidos, disposición de desechos, el tratamiento de desechos orgánicos para su disposición, producción de compost con desechos orgánicos.</t>
  </si>
  <si>
    <t>Recuperación de materiales</t>
  </si>
  <si>
    <t>Recuperación de materiales, incluye procesamiento de desechos no metálicos y otros  artículos  para  convertirlos  en  materias  primas  secundarias.  Incluye  la recuperación, separación y clasificación en categorías distintas de materiales recuperables mezclados, como: papel y cartón, y de artículos de papel o cartón, plásticos. La separación y clasificación de materiales recuperables de corrientes de desechos no peligrosos (ej.: basura).</t>
  </si>
  <si>
    <t>Instalaciones eléctricas, de fontanería y otras instalaciones especializadas</t>
  </si>
  <si>
    <t>Instalaciones eléctricas, incluye Instalaciones y accesorios eléctricos, líneas de telecomunicaciones, redes informáticas y líneas de televisión por cable, antenas parabólicas, conexión de aparatos eléctricos y equipo doméstico, sistemas de calefacción radiante, instalaciones eléctricas en casa de habitación y/o edificios.</t>
  </si>
  <si>
    <t>Instalaciones de fontanería, calefacción y aire acondicionado, incluye fontanería y sanitario, Instalaciones de gas, instalación de conductos, colectores de energía solar no eléctricos.</t>
  </si>
  <si>
    <t>Instalaciones  de  fontanería,  calefacción  y  aire  acondicionado,  incluye  la instalación   de   equipos   y   conductos   de   ventilación,   refrigeración   o   aire acondicionado, su mantenimiento y reparación. Sistemas de riego por aspersión para el césped.</t>
  </si>
  <si>
    <t>Terminación y acabado de edificios y obras de ingeniería civil, incluye la pintura y/o encerado de interiores de techos, paredes, pisos, la instalación de muebles de cocina a la medida.</t>
  </si>
  <si>
    <t>Mantenimiento y reparación de vehículos automotores</t>
  </si>
  <si>
    <t>Mantenimiento  y  reparación  de  vehículos  automotores,  incluye  centros  de diagnóstico,  mantenimiento  y  reparación  de  vehículos  automotores  como automóviles,  camiones,  lanchas  y  similares  como  reparaciones  mecánicas, eléctricas, sistemas de inyección electrónica, carrocería y tapicería.</t>
  </si>
  <si>
    <t>Comercio de partes, piezas (autopartes) y accesorios (lujos) para vehículos automotores</t>
  </si>
  <si>
    <t>Comercio  de  partes,  piezas  (autopartes)  y  accesorios  (lujos)  para  vehículos automotores, incluye el comercio al por mayor y al por menor de todo tipo de partes,  piezas  (autopartes),  llantas  y  neumáticos,  componentes,  suministros, herramientas y accesorios (lujos), nuevos o usados, para vehículos automotores.</t>
  </si>
  <si>
    <t>Comercio  al  por  mayor  a  cambio  de  una  retribución  o  por  contrata,  incluye comercio al por mayor de materias primas agropecuarias y distribución de leche con autotransporte.</t>
  </si>
  <si>
    <t>Comercio al por mayor de combustibles sólidos, líquidos, gaseosos y productos conexos, incluye comercio al por mayor de gasolina, diésel, aceite combustible, aceite  de  calefacción  y  keroseno;  gases  del  petróleo  licuado,  butano  y  gas propano.</t>
  </si>
  <si>
    <t>Comercio al por mayor de desperdicios, desechos y chatarra, incluye el comercio al por mayor (compra) de desperdicios y desechos de chatarra metálica y de materiales para reciclaje, incluidos la recogida, la clasificación, la separación y el desguace de productos usados, para obtener partes y piezas reutilizables (para la venta), el embalaje y reembalaje, el almacenamiento y la entrega.</t>
  </si>
  <si>
    <t>Comercio al por menor de combustible para automotores, incluye el comercio al por  menor  de  carburantes,  (gasolina,  biocombustible,  ACPM,  gas  natural vehicular) para todo tipo de vehículos automotores y embarcaciones, estaciones de gasolina y gas natural vehicular.</t>
  </si>
  <si>
    <t>Comercio al por menor de artículos de ferretería, pinturas y productos de vidrio en establecimientos  especializados,  incluye  solamente  venta  de  hierro,  sin  auto transporte.</t>
  </si>
  <si>
    <t>Comercio  al  por  menor  de  otros  artículos  domésticos  en  establecimientos especializados,  incluye  el  comercio  al  por  menor  de  carbón  mineral,  carbón vegetal,  otros  combustibles  sólidos  como  ciscos  y  líquidos  como:  kerosene, varsol, bencina, gas licuado del petróleo, envasado en bombonas de distribución domiciliaria para su uso en cocina o en calefacción, entre otros.</t>
  </si>
  <si>
    <t>Transporte terrestre; transporte por tuberías</t>
  </si>
  <si>
    <t>Transporte terrestre público automotor</t>
  </si>
  <si>
    <t>Transporte de carga por carretera, incluye solamente transporte  municipal de carga de artículos como, pan, leche que se recoge en las granjas, legumbres.</t>
  </si>
  <si>
    <t>Almacenamiento  y  depósito,  incluye  cámaras  frigoríficas,  silos  de  granos  y almacenamiento y depósito de madera, carbón mineral y/o vegetal, depósitos y distribución de fósforo, almacenamiento zonas franca.</t>
  </si>
  <si>
    <t>Manipulación de carga, incluye la carga y descarga de mercancías y equipaje por estibadores,   coteros,   paletizadores,   excepto   cargue   y   descargue   de embarcaciones aéreas, marítimas y/o fluviales.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</si>
  <si>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Lo anterior siempre que incluya servicios de preparación de alimentos.</t>
  </si>
  <si>
    <t>Otros tipos de alojamientos para visitantes, incluye los servicios de alojamiento en refugios de montaña.</t>
  </si>
  <si>
    <t>Otros tipos de alojamiento n.c.p., se incluyen los servicios de coche cama y/o comedores a bordo cuando son prestados por unidades separadas de las que suministran el servicio de transporte.</t>
  </si>
  <si>
    <t>Expendio a la mesa de comidas preparadas, incluye la preparación y el expendio de alimentos a la carta y/o menú del día para su consumo inmediato, mediante el servicio  a  la  mesa  (restaurante).  Pueden  o  no  prestar  servicio  a  domicilio, suministrar bebidas alcohólicas o algún tipo de espectáculo</t>
  </si>
  <si>
    <t>Expendio por autoservicio de comidas preparadas, incluye la preparación y el expendio de alimentos para el consumo inmediato, exclusiva o principalmente bajo la modalidad de autoservicio, en coches y comedores a bordo, pueden o no prestar  servicio  a  domicilio  y  por  lo  general  presentan  decoración  altamente estandarizada.</t>
  </si>
  <si>
    <t>Otros tipos de expendio de comidas preparadas n.c.p., incluyen la preparación y el expendio para consumo inmediato desde vehículos, puestos móviles, kioscos, fritanguerias; las actividades de las heladerías, establecimientos de coffee shop y fuentes de soda, entendidos como los establecimientos donde se sirven helados y bebidas de frutas naturales para el consumo inmediato.</t>
  </si>
  <si>
    <t>Actividades de catering para eventos y otros servicios de comidas</t>
  </si>
  <si>
    <t>Catering para eventos, incluye la provisión de servicios de comida en banquetes, recepciones  de  empresas  (casas  de  banquetes),  bodas,  fiestas  y  otras celebraciones o reuniones.</t>
  </si>
  <si>
    <t>Actividades de otros servicios de comidas, incluye catering industrial, la provisión de servicios de comidas para un periodo de tiempo específico, operación de concesiones de alimentación en instalaciones deportivas y similares, los servicios de alimentación escolar, mediante la preparación y distribución de comidas in situ (en  el  lugar  donde  van  a  consumirse).  Operación  de  casinos  o  cafeterías  y comedores universitarios al igual que de casinos y comedores para los miembros de las Fuerzas Armadas. Restaurantes a bordo de buques de pasajeros y servicio de coche comedor.</t>
  </si>
  <si>
    <t>Edición de libros, publicaciones periódicas y otras actividades de edición</t>
  </si>
  <si>
    <t>Edición de libros, incluye las actividades de edición de libros en general, en formato impreso, electrónico CD, pantalla electrónica, entre otros, audio o en la internet.</t>
  </si>
  <si>
    <t>Edición de directorios y listas de correo, incluye la edición de bases de datos que están protegidas en su forma, pero no en su contenido; la edición de listas de correo   y   edición   de   directorios   telefónicos;   compilaciones   tales   como jurisprudencia, compendios farmacéuticos o vademécums, entre otros.</t>
  </si>
  <si>
    <t>Edición de periódicos, revistas y otras publicaciones periódicas, incluye la edición impresa o en formato electrónico, incluso por internet, de publicaciones periódicas tales  como:  periódicos,  periódicos  de  anuncios  publicitarios,  periódicos  de contenido técnico o general, tiras cómicas, boletines informativos, entre otros; Edición de revistas y otras publicaciones periódicas, entre ellas las académicas, agrícolas, comerciales, financieras, juveniles, profesionales, religiosas, técnicas, entre otras; Edición de  guías de programación de radio y televisión.</t>
  </si>
  <si>
    <t>Otros  trabajos  de  edición,  incluye  edición  impresa  o  en  formato  electrónico incluyendo  la  internet  de  catálogos  para  almacenes,  de  mercancía  y  de colecciones;  fotografías,  tarjetas  postales,  tarjetas  de  felicitación,  horarios, formularios,  carteles,  afiches,  calendarios,  reproducción  de  obras  de  arte, catálogos  de  obras  de  arte,  diseños  de  estampados  para  ropa,  material publicitario,  incluso  libretas  de  cupones  de  descuento,  otras  obras  impresas, edición en línea de estadísticas y otros tipos de información; La edición de diarios y agendas temáticas y cubiertas para globos terráqueos.</t>
  </si>
  <si>
    <t>Actividades de grabación de sonido y edición de música, se incluyen la producción de  grabaciones  matrices  originales  de  música  o  sonido,  tales  como  cintas magnetofónicas, discos compactos.</t>
  </si>
  <si>
    <t>Actividades de telecomunicaciones alámbricas</t>
  </si>
  <si>
    <t>Actividades   de   telecomunicaciones   alámbricas,   incluye   la   explotación, mantenimiento o facilitación del acceso a los servicios para la transmisión de voz, datos,  texto,  sonido  y  video  utilizando  infraestructura  de  telecomunicaciones alámbrica, servicios de telegrafía y telefonía.</t>
  </si>
  <si>
    <t>Actividades   de   telecomunicaciones   alámbricas,   incluye   la   explotación   y mantenimiento de los sistemas de conmutación y transmisión, la explotación de sistemas de distribución por cable.</t>
  </si>
  <si>
    <t>Actividades  de  telecomunicaciones  alámbricas,  incluye  los  servicios  telefonía local y de larga distancia, suministro de servicios de telégrafos. Se incluye la compra  de  derechos  de  acceso  de  la  capacidad  de  la  red  a  propietarios  y operadores de redes y utilización de esa capacidad para suministrar servicios de telecomunicaciones a empresas y hogares</t>
  </si>
  <si>
    <t>Actividades de telecomunicaciones inalámbricas</t>
  </si>
  <si>
    <t>Actividades   de   telecomunicaciones,   inalámbricas   incluye   la   explotación, mantenimiento o facilitación del acceso a servicios de transmisión de voz, datos, texto, sonido y video utilizando infraestructura de telecomunicaciones inalámbrica, mantenimiento  y  explotación  de  redes  de  radio  búsqueda  y  telefonía  móvil, suministro  de  acceso  a  internet  por  el  operador  de  la  infraestructura  de telecomunicaciones inalámbrica, el suministro de la capacidad completa para la comunicación entre usuarios, incluidas las funciones del equipo terminal tales como los servicios de telefonía móvil, los sistemas de radiomensajes o beeper y los sistemas de acceso troncalizado (Trunkig), los servicios de transmisión omni-direccional  y  la  transmisión  a  través  de  ondas;  puede,  basarse  en  una  sola tecnología o una combinación de tecnologías.</t>
  </si>
  <si>
    <t>Otras actividades de telecomunicaciones, incluye el suministro de aplicaciones especializadas  de  telecomunicaciones  tales  como  la  localización  por  satélite, telemetría de comunicaciones u operación de sistemas de rastreo a cambio de una retribución o por contrata, y utilización de estaciones de radar; la explotación de las estaciones terminales de comunicaciones por satélite y las instalaciones asociadas   operacionalmente   conectadas   con   uno   o   más   sistemas   de comunicaciones terrestres y capaces de  transmitir o recibir telecomunicaciones desde los sistemas satelitales, El suministro de servicios de telecomunicaciones por las conexiones de las telecomunicaciones existentes: Reventa de servicios telecomunicaciones (es decir, la compra y reventa de la capacidad de la red, sin prestación   de   servicios   adicionales)   radio   búsqueda,   la   transmisión   de teleconferencias, Los servicios auxiliares de ayuda cuyo objetivo es la seguridad de la vida humana, la seguridad del Estado o razones de interés humanitario tales como  el  Servicio    móvil  marítimo  y  Aeronáutico;  servicios  especiales  de telecomunicaciones tales como el de Radioaficionados y de Banda Ciudadana; servicios de telecomunicaciones no incluidos en ninguna de las clases anteriores</t>
  </si>
  <si>
    <t>Actividades  de  arquitectura  e  ingeniería  y  otras  actividades  conexas  de consultoría   técnica,   incluye   trabajo   de   campo   para   estudios   geofísicos, geológicos, topografía, y sismográficos, Los servicios geodésicos: actividades de agrimensura,   estudios   hidrológicos,   estudios   de   subsuelo,   actividades cartográficas y de información espacial.</t>
  </si>
  <si>
    <t>Actividades  de  arquitectura  e  ingeniería  y  otras  actividades  conexas  de consultoría técnica, incluye el diseño y arquitectura de jardines.</t>
  </si>
  <si>
    <t>Investigaciones y desarrollo experimental en el campo de las ciencias naturales y la ingeniería, incluye investigación en ciencias médicas, biotecnología, ciencias agropecuarias, investigaciones para obtener nuevas variedades de semillas o modificar las existentes y desarrollo de productos farmacéuticos (incluidos los de biotecnología).</t>
  </si>
  <si>
    <t>Investigaciones y desarrollo experimental en el campo de las ciencias sociales y las humanidades</t>
  </si>
  <si>
    <t>Investigaciones y desarrollo experimental en el campo de las ciencias sociales y las  humanidades,  incluye  en  ciencias  sociales:  en  derecho,  trabajo  social, economía,  psicología  y  sociología,  entre  otras;  en  humanidades  (lingüística, idiomas,  arte,  antropología,  geografía  e  historia,  entre  otras),  así  como  la investigación y el desarrollo interdisciplinario.</t>
  </si>
  <si>
    <t>Actividades especializadas de diseño,  incluye  las actividades de diseñadores gráficos, diseño industrial.</t>
  </si>
  <si>
    <t>Alquiler y arrendamiento de equipo recreativo y deportivo, incluye el alquiler de equipo recreativo y deportivo, embarcaciones de recreo, botes, canoas, veleros, esquís y otros tipos de equipo de deportes.</t>
  </si>
  <si>
    <t>Actividades de empresas de servicios temporales</t>
  </si>
  <si>
    <t>Actividades  de   agencias   de   empleo   temporal,   incluye   el   suministro   de trabajadores para las actividades de los clientes por períodos limitados con el fin de reemplazar a empleados o suplementar temporalmente su fuerza de trabajo, cuando el personal suministrado es empleado de las propias agencias de empleo temporal.  Las  unidades  clasificadas  en  esta  clase  no  se  encargan  de  la supervisión directa de sus empleados en los lugares de trabajo de los clientes.</t>
  </si>
  <si>
    <t>Otras actividades de provisión de talento humano</t>
  </si>
  <si>
    <t>Otras  actividades  de  suministro  de  recurso  humano,  incluye  suministro  de recursos humanos para las actividades de los clientes, la cual se realiza por lo general a largo plazo o en forma permanente,  y las unidades clasificadas en esta clase pueden desempeñar una amplia gama de funciones conexas de gestión de recursos  humanos,  Las  unidades  clasificadas  en  esta  clase  constituyen  los empleadores oficiales de los empleados en lo que respecta a la nómina, los impuestos y otros aspectos fiscales y de recursos humanos, pero no se encargan de la dirección ni de la supervisión del trabajo de esos empleados.</t>
  </si>
  <si>
    <t>Actividades  de  paisajismo  y  servicios  de  mantenimiento  conexos,  incluye  la plantación, el cuidado y el mantenimiento de vegetación para: Campos deportivos y  de  recreación  (ej.:  campos  de  fútbol,  golf,  entre  otros),  parques  infantiles, praderas para tomar el sol y otros parques de recreo; edificios industriales y comerciales, campos deportivos y de recreación, parques infantiles, praderas para tomar el sol y otros parques de recreo, mantenimiento de terrenos en buenas condiciones ecológicas</t>
  </si>
  <si>
    <t>Actividades  de  envase  y  empaque,  incluye  las  actividades  de  envasado  y empaquetado a cambio de una retribución o por contrata, estén o no involucradas a  procesos  automatizados:  empaque  de  sólidos  (tipo  burbuja,  cubierta  de aluminio, entre otros), embotellado de líquidos, bebidas y productos alimenticios, alimentos.</t>
  </si>
  <si>
    <t>Otros tipos de educación n.c.p., incluye actividades de enseñanza e instrucción especializada  como:  autoescuelas  (enseñanza  de  conducción,  no  dirigida  a conductores profesionales), las escuelas de vuelo</t>
  </si>
  <si>
    <t>Actividades de hospitales y clínicas, con internación</t>
  </si>
  <si>
    <t>Actividades de hospitales y clínicas, con internación, comprende las actividades que consisten principalmente en laboratorio clínico, endoscopia, patología etc., cuando se prestan a pacientes internos. La atención de pacientes internos, que se  realiza  bajo  la  supervisión  directa  de  médicos  y  abarca:  la  atención odontológica   a   pacientes   internos   en   hospitales   cuando   se   presta   por profesionales vinculados a la institución de internación; el servicio de personal médico general y especializado y paramédico en: servicio de complementación terapéutica:  rehabilitación  (por  terapistas),  optometría,  psicología,  nutrición, fonoaudiología,  etc.,  cuando  se  prestan  a  pacientes  internos;  servicios  de urgencias. Servicios de quirófanos, servicios de farmacia, servicios de comida a pacientes  internos  y  otros  servicios  hospitalarios;  servicios  de  centros  de planificación   familiar   que   proporcionan   tratamiento   médico   tales   como esterilización e interrupción del embarazo, cuando se realizan con internación.</t>
  </si>
  <si>
    <t>Otras actividades de atención relacionadas con la salud humana</t>
  </si>
  <si>
    <t>Actividades de apoyo diagnóstico, incluye las actividades relacionadas con la salud  humana,  realizadas  por  unidades  independientes  a  las  instituciones prestadoras de servicios de salud con internación, de laboratorios de análisis de sangre, así como laboratorios de medicina forense y Laboratorios de radiología y otros centros de diagnósticos por imagen.</t>
  </si>
  <si>
    <t>Actividades   de   apoyo   terapéutico,   incluye     actividades   de   enfermeros, fisioterapeutas, terapistas respiratorios, terapistas ocupacionales, fonoaudiólogos u otro personal paramédico como enfermeros escolares, terapeutas dentales e higienistas dentales, que pueden atender pacientes sin la presencia del médico u odontólogo, pero son supervisados periódicamente por estos; las actividades de personal  paramédico  especializado  en  optometría,  nutrición;  planeación  y ejecución  de  programas  de  tratamiento  terapéutico  remitido  por  el  personal médico u odontológico, para la rehabilitación física y mental, realizada fuera de la actividad de los hospitales y clínicas con internación, estas actividades pueden realizarse a pacientes externos o ambulatorios, en consultorios privados, centros médicos, puestos de salud, clínicas asociadas con empresas, escuelas, hogares para ancianos, organizaciones sindicales y asociaciones profesionales, así como en el domicilio de los pacientes; terapia ocupacional, terapia de lenguaje.</t>
  </si>
  <si>
    <t>Actividades de apoyo terapéutico, incluye los tratamientos de adelgazamiento y los masajes que se efectúan bajo control y supervisión médica, masaje medicinal, podología, homeopatía, quiropráctica acupuntura; parteras; hidroterapia etc.</t>
  </si>
  <si>
    <t>Actividades de espectáculos musicales en vivo, incluye la producción para el público en general de conciertos, para una o más funciones, las actividades pueden ser realizadas por orquestas y bandas, pero también pueden consistir en funciones de músicos, autores, intérpretes, entre otros; Las actividades conexas, como las de manejo de escenografía, telones de fondo, equipo de iluminación y de sonido; La gestión de las salas de conciertos, teatro   y otras instalaciones similares;  Las  actividades  de   productores  o  empresarios  de  eventos  o espectáculos artísticos en vivo, aporten ellos o no, las instalaciones.</t>
  </si>
  <si>
    <t>Otras actividades de espectáculos en vivo, incluye los espectáculos en vivo tales como: circos, títeres, pantomima, narración y declamación, entre otros.</t>
  </si>
  <si>
    <t>Actividades  de  jardines  botánicos  zoológicos  y  reservas  naturales,  incluye  el funcionamiento  de  jardines  botánicos,  cuyo  objetivo  principal  es  dedicarse  al cultivo,  la  preservación  y  la  conservación  de  plantas  con  fines  educativos  y científicos;  el  funcionamiento  de  zoológicos;  el  funcionamiento  de  parques nacionales, reservas naturales, áreas naturales únicas y santuarios de flora y fauna, incluida la preservación de la flora y fauna silvestre, entre otras.</t>
  </si>
  <si>
    <t>Gestión de instalaciones deportivas, incluye gestión de instalaciones para eventos deportivos, bajo techo o al aire libre (abierto, cerrado o cubierto, con o sin asientos para espectadores): canchas o estadios de fútbol, hockey, crícket, béisbol, softball y canchas de frontón, entre otros; pistas de carreras para carros, perros, caballos de carreras, piscinas y estadios, estadios de atletismo, escenarios para deportes de  invierno;  cuadriláteros  de  boxeo,  campos  de  golf,  boleras,  gimnasios,  la organización y gestión de competencias deportivas al aire libre o bajo techo, con participación   de   deportistas   profesionales   o   aficionados,   por   parte   de organizaciones con instalaciones propias; la gestión de esas instalaciones y la dotación del personal necesario para su funcionamiento.</t>
  </si>
  <si>
    <t>Actividades de clubes deportivos, incluye los clubes sociales y deportivos</t>
  </si>
  <si>
    <t>Actividades  de  clubes  deportivos,  incluye  clubes  deportivos  profesionales  de fútbol, natación, golf, atletismo, gimnasia, tenis, baloncesto béisbol etcétera.</t>
  </si>
  <si>
    <t>Otras actividades deportivas, incluye las actividades de apoyo para la caza y la pesca deportiva o recreativa y caza controlada, establos de caballos de monta, la explotación de establos de caballos de montar, incluidos los de carreras.</t>
  </si>
  <si>
    <t>Otras actividades deportivas, las actividades por cuenta propia de deportistas y atletas, árbitros, jueces, cronometradores, guías de montaña e instructores, entre otros.</t>
  </si>
  <si>
    <t>Otras actividades deportivas, Las actividades de los productores o promotores de eventos deportivos, con o sin instalaciones; Incluye actividades de ligas deportivas y órganos reguladores; Las actividades relacionadas con la promoción de eventos deportivos.</t>
  </si>
  <si>
    <t>Actividades  de  parques  de  atracciones  y  parques  temáticos,  incluye  las actividades  de  parques  de  atracciones  o  parques  temáticos:  incluido  el funcionamiento  de  una  variedad  de  atracciones,  tales  como:  atracciones mecánicas y acuáticas, juegos, espectáculos, exposiciones temáticas y sitios para picnic.</t>
  </si>
  <si>
    <t>Otras actividades recreativas y de esparcimiento n.c.p., funcionamiento de ferias y   exposiciones   de   naturaleza   recreativa,   actividades   de   productores   o empresarios  de  espectáculos  en  vivo  distintos  de  los  artísticos  o  deportivos; actividades de parques recreativos y playas, eventos culturales y/o recreativos masivos; el funcionamiento de centros de esquí y otras actividades recreativas y de entretenimiento (excepto los parques de atracciones y parques temáticos) no clasificadas en otra parte.</t>
  </si>
  <si>
    <t>Actividades de sindicatos de empleados</t>
  </si>
  <si>
    <t>Actividades de sindicatos de empleados incluye, la defensa de los intereses de los sindicatos y de sus afiliados; Las actividades de asociaciones cuyos miembros son empleados interesados principalmente en dar a conocer sus opiniones sobre la situación laboral y salarial y además en tomar medidas concertadas a través de la organización; las actividades de sindicatos de empresas, sindicatos de filiales, asociaciones  sindicales  integradas  por  sindicatos  afiliados  según  criterios geográficos, estructurales o de otra índole.</t>
  </si>
  <si>
    <t>Actividades de asociaciones políticas, incluye actividades de las organizaciones políticas y asociaciones auxiliares, como asociaciones juveniles vinculadas a un partido  político.  Estas  asociaciones  se  proponen  principalmente  influir  en  los procesos de adopción de decisiones de los órganos públicos, colocando a los miembros del partido, o aquellos que simpatizan con él, en cargos políticos; sus actividades involucran la difusión de información, las relaciones públicas y la recaudación de fondos, entre otros.</t>
  </si>
  <si>
    <t>Lavado y limpieza, incluso la limpieza en seco, de productos textiles y de piel, incluye el lavado y la limpieza, incluso la limpieza en seco de todo tipo de prendas de vestir y (incluidas las pieles), de productos textiles, que se realizan con equipo mecánico, a mano o por autoservicio que funciona con máquinas accionadas con monedas, para el público en general o para clientes industriales y comerciales; La recogida y entrega de lavandería; El lavado de alfombras y tapetes y la limpieza de cortinas y telones, se realicen en el local o en la residencia del cliente; El suministro  de  ropa  de  cama,  uniformes  de  trabajo  y  artículos  similares  de lavandería;  Las reparaciones menores de alteración de prendas de vestir y otros artículos textiles cuando se efectúan en conexión con la limpieza.</t>
  </si>
  <si>
    <t>Pompas fúnebres y actividades relacionadas, se incluye la prestación de servicios de sepultura y cremación.</t>
  </si>
  <si>
    <t>Otras actividades de servicio n.c.p. incluye, las actividades de trabajadores y trabajadoras sexuales.</t>
  </si>
  <si>
    <t>Actividades  de  los  hogares  individuales  como  empleadores  de  personal doméstico, incluye las actividades de los hogares como empleadores de personal doméstico, tales como: conductores, El producto generado por esta actividad es consumido por el propio hogar empleador.</t>
  </si>
  <si>
    <t>ACTIVIDADES DE ORGANIZACIONES Y ENTIDADES EXTRATERRITORIALES</t>
  </si>
  <si>
    <t>Actividades de organizaciones y entidades extraterritoriales</t>
  </si>
  <si>
    <t>Actividades de organizaciones y entidades extraterritoriales, incluye  actividades de organizaciones internacionales o supranacionales, como las Naciones Unidas y sus organismos especializados, órganos regionales, etc. , el Fondo Monetario Internacional, el Banco Mundial, organismos humanitarios como la Cruz Roja Internacional y órganos u organizaciones de América Latina, la Organización de Cooperación y Desarrollo Económicos, la Organización de Países Exportadores de Petróleo, la  Comunidad Europea y órganos u organizaciones de América Latina, entre otros; actividades de misiones diplomáticas, embajadas y cuerpos consulares.</t>
  </si>
  <si>
    <t>Cultivo de caña de azúcar, incluye el cultivo de caña de azúcar.</t>
  </si>
  <si>
    <t>Actividades de apoyo a la agricultura, incluye suministro o alquiler de maquinaria agrícola con operadores y personal.</t>
  </si>
  <si>
    <t>Pesca</t>
  </si>
  <si>
    <t>Pesca marítima, incluye la pesca comercial de altura y costera, la extracción de crustáceos y moluscos marinos, animales acuáticos marinos: tortugas, ascidias y otros tunicados, erizos de mar, etcétera; la recolección de otros organismos y materiales marinos: perlas naturales, esponjas, corales y algas.</t>
  </si>
  <si>
    <t>Pesca marítima, incluye la pesca comercial de altura y costera, la captura de ballenas,  las  actividades  de  buques  dedicados  a  la  vez  a  la  pesca  y  a  la elaboración y conservación de pescado.</t>
  </si>
  <si>
    <t>Pesca de agua dulce, incluye la pesca comercial en aguas interiores, la extracción de crustáceos y moluscos y animales acuáticos de agua dulce.</t>
  </si>
  <si>
    <t>Pesca de agua dulce, incluye La recolección de materiales de agua dulce.</t>
  </si>
  <si>
    <t>Extracción de minerales metalíferos</t>
  </si>
  <si>
    <t xml:space="preserve">Extracción de minerales metalíferos no ferrosos </t>
  </si>
  <si>
    <t>Extracción de otros minerales metalíferos no ferrosos n.c.p., incluye plantas de beneficio o tratamiento de minerales metálicos.</t>
  </si>
  <si>
    <t>Extracción de otros minerales no metálicos n.c.p., incluye las plantas de beneficio o tratamiento de minerales no metálicos.</t>
  </si>
  <si>
    <t>Procesamiento  y  conservación  de  carne  y  productos  cárnicos,  incluye  el funcionamiento de plantas de beneficio que realizan actividades de sacrificio de animales, tales como: res, cerdo, aves, oveja, cabra, conejo y otros animales.</t>
  </si>
  <si>
    <t>Procesamiento  y  conservación  de  carne  y  productos  cárnicos,  incluye  la extracción de manteca de cerdo y otras grasas comestibles de origen animal, derivadas de estas actividades.</t>
  </si>
  <si>
    <t>Procesamiento  y  convservación  de  carne  y  productos  cárnicos,  incluye  la producción de pieles y cueros en verde, procedentes de las plantas de beneficio animal, incluidas pieles depiladas.</t>
  </si>
  <si>
    <t>Elaboración de aceites y grasas de origen vegetal y animal</t>
  </si>
  <si>
    <t>Elaboración de aceites y grasas de origen vegetal y animal, incluye elaboración de aceites vegetales crudos: aceite de oliva, aceite de soja, aceite de palma, aceite de girasol, aceite de maíz y similares.</t>
  </si>
  <si>
    <t>Elaboración de aceites y grasas de origen vegetal y animal, incluye la elaboración de aceites vegetales refinados: aceite de oliva, aceite de soya, etcétera.</t>
  </si>
  <si>
    <t>Elaboración de aceites y grasas de origen vegetal y animal, incluye la elaboración de margarina, grasas mixtas para cocinar.</t>
  </si>
  <si>
    <t>Elaboración de aceites y grasas de origen vegetal y animal, incluye  la elaboración de aceites y grasas de origen animal.</t>
  </si>
  <si>
    <t>Elaboración de aceites y grasas de origen vegetal y animal, incluye  la extracción de aceites  de pescado  y  de mamíferos marinos, La producción de borra de algodón, tortas y otros productos residuales de la elaboración de aceite.</t>
  </si>
  <si>
    <t>Otros  derivados  del  café,  incluye  la  elaboración  de  otros  productos  de  café (descafeinado o no): extractos y concentrados de café, café soluble o instantáneo y café liofilizado.</t>
  </si>
  <si>
    <t>Elaboración y refinación de azúcar, incluye la elaboración o refinación de azúcar (sacarosa) a partir de la caña,  remolacha azucarera, arce y palma, entre otros.</t>
  </si>
  <si>
    <t>Elaboración  y  refinación  de  azúcar,  incluye  la  elaboración  o  refinación  de sucedáneos  de  azúcar,  jarabes,  melazas,  a  partir  de  la  caña,  remolacha azucarera, arce y palma, entre otros.</t>
  </si>
  <si>
    <t>Destilación, rectificación y mezcla de bebidas alcohólicas, incluye la producción o elaboración y/o embotellado y etiquetado de alcoholes y de bebidas alcohólicas destiladas como whisky, aguardientes, vinos, mezclas y/o licores.</t>
  </si>
  <si>
    <t>Producción de malta, elaboración de cervezas y otras bebidas malteadas, incluye la elaboración de maltas y cervezas de fermentación alta, negras y fuertes y de baja graduación o sin alcohol.</t>
  </si>
  <si>
    <t>Producción de malta, elaboración de cervezas y otras bebidas malteadas, incluye el embotellado y etiquetado de bebidas malteadas, siempre y cuando se realice en la misma unidad de producción.</t>
  </si>
  <si>
    <t>Preparación  e  hilatura  de  fibras  textiles,  incluye  la  fabricación  a  partir  de filamentos, estopas, fibras discontinuas o hilos, la hilatura y fabricación de hilados e hilos constituidos por distintos tipos de materiales textiles (incluso mezclas), para tejeduría y costura, para la venta al por menor o al por mayor, y para el procesamiento posterior (no integrada al proceso de obtención de fibras).</t>
  </si>
  <si>
    <t>Preparación e hilatura de fibras textiles, incluye la fabricación hilados de papel y de hilados a base de fibras discontinuas artificiales.</t>
  </si>
  <si>
    <t>Tejeduría de productos textiles, incluye la fabricación de hilos y tejidos anchos de todo tipo de materiales textiles: algodón, lana, seda, lino, ramio, cáñamo, yute, fibras blandas e hilaturas especiales, incluidos los tejidos planos, fabricados a partir de mezclas o de hilaturas artificiales o sintéticas.</t>
  </si>
  <si>
    <t>Tejeduría de productos textiles, incluye las operaciones de acabado de productos textiles, mediante procesos tales como blanqueo, teñido, calandrado, perchado y sanforizado, cuando estas se realizan en la misma unidad donde se realiza la tejeduría de dichos productos.</t>
  </si>
  <si>
    <t>Tejeduría de productos textiles, incluye la fabricación de tejidos aterciopelados y de felpilla, tejidos de rizo para toallas, gasa, esponja, entre otros.</t>
  </si>
  <si>
    <t>Tejeduría  de  productos  textiles,  incluye  la  fabricación  de  tejidos  de  hilados sintéticos de alta tenacidad de nailon o demás poliamidas o de poliéster, de tejidos e hilos que imitan pieles finas, tejidos de hilos de carbono y de aramid (fibra sintética).</t>
  </si>
  <si>
    <t>Acabado de productos textiles, incluye la fabricación de estampados y troquelados textiles.</t>
  </si>
  <si>
    <t>Fabricación  de  otros  artículos  textiles  n.c.p.,  incluye  la  fabricación  de  fieltro, incluso fieltros impregnados, bañados, recubiertos o laminados y otros textiles no tejidos,  incluso  aquellos  en  que  el  plástico  o  el  caucho  son  las  sustancias adhesivas pero no la principal materia prima constitutiva; .</t>
  </si>
  <si>
    <t>Fabricación de otros artículos textiles n.c.p., incluye la fabricación de hilados metalizados e hilados entorchados; hilos y  cuerdas de caucho  revestidos de materias textiles; hilados y bandas textiles recubiertos; impregnados, bañados o forrados con caucho o materias plásticas; fabricación de tejidos impregnados, bañados, recubiertos o laminados con plástico; fabricación de tejidos de hilados manufacturados de gran resistencia para cuerdas o lonas para llantas</t>
  </si>
  <si>
    <t>Fabricación de otros artículos textiles n.c.p., incluye fabricación de tejidos de hilados de gran resistencia, otros tejidos tratados o bañados: papel tela; lienzos preparados para pintores, bocací y tejidos endurecidos similares, tejidos bañados con goma o sustancias amiláceas.</t>
  </si>
  <si>
    <t>Fabricación de otros artículos textiles n.c.p., incluye la fabricación de artículos textiles diversos: mechas de materiales textiles, camisas para mecheros de gas incandescentes  y  tejidos  tubulares  para  su  fabricación,  mangueras,  correas transportadoras  y  de  transmisión  (estén  o  no  reforzados  con  metal  u  otros materiales), y otros productos y artículos textiles para uso técnico, tales como la tela para tamices, tela de filtración, tejidos y fieltros utilizados en la fabricación de papel, y otros tejidos especiales.</t>
  </si>
  <si>
    <t>Curtido y recurtido de cueros; recurtido y teñido de pieles, incluye las curtiembres o la producción de cueros imputrescibles, descarnadura, adobados, curtido y recurtido, el curtido puede ser vegetal, mineral o químico al cromo.</t>
  </si>
  <si>
    <t>Curtido y recurrido de cueros; recurtido y teñido de pieles, incluye el recurtido y teñido  de  pieles,  producción  de  cueros  curtidos,  gamuzados,  regenerados, tenerías, curtidurías.</t>
  </si>
  <si>
    <t>Aserrado, acepillado e impregnación de la madera, incluye el aserrado de madera en bruto constituida por troncos y trozas y aserrado de trozas escuadradas y costeras para producir maderos, tala y aserrío de bosques.</t>
  </si>
  <si>
    <t>Fabricación de hojas de madera para enchapado; fabricación de tableros contrachapados, tableros laminados, tableros de partículas y otros tableros y paneles</t>
  </si>
  <si>
    <t>Fabricación  de  hojas  de  madera  para  enchapado;  fabricación  de  tableros contrachapados,  tableros  laminados,  tableros  de  partículas  y  otros  tableros, paneles, incluye producción de madera aglomerada, de hojas de madera para enchapado, tableros contrachapados.</t>
  </si>
  <si>
    <t>Fabricación  de  hojas  de  madera  para  enchapado;  fabricación  de  tableros contrachapados,  tableros  laminados,  tableros  de  partículas  y  otros  tableros, paneles, incluye fabricación de madera laminada para enchapado y de madera compactada.</t>
  </si>
  <si>
    <t>Fabricación de pulpas (pastas) celulósicas; papel y cartón, incluye la fabricación de papel y cartón, papel y cartón sin revestir, papel periódico y de otros papeles para imprimir o escribir, papel kraft, rizado o plegado y semiquímico.</t>
  </si>
  <si>
    <t>Fabricación de pulpas (pastas) celulósicas; papel y cartón, incluye la fabricación de pulpa (pasta) de madera, pasta a partir de borra (pelusa) de algodón y de otras materias   celulósicas   fibrosas   mediante   procesos   mecánicos,   químicos   o semiquímicos, guata de celulosa y materiales de fibras de celulosa.</t>
  </si>
  <si>
    <t>Fabricación de pulpas (pastas) celulósicas; papel y cartón, incluye la eliminación de tinta y fabricación de pasta a partir de desechos de papel o cartón, trapos, bagazo, reelaboración de pasta, papel y cartón.</t>
  </si>
  <si>
    <t>Fabricación de pulpas (pastas) celulósicas; papel y cartón, incluye fabricación de rollos continuos para papel higiénico, papel facial, servilletas, pañuelos y papeles similares para aseo personal, papel y cartón en rollos, sin revestir.</t>
  </si>
  <si>
    <t>Fabricación de pulpas (pastas) celulósicas; papel y cartón, incluye la fabricación de  papeles  y  cartones  sulfurizados  (pergamino  vegetal),  impermeables,  para calcar o glaseados, transparentes o translúcidos; de papel y cartón multilaminar.</t>
  </si>
  <si>
    <t>Fabricación de pulpas (pastas) celulósicas; papel y cartón, incluye la fabricación de papel y cartón revestidos, cuché, recubiertos o impregnados, papel crepé rizado o plegado; papeles y cartones compuestos, papel carbón o papel esténcil. Incluye papeles y cartones formados hoja por hoja.</t>
  </si>
  <si>
    <t>Fabricación de pulpas (pastas) celulósicas; papel y cartón, incluye la fabricación de laminados y láminas metálicas (aluminio), en el caso de los laminados sobre una base de papel o cartón.</t>
  </si>
  <si>
    <t>Fabricación de papel y cartón ondulado (corrugado); fabricación de envases, empaques y de embalajes de papel y cartón, incluye la fabricación de papel o cartón ondulado, corrugado o acanalado.</t>
  </si>
  <si>
    <t>Fabricación de otros artículos de papel y cartón, incluye la fabricación de papel higiénico fraccionado, pañuelos, pañitos faciales, toallas, servilletas; fabricación de guata de materiales textiles y los artículos de guata de materiales textiles como los tampones y toallas higiénicas, pañales desechables y otros artículos similares y otros artículos similares de papel, cartón o pasta moldeada para uso doméstico, como por ejemplo, bandejas, platos y vasos.</t>
  </si>
  <si>
    <t>Fabricación de otros artículos de papel y cartón, incluye la  fabricación de otros artículos moldeados de papel, cartón o pasta de papel como cajas para empacar huevos, canillas de bobinas, carretes, tubos, conos (para el enrollamiento de hilados, textiles o alambres), tapas, papel y cartón de filtro, formas continuas para aparatos de grabación automática; papel en rollos o en hojas cuadrangulares o circulares; papel de carta u otros papeles utilizados para escribir o para gráficos, cortados en distintos tamaños o formas, estampados o perforados para varios usos tales como los utilizados en los telares con mecanismos de Jacquard; papel engomado o adhesivo  en hojas, cintas o rollos (cinta de enmascarar); etiquetas en blanco e impresas.</t>
  </si>
  <si>
    <t>Fabricación de otros artículos de papel y cartón, incluye la fabricación de papel de colgadura y papeles similares, incluyendo papel de colgadura de material textil y recubierto de vinilo y papeles diáfanos para vidrieras.</t>
  </si>
  <si>
    <t>Actividades  de  impresión,  incluye  la    impresión  y  fabricación  de  artículos estampados en papel, libros, la impresión de publicaciones periódicas de revistas, folletos, periódicos, mapas, directorios telefónicos; La impresión de tarjetas con cinta magnética o con circuito integrado (tarjetas inteligentes) utilizadas en tarjetas de crédito, débito, para acceso a sitios restringidos, transporte masivo, tarjetas SIM y similares; sellos postales, timbres fiscales y papel moneda, formas para cheques y letras, bonos  y demás documentos de título  valor,  entre otros;  la impresión de materiales publicitarios tales como carteles y avisos litográficos, afiches,  catálogos  publicitarios,  almanaques  y  calendarios,  diarios  y  agendas temáticas, formularios comerciales, papel de correspondencia y otros materiales impresos;   la  impresión  de  tarjetas  para  tabulación;  cuadernos  para  dibujo, cuadernos de ejercicios y similares.</t>
  </si>
  <si>
    <t>Actividades de impresión, incluye la impresión litográfica de envases, empaques y embalajes; la impresión en etiquetas o marbetes (por impresión litográfica, fotograbado, flexográfica, entre otros), realizada a cambio de una retribución o por contrata.</t>
  </si>
  <si>
    <t>Actividades  de  impresión,  incluye  la  impresión  de  tarjetas  postales  y  juegos didácticos, cromos, estampas, naipes, calcomanías, etcétera.</t>
  </si>
  <si>
    <t>Actividades de impresión, incluye la impresión directa sobre textiles y prendas de vestir por impresión serigráfica u otras técnicas de impresión similares.</t>
  </si>
  <si>
    <t>Fabricación de productos de la refinación del petróleo, incluye la fabricación de briquetas de petróleo; la fabricación de briquetas de hulla (carbón de piedra) y lignito.</t>
  </si>
  <si>
    <t>Fabricación de productos de la refinación del petróleo, incluye plantas de asfalto.</t>
  </si>
  <si>
    <t>Fabricación de sustancias y productos químicos básicos, incluye la fabricación sustancias orgánicas e inorgánicas (excepto ácido nítrico), alcohol etílico, agentes sintéticos, disolventes o diluyentes, agentes avivadores, fluorescentes o como luminóforos, aminas, amidas, nitrilos, ácidos, sales orgánicas, metales alcalinos y alcalinotérreos, excepto los mutagénicos y teratogénicos.</t>
  </si>
  <si>
    <t>Fabricación de sustancias y productos químicos básicos, incluye la fabricación de alcohol  carburante  a  partir  de  caña  de  azúcar,  cereales,  hortalizas,  raíces, tubérculos o a partir de otra fuente vegetal, de alcohol etílico no desnaturalizado (potable), fabricación de alcohol etílico desnaturalizado (impotable) de cualquier concentración.</t>
  </si>
  <si>
    <t>Fabricación de sustancias y productos químicos básicos, incluye la producción de sustancias  y  productos  químicos  mediante  procesos  biotecnológicos  y  la fabricación de desinfectantes para el hogar, la industria y uso agropecuario.</t>
  </si>
  <si>
    <t>Fabricación de sustancias y productos químicos básicos, incluye la fabricación de gases  industriales,  gases  inorgánicos  comprimidos,  gases  licuados  y  gases medicinales como oxígeno, nitrógeno y gases halógenos como el cloro y el flúor; gases refrigerantes producidos a partir de hidrocarburos como los freones; gas carbónico (hielo seco), aire líquido o comprimido, mezclas de estos gases con aplicaciones específicas y gases aislantes.</t>
  </si>
  <si>
    <t>Fabricación  de  abonos  y  compuestos  inorgánicos  nitrogenados,  incluye  la producción de abonos puros mezclados o compuestos: nitrogenados, fosfáticos y potásicos, elaborados mediante mezcla de minerales, sales y productos químicos inorgánicos, como los fosfatos (triamónico, de hierro, de magnesio).</t>
  </si>
  <si>
    <t>Fabricación  de  abonos  y  compuestos  inorgánicos  nitrogenados  ,  como  el amoníaco y derivados como cloruro de amonio, sulfatos y carbonatos de amonio; ácido nítrico y sulfonítrico y sus sales como los nitratos y nitritos de potasio; La urea, fosfatos naturales crudos y sales de potasio naturales crudas., incluye la fabricación de otros productos utilizados como fertilizantes;   La fabricación de otros productos utilizados como fertilizantes; por ejemplo, los superfosfatos; La fabricación  de  sustratos  hechos  principalmente  de  turba;  La  fabricación  de sustratos hechos de mezclas de tierra natural, arena, arcilla y minerales.</t>
  </si>
  <si>
    <t>Fabricación de pinturas, barnices y revestimientos similares, tintas para impresión y  masillas,  incluye  la  fabricación  de  pinturas,  barnices,  esmaltes  o  lacas; compuestos  para  calafatear  (rellenar  o  sellar),  o  preparados  similares  no refractarios para relleno como las masillas para pegar vidrios, para obturar grietas o fisuras diversas (excepto los pegantes y adhesivos generalmente a base de oxicloruros  de  zinc  y  magnesio,  a  base  de  azufre,  de  yeso  o  de  materiales plásticos y de caucho).</t>
  </si>
  <si>
    <t>Fabricación de pinturas, barnices, esmaltes o lacas y revestimientos similares, tintas para impresión y masillas, incluye la fabricación de masillas, disolventes y diluyentes orgánicos n.c.p. que se utilizan para mejorar la viscosidad y facilitar la homogeneización de las pinturas y removedores de pinturas; La fabricación de esmaltes vitrificables, barnices para vidriar, enlucidos cerámicos o preparados similares utilizados en la industria de la cerámica, los esmaltes y el vidrio. Los esmaltes  y  barnices  se  refieren  a  mezclas  utilizadas  para  vitrificación  de elementos cerámicos ya preparados, sin ningún tipo de pigmento.</t>
  </si>
  <si>
    <t>Fabricación de otros productos químicos n.c.p., incluye la fabricación de fósforos y cerillas, bengalas de señales, dispositivos para señalización y demás artículos similares como cohetes, de productos para tratamiento de aguas, de sustancias para  el  acabado  de  productos  textiles,  de  preparaciones  para  mejorar  las propiedades del papel, de reactivos compuestos para análisis de laboratorio, de preparados  químicos  de  usos  fotográficos  y  preparaciones  para  destapar cañerías.</t>
  </si>
  <si>
    <t>Fabricación de otros productos químicos n.c.p., incluye la extracción y refinación de aceites esenciales y resinoides, la fabricación de aceites y grasas modificadas químicamente.</t>
  </si>
  <si>
    <t>Fabricación de otros productos químicos n.c.p., incluye la fabricación de productos para   el   acabado   del   cuero,   preparaciones   mordientes,   para   el   teñido, preparaciones ignífugas, fijadores del color.</t>
  </si>
  <si>
    <t>Fabricación de otros productos químicos n.c.p., incluye la fabricación de aditivos para    aceites    lubricantes:    antidesgaste,    antioxidantes,    antiespumantes, anticorrosivos,    antiherrumbre,    estabilizantes,    adherentes,    preparaciones plastificantes, etcétera., la fabricación de líquidos para frenos hidráulicos.</t>
  </si>
  <si>
    <t>Fabricación  de  otros  productos  químicos  n.c.p.,  incluye  la  fabricación  de catalizadores, intercambiadores iónicos, productos para el acabado del cuero como   ligantes,   aditivos  para   concreto,   impermeabilizantes,   estabilizantes, adherente,  antiincrustantes  para  calderas,  lubricantes,  constituidos  por  ceras emulsionantes resinosas.</t>
  </si>
  <si>
    <t>Fabricación de otros productos químicos n.c.p., incluye la fabricación de reactivos compuestos para  análisis químico, diagnóstico y análisis de laboratorio, para tratamiento  de  aguas  y  otros  productos  químicos  de  uso  industrial,  usos fotográficos.</t>
  </si>
  <si>
    <t>Fabricación de otros productos químicos n.c.p., incluye la producción de biodiesel a partir del aceite refinado de palma africana o a partir de cualquier otra fuente vegetal.</t>
  </si>
  <si>
    <t>Fabricación de llantas y neumáticos de caucho, incluye la fabricación de llantas y neumáticos de caucho para todo tipo de vehículos, equipo o maquinaria móvil, las llantas neumáticas y las llantas sólidas o mullidas; la fabricación de llantas para aeronaves, máquinas excavadoras, juguetes, muebles y para otros usos.</t>
  </si>
  <si>
    <t>Fabricación de llantas y neumáticos de caucho, incluye la fabricación de partes de llantas tales como bandas de rodamiento intercambiables y fajas de protección del neumático; La fabricación de tiras (perfiles sin vulcanizar) para el reencauche de llantas; La fabricación de neumáticos (cámara de aire) para llantas.</t>
  </si>
  <si>
    <t>Reencauche de llantas usadas, incluye el reencauche de llantas de caucho para todo tipo de vehículos, aeronaves, equipo y maquinaria móvil para uso agrícola, industrial y minero; y la sustitución de bandas de rodamiento para todo tipo de llantas usadas.</t>
  </si>
  <si>
    <t>Fabricación de formas básicas de caucho y otros productos de caucho n.c.p., incluye la fabricación de formas básicas tales como planchas, láminas, varillas, tiras, barras, mangueras de caucho, bandas transportadoras, correas, cintas de transmisión, perfiles y tubos, la fabricación de partes para calzado de caucho (tacones, suelas y otras partes de caucho para botas y zapatos) que son materia prima para la producción de diferentes artículos de caucho.</t>
  </si>
  <si>
    <t>Fabricación de formas básicas de caucho y otros productos de caucho, n.c.p., incluye  fabricación  de   hule,   de  tejidos  textiles  impregnados,   revestidos, recubiertos o laminados con caucho, el encauchado de hilados y tejidos en los que este material es el componente principal.</t>
  </si>
  <si>
    <t>Fabricación de formas básicas de plástico, incluye la elaboración del plástico en formas básicas tales como: monofilamentos (de dimensión transversal mayor a 1 mm), planchas, láminas, barras, varillas, perfiles,  películas, hojas, tiras, tubos, mangueras,  formas  planas,  sean  autoadhesivas  o  no;     plástico  celular (espumado), cintas de señalización y detención de seguridad de material plástico; bloques de forma geométrica regular incluso impresos, sin cortar o simplemente cortados de forma rectangular; La fabricación de etiquetas de material plástico sin impresión, sean autoadhesivas o no.</t>
  </si>
  <si>
    <t>Fabricación de vidrio y productos de vidrio, incluye la fabricación de vidrio de seguridad constituido por vidrio templado o laminado; incluidos los conformados para parabrisas, ventanas, etcétera; o formado por hojas encoladas; grabados en vidrios, restauración de vitrales; emplomados, bloques de vidrio para pavimentar y de unidades aislantes de vidrio de capa múltiple y la fabricación de artículos de vidrio  obtenidos  por  prensado  o  moldeado  utilizados  en  la  construcción,  por ejemplo,  baldosas  de  vidrio;  recipientes  de  vidrio,  incluso  tapas,  tapones  y artículos de cierre; las bombas de vidrio para recipientes aislantes; artículos de vidrio  para  la  cocina  y  para  la  mesa,  por  ejemplo,  vasos  y  otros  artículos domésticos de vidrio o cristal.</t>
  </si>
  <si>
    <t>Fabricación de vidrio y productos de vidrio, incluye la fabricación de vidrios para relojes y análogos; vidrio óptico y piezas de vidrio óptico sin trabajar ópticamente; piezas  de  vidrio  utilizadas  en  bisutería  entre  ellas  joyas  de  fantasía  como imitaciones de perlas finas y de coral; figuras y adornos de vidrio, grifos, llaves de paso, válvulas y artefactos similares de vidrio.</t>
  </si>
  <si>
    <t>Fabricación  de  productos  refractarios,  incluye  la  fabricación  de  productos  de cerámica resistentes a elevadas temperaturas, por ejemplo, retortas, crisoles, muflas para la industria metalúrgica y química, etc.; cerámica para aislamiento térmico o acústico mediante el moldeado y la cochura de tierras silíceas fósiles, es  decir,  rocas  formadas  por  restos  de  caparazones  de  infusorios  fósiles (diatomeas); artículos refractarios que contengan magnesita, dolomita o cromita.</t>
  </si>
  <si>
    <t>Fabricación  de  productos  refractarios,  incluye  la  fabricación  de  morteros, hormigones y cementos refractarios constituidos por preparaciones de materiales específicos como dolomita, tierras especiales, etc., en proporciones definidas, mezclados con un aglomerante; utilizados posteriormente en el revestimiento interno de hornos y demás equipos sometidos a altas temperaturas; de ladrillos, bloques, losetas y otros artículos similares de cerámica refractaria.</t>
  </si>
  <si>
    <t>Fabricación de materiales de arcilla para la construcción,  incluye la fabricación industrial  o  artesanal  de  materiales  de  cerámica  no  refractaria  para  la construcción, tales como: ladrillos, bloques para pisos, tejas, tubos de chimeneas etc.; baldosas y losas para pavimentos, losetas, azulejos para la pared o para cañones de chimeneas, cubos de mosaico y productos de cerámica esmaltados o no; artefactos sanitarios de cerámica por ejemplo: lavabos, bañeras, bidés, inodoros  y  demás  artículos  de  cerámica  para  uso  en  construcción;   tubos, conductos, canalones y accesorios para tuberías de cerámica; bloques para pisos de arcilla cocida.</t>
  </si>
  <si>
    <t>Fabricación de otros productos de cerámica y porcelana, incluye la fabricación de vajillas y otros artículos utilizados con fines domésticos o de aseo, estatuillas, muebles de cerámica y otros artículos ornamentales de cerámica.</t>
  </si>
  <si>
    <t>Fabricación de otros productos de cerámica y porcelana, incluye a fabricación de aparatos y utensilios de cerámica para laboratorio e industria química, industria general y agricultura, imanes cerámicos y de ferrita.</t>
  </si>
  <si>
    <t>Fabricación de otros productos de cerámica y porcelana, incluye artículos de porcelana, loza, piedra o arcilla o de alfarería común: vasijas, tarros de cerámica y artículos similares.</t>
  </si>
  <si>
    <t>Fabricación de otros productos de cerámica y porcelana, incluye la fabricación de aisladores eléctricos  de cerámica, grifos, llaves de  paso, válvulas y artículos similares de materiales de cerámica.</t>
  </si>
  <si>
    <t>Fabricación de otros productos de cerámica y porcelana, incluye la fabricación de productos de cerámica no refractaria diferentes a aquellos que se utilizan para uso estructural.</t>
  </si>
  <si>
    <t>Fabricación de otros productos de cerámica y porcelana, incluye la fabricación de productos de cerámica n.c.p.</t>
  </si>
  <si>
    <t>Fabricación de artículos de hormigón, cemento y yeso, incluye la fabricación de componentes estructurales prefabricados de cemento, yeso, hormigón o piedra artificial para obras de construcción o de ingeniería civil; materiales y artículos prefabricados  de  hormigón,  cemento,  yeso  o  piedra  artificial  utilizados  en  la construcción como losetas, losas, baldosas, ladrillos, planchas, láminas, tableros, tubos, postes, etc.</t>
  </si>
  <si>
    <t>Fabricación de artículos de hormigón, cemento y yeso, incluye la fabricación de mezclas  preparadas  y  secas  para  la  elaboración  de  hormigón  y  mortero constituidas por arena, piedra, sustancia aglomerante (cemento) y agua; morteros en polvo.</t>
  </si>
  <si>
    <t>Fabricación de artículos de hormigón, cemento y yeso, incluye la fabricación de materiales de construcción compuestos de sustancias vegetales (lana de madera, paja, cañas, juncos), aglomeradas con cemento, yeso u otro aglutinante mineral.</t>
  </si>
  <si>
    <t>Fabricación de artículos de hormigón, cemento y yeso, incluye la fabricación de otros  artículos  de  hormigón,  cemento  y  yeso  tales  como  estatuas,  muebles, bajorrelieves y altorrelieves, jarrones, macetas, etc.; artículos de hormigón no refractario.</t>
  </si>
  <si>
    <t>Fabricación  de  otros  productos  minerales  no  metálicos  n.c.p.,  incluye  la fabricación de artículos de asfalto o de materiales similares como, por ejemplo, losas, losetas, ladrillos, adhesivos a base de asfalto, brea de alquitrán de hulla, etc.; productos de fibras de grafito y carbón  (excepto electrodos y productos para aplicaciones eléctricas); artículos elaborados con otras sustancias minerales no clasificadas en otra parte, incluso mica labrada y artículos de mica, de turba o de grafito (que no sean artículos eléctricos) o de otras sustancias minerales.</t>
  </si>
  <si>
    <t>Industrias  básicas  de  otros  metales  no  ferrosos,  incluye  la  fabricación  de productos de metales comunes no ferrosos mediante laminado, trefilado, estirado o extrusión, tales como: hojas, planchas, tiras, barras, varillas, perfiles, alambres, tubos, tuberías y  accesorios  para tubos o tuberías,   la  obtención de polvos, gránulos y escamas de metales no ferrosos a partir de estos procesos; producción de aleaciones de metales comunes como: aluminio, plomo, cinc, estaño, cobre, cromo, manganeso, níquel etc.; semiproductos de metales comunes.</t>
  </si>
  <si>
    <t>Industrias básicas de otros metales no ferrosos, incluye la fabricación de papel aluminio   a   partir   de   láminas   de   aluminio   como   componente   primario; contrachapados de hojas delgadas en donde predomine el aluminio; producción de alambre o láminas para fusibles.</t>
  </si>
  <si>
    <t>Tratamiento y revestimiento de metales; mecanizado, incluye las actividades de anodizado,     enchapado,     pulimiento,     cromado,     cincado,     galvanizado (electroplateado), bicromatizado, sulfatado, pavonado, entre otros, son procesos en los que se deposita otro metal sobre una superficie metálica y mediante la aplicación  de  corriente  eléctrica  se  le  confieren  propiedades  específicas  de acabado.</t>
  </si>
  <si>
    <t>Tratamiento y revestimiento de metales; mecanizado, incluye los tratamientos térmicos de metales (temple, recocido, revenido, entre otros) excepto cuando hacen parte de las actividades desarrolladas para la obtención de productos metálicos de fundición.</t>
  </si>
  <si>
    <t>Fabricación  de  artículos  de  cuchillería,  herramientas  de  mano  y  artículos  de ferretería, incluye la fabricación de cuchillos y navajas, artículos de cuchillería, hojas  de  afeitar,  tijeras,  cucharas,  tenedores,  cucharones,  alicates,  sierras, destornilladores,  herrajes  y  de  herrería  en  general,  la  fabricación  de  sierras manuales, serruchos y seguetas; hojas para sierras, incluso sierras circulares y de cadena, cuchillas y cizallas para máquinas o para aparatos mecánicos, la fabricación  de  herramientas  de herrería,  incluso  machos  de  forja  y  yunques; tornos de banco,  lámparas de soldar y herramientas similares.</t>
  </si>
  <si>
    <t>Fabricación  de  artículos  de  cuchillería,  herramientas  de  mano  y  artículos  de ferretería, incluye la fabricación de espadas, bayonetas y armas similares.</t>
  </si>
  <si>
    <t>Fabricación de otros productos elaborados de metal n.c.p. incluye la fabricación de recipientes utilizados para el envase y transporte de mercancías, latas para productos  alimenticios,  barriles,  tambores,  bidones,  tarros,  cajas,  entre  otros, incluidos los de capacidad superior a 300 L.,  bolsas o envoltorios metálicos, talleres de ornamentación en hierro, de herrerías, cobrerías, termos de metal, jarros y botellas de metal, fabricación mecanizada de recipientes de lata.</t>
  </si>
  <si>
    <t>Fabricación de otros productos elaborados de metal n.c.p. incluye la fabricación de sujetadores hechos de metal: clavos, remaches, tachuelas, alfileres, grapas, arandelas  y  productos  similares  sin  rosca.  La  fabricación  de  productos  de tornillería:  tuercas,  pernos,  tornillos  y  productos  roscados  y  no  roscados.  La fabricación de cables de metal, trenzas y artículos similares de hierro, acero, aluminio o cobre, aislados o no, pero no aptos para conducir electricidad. La fabricación de productos metálicos hechos con alta precisión en tornos revólver o automáticos.  La fabricación de muelles, incluso muelles semiacabados de uso general, excepto muelles para relojes (muelles de ballesta, muelles helicoidales, barras de torsión, hojas para muelles, entre otros).</t>
  </si>
  <si>
    <t>Fabricación de otros productos elaborados de metal n.c.p. incluye la elaboración de vajillas de mesa de metales comunes, incluidas las enchapadas con metales preciosos, sartenes, cacerolas y otros utensilios de cocina. La fabricación de pequeños  aparatos  de  cocina  accionados  a  mano  para  preparar,  aderezar, acondicionar o servir alimentos. La fabricación de utensilios de mesa y cocina no eléctricos, por ejemplo: sartenes y cacerolas. La fabricación de baterías de cocina (ej.: recipientes para hervir el agua), esponjillas metálicas, fabricación de artículos sanitarios de metal como por ejemplo, bañeras, pilas, platones, lavabos y otros artículos sanitarios y de aseo, esmaltados o no.</t>
  </si>
  <si>
    <t>Fabricación de otros productos elaborados de metal n.c.p. incluye la fabricación de herramientas mecánicas simples de medición elaboradas en metal, pesas de metal usadas para el levantamiento de pesas, imanes metálicos permanentes, fabricación de material fijo, piezas ensambladas y de aparatos de señalización de vías  férreas,  fabricación  de  vallas,  avisos  y  similares  de  metal,  excepto  las iluminadas.</t>
  </si>
  <si>
    <t>La fabricación de otros artículos de metal no clasificados en otra parte, como por ejemplo, cadenas (excepto cadenas de transmisión de potencia), hélices para barcos y palas para hélices, anclas, campanas, marcos para fotos o cuadros, tubos y cajas colapsibles, cierres, hebillas, corchetes, almohadillas metálicas para fregar,  señales  de  tránsito  y  artículos  similares,  cualquiera  que  sea  el  metal utilizado, excepto metales preciosos, artículos de metal para órganos y pianos, trofeos  y  estatuillas  utilizadas  en  metales  comunes  para  decoración  interior, mangos y estructuras de metal para paraguas, peines y rulos de metal u otros similares.</t>
  </si>
  <si>
    <t>Fabricación de computadoras y de equipo periférico, incluye la fabricación y/o ensamble de computadoras centrales, computadores analógicos, unidades de discos ópticos (CD-RW, CD-ROM, DVD-ROM, DVD-RW, Blu-ray Disc y similares), de  unidades  de  discos  magnéticos,  memorias  SD  y  memorias  USB,  y  otros dispositivos   de   almacenamiento,   permanente   de   datos   a   base   de semiconductores;    fabricación  de  escáner,  lectores  de  tarjetas  inteligentes, cascos de realidad virtual y de proyectores multimedia (video beam), terminales como  cajeros  automáticos;  terminales  de  puntos  de  venta,  no  operados mecánicamente.</t>
  </si>
  <si>
    <t>Fabricación de pilas, baterías y acumuladores eléctricos</t>
  </si>
  <si>
    <t>Fabricación de pilas, baterías y acumuladores eléctricos, incluye la fabricación de pilas recargables (acumuladores) y no recargables (pila eléctrica), la fabricación de pilas y baterías eléctricas: pilas de dióxido de manganeso, óxido de mercurio, óxido  de  plata  u  otro  material;  reconstrucción  de  baterías  para  automotores; baterías  de  ácido  de  plomo,  níquel-hierro,  níquel-cadmio,  níquel  e  hidruro metálico, litio, pilas secas y pilas húmedas.</t>
  </si>
  <si>
    <t>Fabricación de pilas, baterías y acumuladores eléctricos, incluye la fabricación de acumuladores   eléctricos,   incluso   partes   de   acumuladores   tales   como separadores, contenedores, tapas, placas y rejillas de plomo; acumuladores de plomo-ácido,  níquel-hierro,  níquel-cadmio  o  de  otro  tipo  como,  por  ejemplo, baterías para automotores y reconstrucción de baterías para automotores.</t>
  </si>
  <si>
    <t>Fabricación de hilos y cables eléctricos y de fibra óptica, incluye la fabricación de hilos y cables (incluidos los cables coaxiales) recubiertos con material aislante, cables de fibra óptica recubiertos individualmente de material aislado, para la transmisión de datos codificados (telecomunicaciones, video control de datos, entre otros) o la transmisión de imágenes en directo.</t>
  </si>
  <si>
    <t>Fabricación  de  equipos  eléctricos  de  iluminación,  incluye  la  fabricación  e instalación de avisos y carteles iluminados, placas de matrícula iluminadas y otros anuncios  similares  y  de  equipos  de  iluminación  para  carretera  (excepto semáforos).</t>
  </si>
  <si>
    <t>Fabricación de aparatos de uso doméstico, incluye fabricación de máquinas de lavar y secar, secadoras, refrigeradores, congeladores, equipo de lavandería, aspiradoras, lavaplatos, aparatos para preparar o elaborar alimentos; aparatos termoeléctricos de uso doméstico como: calentadores de agua, mantas eléctricas, calentadores de ambiente y ventiladores de uso doméstico, hornos eléctricos, hornos  microondas,  cocinillas  eléctricas,  planchas  de  cocinar,  tostadores, cafeteras o teteras, sartenes, asadores, parrillas, tapas, y resistencias eléctricas para calefacción; trituradores de desperdicios y similares.</t>
  </si>
  <si>
    <t>Fabricación de motores, turbinas y partes para motores de combustión interna, incluye la fabricación de motores de combustión interna y partes para todo tipo de motores de combustión interna.</t>
  </si>
  <si>
    <t>Fabricación de motores, turbinas y partes para motores de combustión interna, incluye la reconstrucción de los motores de combustión interna; la fabricación de motores de combustión interna con émbolos de movimiento rectilíneo o rotativo, y  de  encendido  por  chispa  eléctrica  o  por  compresión,  para  usos  móviles  o estacionarios distintos del de propulsión de vehículos automotores o aeronaves tales como: motores marinos, motores fuera de borda, motores para locomotoras, motores  para  tractores  y  motores  para  maquinaria  agropecuaria,  industrial  y forestal.</t>
  </si>
  <si>
    <t>Fabricación de hornos, hogares y quemadores industriales incluye la fabricación de hornos, hogares (cámaras de combustión) y quemadores industriales y de laboratorio (muflas); La fabricación de equipo industrial y de laboratorio para calentamiento  por  inducción  y  dieléctrico;   La  fabricación  de  quemadores  e incineradores de combustible líquido, combustible sólido, pulverizado y gas; La fabricación  de  cargadores  mecánicos,  parrillas  mecánicas,  descargadores mecánicos  de  cenizas  y  aparatos  similares;  La  fabricación  de  equipo  de calefacción  eléctrica,  de  montaje  permanente,  para ambientes y  piscinas;  La fabricación de equipos de calefacción no eléctrica, de montaje permanente, para uso doméstico, tales como calefacción solar, calefacción por vapor, calefacción por petróleo y equipo de hogares y de calefacción similares; La fabricación de hogares eléctricos de tipo  doméstico (hogares eléctricos de  aire a presión o bombas de calor, etc.), hogares no eléctricos de aire a presión domésticos.</t>
  </si>
  <si>
    <t>Fabricación de maquinaria y equipo de oficina (excepto computadoras y equipo periférico), incluye la fabricación de otro tipo de maquinaria o equipo de oficina: máquinas  que  clasifican,  empaquetan  o  cuentan  monedas;  expendedoras automáticas de billetes de banco, máquinas para poner bajo sobre o clasificar la correspondencia;   máquinas   de   sufragio   (voto);   máquinas   sacapuntas, dispensadores de cinta, perforadoras, equipo de encuadernado  tipo oficina y engrapadoras, etc.</t>
  </si>
  <si>
    <t>Fabricación  de  herramientas  manuales  con  motor,  incluye  la  fabricación  de herramienta  manual,  de  percusión,  por  combustión  o  de  aire  comprimido (neumático)   como:   martillos   mecánicos   y   neumáticos,   remachadoras, engrapadoras y llaves de impacto, etcétera.</t>
  </si>
  <si>
    <t>Fabricación de maquinaria para la elaboración de alimentos, bebidas y tabaco incluye  la  fabricación  de  maquinaria  utilizada  principalmente  en  la  industria lechera: descremadoras, homogeneizadoras, maquinaria para transformación de la  leche  (mantequeras,  malaxadoras  y  moldeadoras);  maquinaria  para  hacer quesos (máquinas de homogeneizar, moldear y prensar); maquinaria utilizada principalmente en la industria de la molienda de granos: máquinas para limpiar, seleccionar  o  clasificar  semillas,  granos  o  leguminosas  secas  (aventadoras, bandas o cintas, cribadoras, separadores ciclónicos, separadores aspiradores, cepilladoras  y  máquinas  similares);  máquinas  para  la  trilla;  maquinaria  para producir harinas, sémolas u otros productos molidos (trituradoras, agramadoras, alimentadoras,     cribadoras,     depuradoras     de     afrecho,     mezcladoras, descascarilladoras de arroz, partidoras de guisantes, etc.); prensas, trituradoras y máquinas similares utilizadas en la elaboración de vino, sidra, jugos de frutas o bebidas similares, maquinaria y equipo especial para uso en panadería y para preparar   macarrones,   espaguetis   y   productos   similares:   mezcladoras, fraccionadoras y moldeadoras de masa, cortadoras, máquinas para depositar tortas, incluidos los hornos de panadería, entre otros.</t>
  </si>
  <si>
    <t>Fabricación de maquinaria para la elaboración de alimentos, bebidas y tabaco, incluye la fabricación de maquinaria y equipo para la preparación de tabaco y la elaboración de cigarrillos o cigarros o de tabaco para pipa, tabaco de mascar y rapé.</t>
  </si>
  <si>
    <t>Fabricación de maquinaria para la elaboración de alimentos, bebidas y tabaco, incluye la fabricación de maquinaria para la extracción y la preparación de grasas o aceites fijos de origen animal o vegetal.</t>
  </si>
  <si>
    <t>Fabricación de maquinaria para la elaboración de alimentos, bebidas y tabaco, incluye la fabricación de máquinas y equipos para la elaboración y procesamiento de alimentos no clasificados en otra parte: maquinaria para el procesamiento de cacao, chocolate y productos de confitería; para la fabricación de azúcar; para cervecería; para procesar carne vacuna y aves de corral (máquinas para depilar y desplumar, cortar y aserrar, picar, cortar en cubitos, y machacar carne, etc.); para preparar frutas, nueces, hortalizas y legumbres; para preparar pescado, crustáceos  y  otros  productos  de  mar  comestibles.  La  fabricación  de  otra maquinaria para la preparación y la elaboración de alimentos y bebidas.</t>
  </si>
  <si>
    <t>Fabricación de maquinaria para la elaboración de alimentos, bebidas y tabaco, incluye la fabricación de secadores para productos agrícolas y la fabricación de maquinaria para filtrar y depurar alimentos; maquinaria para la preparación de comidas en hoteles y restaurantes (cocinas comerciales).</t>
  </si>
  <si>
    <t>Fabricación de maquinaria para la elaboración de productos textiles, prendas de vestir y cueros, incluye la fabricación de máquinas para extrudir, estirar o cortar fibras, hilados u otros materiales textiles de origen artificial o sintético; para aplicar pasta al tejido, u otro material de base utilizadas en la fabricación de linóleo u otros materiales similares para revestimiento de pisos; de enrollar, desenrollar, plegar, cortar y calar telas; para la serigrafía y el estampado de hilados textiles y prendas de vestir; de máquinas para preparar, curtir y trabajar cueros y pieles incluso depiladoras, descarnadoras; batanes de mazo y de tambor, tundidoras y máquinas de acabar, tales como máquinas de cepillar, glasear o granear el cuero.</t>
  </si>
  <si>
    <t>Fabricación de maquinaria para la elaboración de productos textiles, prendas de vestir  y  cueros,  incluye  la  fabricación  de  máquinas  de  preparación  de  fibras textiles,  hilados,  tundidoras  y  máquinas  de  acabar,  tales  como  máquinas  de cepillar, glasear o granear el cuero; para transformar las mechas en hilos incluso las  manuales,  de  retorcer  dos  o  más  hilos  para  obtener  hilos  retorcidos  y cableados;  fabricación  de  telares  manuales.  Telares  para  tejidos  de  punto (rectilíneos y circulares); máquinas para la manufactura y el acabado del fieltro y de textiles no tejidos en piezas o en cortes con formas determinadas, incluso máquinas para la fabricación de sombreros de fieltro.</t>
  </si>
  <si>
    <t>Fabricación de maquinaria para la elaboración de productos textiles, prendas de vestir y cueros, incluye la fabricación de máquinas para lavar y secar del tipo utilizado en lavandería; máquinas de limpiar en seco; para lavar, blanquear, teñir, aprestar,  acabar,  revestir  e  impregnar  hilados  textiles,  telas  y  artículos confeccionados de materiales textiles.</t>
  </si>
  <si>
    <t>Fabricación  de  otros  tipos  de  maquinaria  de  uso  especial  n.c.p.,  incluye  la fabricación de máquinas y equipos para elaboración de caucho o de plásticos y de productos de esos materiales: extrusoras y moldeadoras, máquinas para la fabricación o el recauchutado de llantas y otras máquinas para la elaboración de determinados productos de caucho o de plásticos como por ejemplo, los discos gramofónicos; para producir baldosas, ladrillos, pastas de cerámica, moldeadas, tubos, electrodos de grafito, tiza de pizarrón, moldes de fundición, etc.;   para ensamblar lámparas, tubos (válvulas) o bombillas eléctricas o electrónicas, en ampollas de vidrio, máquinas para la producción o el trabajo en caliente de vidrio o  productos  de  cristalería,  fibras  o  hilados  de  vidrio  como,  por  ejemplo, laminadoras de vidrio; máquinas o aparatos para la separación de isótopos; para fabricar papel, cartón corriente o cartón ondulado. Maquinaria para el acabado del papel o el cartón (máquinas de revestir, rayar o estampar); para balanceo y alineación de llantas, equipos de balanceo; de cámaras de bronceado; y de robots industriales de uso múltiple.</t>
  </si>
  <si>
    <t>Fabricación  de  otros  tipos  de  maquinaria  de  uso  especial  n.c.p.,  incluye  la fabricación  de  secadores  para  madera,  la  pasta  de  madera,  papel  o  cartón; maquinaria y equipo para la industria de la pasta o pulpa de papel, el papel y el cartón: máquinas diseñadas especialmente para el trabajo en caliente de la pasta de papel, el papel y el cartón (por ejemplo, digestores); cortadoras, pulverizadoras o  trituradoras  destinadas  especialmente  a  preparar  la  madera,  el  bambú,  el esparto, la paja, los trapos, los desechos de papel, etc., para la fabricación de pasta de papel, papel o cartón; máquinas que transforman materias celulósicas en pasta de papel (batidoras, refinadoras, coladoras, etc.); para la producción de papel de tamaños o formas determinados o para la producción de artículos tales como sobres, bolsas de papel, cajas o cajones de cartón (por ejemplo, máquinas de cortar en tiras y de rayar, perforar, troquelar, plegar, alimentar, enrollar, fabricar vasos de papel, moldear pasta de papel, etc.); maquinaria para encuadernación, incluso cosedoras de libros, encuadernadoras para el montaje de lomos de espiral plástica o metálica y foliadoras.</t>
  </si>
  <si>
    <t>Fabricación  de  otros  tipos  de  maquinaria  de  uso  especial  n.c.p.,  incluye  la fabricación    de    artefactos    de    lanzamiento    de    aeronaves,    catapultas transportadoras de aeronaves y equipo relacionado.</t>
  </si>
  <si>
    <t>Fabricación de vehículos automotores y sus motores</t>
  </si>
  <si>
    <t>Fabricación de vehículos automotores y sus motores, incluye la fabricación de vehículos automotores, para el transporte de mercancías: camiones y camionetas, comunes (de platón descubierto, con capota, cerrados, entre otros), camiones con dispositivos de  descarga automática, camiones cisterna, volquetes, camiones recolectores de basura, camiones y camionetas de uso especial (grúas para auxilio en carretera, carros blindados para el transporte de valores, camiones de bomberos,  camiones  barredores,  unidades  médicas  y  odontológicas  móviles, bibliotecas móviles, entre otros); cabezotes, (tractores) para semirremolques de circulación por carretera; automóviles de turismo y otros vehículos automotores, diseñados   principalmente   para   el   transporte   de   personas:   automóviles particulares, vehículos automotores de transporte de pasajeros, diseñados para transitar  por  todo  terreno  (trineos  motorizados,  carritos  autopropulsados  para campos de golf, vehículos para  todo terreno, vehículos deportivos, vehículos anfibios), y vehículos automotores para el transporte público de pasajeros, a saber, autobuses, buses articulados (Transmilenio), entre otros; fabricación de chasis  con  motor  para  los  vehículos  descritos  anteriormente;  motores  de combustión interna; igualmente la reconstrucción y/o rectificado.</t>
  </si>
  <si>
    <t>Fabricación de vehículos automotores y sus motores, incluye la fabricación de cuatrimotos, carts, vehículos de carreras y similares; camiones hormigonera para el transporte de concreto premezclado; vehículos automotores no incluidos en otra parte, y que tengan incorporado el sistema de propulsión con motores de cualquier tipo (motor de combustión interna por chispa eléctrica o por compresión, motor eléctrico, motor de nitrógeno líquido, etc.).</t>
  </si>
  <si>
    <t>Fabricación de partes, piezas (autopartes) y accesorios (lujos) para vehículos automotores</t>
  </si>
  <si>
    <t>Fabricación de partes, piezas (autopartes) y accesorios (lujos) para vehículos automotores, incluye la fabricación de partes, piezas y accesorios en todo tipo de material madera, corcho, plástico, caucho, metal y/o combinaciones de estos y otros materiales para vehículos automotores, incluso para sus carrocerías tales como: frenos, cajas de velocidades, aros de ruedas, amortiguadores, radiadores, silenciadores,   tubos   de   escape   (exhostos),   convertidores   catalíticos   o catalizadores, embragues, volantes, columnas y cajas de dirección, ejes y árboles de transmisión, y otras partes, piezas y accesorios no clasificados en otra parte; partes  y  piezas  blindadas  para  vehículos  automotores;  sistemas  kits  de conversión de gas natural comprimido destinados únicamente para vehículos automotores;  y  lunetas  con  dispositivos  de  conexión  eléctrica  a  la  red desempañante para vehículos automotores; equipo eléctrico y sus partes para automotores tales como: generadores, alternadores, motores de arranque, bujías, los cables preformados, juegos o mazos de cables para encendido de motores; sistemas de puertas y ventanas eléctricas, ensamblaje de medidores en el panel de  instrumentos,  reguladores  de  voltaje,  limpiaparabrisas,  eliminadores  de escarcha y desempañadores eléctricos para automóviles, entre otros.</t>
  </si>
  <si>
    <t>Fabricación de partes, piezas (autopartes) y accesorios (lujos) para vehículos automotores,  incluye  la  fabricación  de  parabrisas  y  lunas  de  seguridad enmarcadas;  partes,  piezas  y  accesorios  para  carrocerías  de  vehículos automotores: cinturones de seguridad, dispositivos inflables de seguridad (airbags o bolsas de aire), puertas y parachoques; asientos para vehículos automotores, tapizados o sin tapizar; tapizado de vehículos automotores.</t>
  </si>
  <si>
    <t>Fabricación de locomotoras y de material rodante para ferrocarriles</t>
  </si>
  <si>
    <t>Fabricación  de  locomotoras  y  de  material  rodante  para  ferrocarriles,  incluye locomotoras propulsadas por una fuente de energía, diésel, eléctricas, turbinas de gas y maquinas vapor. Ténderes de locomotora.</t>
  </si>
  <si>
    <t>Fabricación de locomotoras y de material rodante para ferrocarriles, incluye la fabricación  de  vagones  de  pasajeros,  furgones  y  vagones  de  plataforma, cisternas, grúas y similares, autopropulsados de tranvía o de ferrocarril,</t>
  </si>
  <si>
    <t>Fabricación de locomotoras y de material rodante para ferrocarriles, incluye la fabricación de partes y piezas especiales de locomotoras o tranvías o de su material rodante, fabricación de equipo mecánico de señalización, seguridad, control o regulación del tráfico para ferrovías, carreteras, vías de navegación interiores, playas de estacionamiento, instalaciones portuarias o aeropuertos.</t>
  </si>
  <si>
    <t>Fabricación  de  locomotoras  y  de  material  rodante  para  ferrocarriles,  incluye reconstrucción o conversión de locomotoras y vagones de ferrocarril.</t>
  </si>
  <si>
    <t>Fabricación de aeronaves, naves espaciales y de maquinaria conexa</t>
  </si>
  <si>
    <t>Fabricación de aeronaves, naves espaciales y de maquinaria conexa, incluye la fabricación y ensamble de aeronaves, turborreactores, turbohélices y sus partes y piezas, fabricación de vehículos aéreos de ala fija, giratoria, planeadores.</t>
  </si>
  <si>
    <t>Fabricación de aeronaves, naves espaciales y de maquinaria conexa, incluye fabricación  de  naves  espaciales  equipadas  o  no  para  la  vida en  el  espacio, vehículos de lanzamiento de naves espaciales. Lanzamiento de misiles.</t>
  </si>
  <si>
    <t>Fabricación de aeronaves, naves espaciales y de maquinaria conexa, incluye fabricación de aparatos de entrenamiento de vuelo en tierra, simuladores de vuelo, artefactos y dispositivos para el aterrizaje sobre cubierta, partes, piezas y accesorios de aeronaves.</t>
  </si>
  <si>
    <t>Fabricación de aeronaves, naves espaciales y de maquinaria conexa, incluye fabricación  de  hélices,  rotores  de  helicóptero  y  palas  de  hélice  propulsada, motores, turborreactores, turbopropulsores y turboventiladores para aeronaves.</t>
  </si>
  <si>
    <t>Fabricación de aeronaves, naves espaciales y de maquinaria conexa, incluye la reconstrucción o conversión en fábrica de aeronaves y de motores de aeronaves, fabricación de motores de reacción: estatorreactores, pulsorreactores y motores de cohetes.</t>
  </si>
  <si>
    <t>Fabricación de aeronaves, naves espaciales y de maquinaria conexa, incluye fabricación de vehículos aéreos más pesados del aire, motorizadas o no, aparatos más livianos que el aire, globos, dirigibles globos utilizados en  aeronáutica y meteorología.</t>
  </si>
  <si>
    <t>Fabricación de aeronaves, naves espaciales y de maquinaria conexa, incluye fabricación de vehículos aéreos de ala fija y manejo por tripulaciones utilizados para el transporte de mercancías y pasajeros para uso militar para el deporte y otros fines</t>
  </si>
  <si>
    <t>Fabricación de motocicletas, incluye la fabricación de motores para motocicletas y la reconstrucción de los mismos.  La fabricación de sidecares, partes, piezas y accesorios de motocicletas.</t>
  </si>
  <si>
    <t>Fabricación  de  joyas,  bisutería  y  artículos  conexos,  incluye  la  fabricación  y acuñado de monedas (incluso monedas de curso legal), medallas y medallones, sean o no de metales preciosos, grabado de objetos personales de metales preciosos y no preciosos.</t>
  </si>
  <si>
    <t>Otras  industrias  manufactureras  n.c.p,  incluye  fabricación  de  artículos  de celuloide.</t>
  </si>
  <si>
    <t>Otras   industrias   manufactureras   n.c.p.   incluye   actividades   de   taxidermia (disecado de animales).</t>
  </si>
  <si>
    <t>Mantenimiento y reparación especializado de productos elaborados en  metal, incluye el mantenimiento y reparación especializado (incluso soldadura) realizado a cambio de una retribución o por contrata, de: tanques, tambores de acero, tubos y  tuberías,  recipientes  especiales  para  transporte  de  líquidos  y  gases; contenedores para transporte multimodal; calderas de agua caliente y de otros generadores  de  vapor;  partes  de  calderas  de  potencia  de  embarcaciones; equipos auxiliares que funcionan con conjuntos de aparatos para generar vapor (generadores de vapor); condensadores, ahorradores, recalentadores, colectores y acumuladores de vapor; reactores nucleares, excepto separadores de isótopos; placas (platework) de calderas de calefacción central y radiadores.</t>
  </si>
  <si>
    <t>Mantenimiento y reparación especializado de  maquinaria y equipo, incluye el mantenimiento y reparación de equipo de elevación y manipulación de materiales de uso industrial</t>
  </si>
  <si>
    <t>Mantenimiento y reparación especializada de equipo de transporte, excepto los vehículos  automotores,  motocicletas  y  bicicletas;  incluye  el  mantenimiento  y reparación  especializada  de:  buques,  embarcaciones  de  recreo,  aeronaves, locomotoras y vagones ferroviarios, motores de naves y aeronaves</t>
  </si>
  <si>
    <t>Instalación especializada de maquinaria y equipo industrial, incluye instalación de equipos, bombas para máquinas de tipo industrial, equipo de control de procesos industriales, equipo de comunicaciones, mainframes (computadoras centrales) y similares, máquinas de aparejos, motores para uso industrial,</t>
  </si>
  <si>
    <t>Generación, transmisión, distribución y comercialización de energía eléctrica</t>
  </si>
  <si>
    <t>Comercialización de energía eléctrica, incluye la compra de energía eléctrica y su venta  a  los  usuarios  finales  y  comprende  desde  la  conexión  a  la  red  de distribución, lectura de medidores, facturación, recaudación, hasta la atención al cliente.</t>
  </si>
  <si>
    <t>Producción de gas; distribución de combustibles gaseosos por tuberías</t>
  </si>
  <si>
    <t>Producción de gas, distribución de combustibles gaseosos por tuberías, incluye la distribución de gas natural o sintético por tuberías o a través de sistemas de distribución,  el  envasado  y/o  distribución  de  gases  para  uso  doméstico  y/o industrial.  Las  actividades  de  bolsas  de  productos  básicos  y  mercados  de capacidad de transporte para combustibles gaseosos.</t>
  </si>
  <si>
    <t>Producción de gas, distribución de combustibles gaseosos por tuberías, incluye producción de gases no convencionales como las mezclas de gas de composición análoga a la del gas de hulla, gas de síntesis.  La producción de gas para su suministro  mediante  la  destilación  del  carbón  a partir de  subproductos  de  la agricultura o a partir de desechos.</t>
  </si>
  <si>
    <t>Evacuación y tratamiento de aguas residuales</t>
  </si>
  <si>
    <t>Evacuación y tratamiento de aguas residuales, incluye la gestión y operación de sistemas de alcantarillado y de instalaciones de tratamiento de aguas residuales; el  tratamiento  de  aguas  residuales  (incluso  aguas  residuales  domésticas  e industriales, agua de piscinas, fuentes públicas, etc.) por medios físicos, químicos y biológicos como disolución, cribado, filtración, sedimentación, etc.  y plantas de tratamiento  de  aguas  negras,  vaciado  y  la  limpieza  de  sumideros  y  tanques sépticos, pozos y sumideros de alcantarillado; mantenimiento de acción química de baños móviles;  La captación y el transporte de aguas residuales domésticas o industriales de uno o varios usuarios, como también agua lluvia por medios de redes  de  alcantarillado,  colectores,  tanques  y  otros  medios  de  transporte (vehículos cisterna de recolección de aguas residuales, etc.); El mantenimiento y la limpieza de alcantarillas y desagües.</t>
  </si>
  <si>
    <t>Recolección  de  desechos  peligrosos,  incluye  la  recolección  de  desechos peligrosos  sólidos  y  no  sólidos,  como  por  ejemplo:  sustancias  explosivas, oxidantes, inflamables, tóxicas, irritantes, cancerígenas, corrosivas, infecciosas y otras sustancias y preparados nocivos para la salud humana y el medio ambiente, la recolección de desechos peligrosos, los aceites usados de buques y estaciones de servicio, los desechos biológicos peligrosos las pilas y baterías usadas, la operación  de  estaciones  de  transferencia  de  combustible  nuclear  gastado  o usado.  Esta  clase  también  puede  abarcar  la  identificación,  el  tratamiento,  el empaque y el etiquetado de desechos para propósitos de transporte.</t>
  </si>
  <si>
    <t>Tratamiento y disposición de desechos no peligrosos, incluye la operación de rellenos sanitarios, la disposición de desechos no peligrosos mediante combustión o incineración u otros métodos con o sin producción resultante de electricidad o vapor, combustibles sustitutos, biogás, cenizas u otros subproductos para su utilización posterior, etc.</t>
  </si>
  <si>
    <t>Construcción de edificios</t>
  </si>
  <si>
    <t>Construcción de edificios residenciales, incluye solamente la colocación de techos impermeables.</t>
  </si>
  <si>
    <t>Obras de ingeniería civil</t>
  </si>
  <si>
    <t>Construcción de otras obras de ingeniería civil</t>
  </si>
  <si>
    <t>Construcción de otras obras de ingeniería civil, incluye el dragado de vías de navegación.</t>
  </si>
  <si>
    <t>Instalaciones eléctricas, incluye instalaciones de sistemas de iluminación, alarma, alumbrado de calles y señales eléctricas, alumbrado de pistas de aeropuertos, trasformadores trabajos de centrales de energía.</t>
  </si>
  <si>
    <t>Mantenimiento  y  reparación  de  vehículos  automotores,  incluye  servicios  de emergencia  para  vehículos  automotores,  grúas,  remolques  y  asistencia  de carreteras, reemplazo de llantas y neumáticos, montaje y despinchado de llantas y  conversión a gas vehicular.</t>
  </si>
  <si>
    <t>Comercio al por mayor a cambio de una retribución o por contrata, incluye el comercio al por mayor de productos químicos incluidos abonos, combustibles, minerales,  metales  y  productos  químicos  de  uso  industrial  incluidos  abonos; alimentos, bebidas y tabaco; productos textiles, prendas de vestir, pieles, calzado y artículos de cuero; madera y materiales de construcción; maquinaria, incluidos equipo de oficina y ordenadores, equipo industrial, buques y aeronaves,  excepto los mutagénicos, teratogénicos y cancerígenos.</t>
  </si>
  <si>
    <t>Comercio al por mayor de materiales de construcción, artículos de ferretería, pinturas, productos de vidrio, equipo y materiales de fontanería y calefacción, incluye  el  comercio  al  por  mayor  de  vidrio  plano,  comercio  al  por  mayor  de artículos de ferretería y cerraduras, comercio al por mayor de calentadores de agua, y comercio al por mayor de sanitarios (bañeras, lavabos, inodoros y otros sanitarios  de  porcelana),  artículos  de  ferretería,  estructuras  metálicas  o armazones y  partes de estructuras metálicas (elaboradas de acero), y productos similares para uso estructural, su venta y distribución con autotransporte.</t>
  </si>
  <si>
    <t>Comercio al por mayor de productos químicos básicos, cauchos y plásticos en formas primarias y productos químicos de uso agropecuario, incluye plaguicidas y otros productos químicos de uso agropecuario, productos químicos orgánicos e inorgánicos básicos, gases industriales, oxígeno en pimpinas para uso industrial y  humano,  extractos  tintóricos  y  curtientes,  colas  químicas  (pegamentos), metanol, bicarbonato sódico, sal industrial, ácidos y azufres entre otros.</t>
  </si>
  <si>
    <t>Comercio al por mayor de otros productos n.c.p., incluye el depósito y venta de pirotecnia, cohetería.</t>
  </si>
  <si>
    <t>Comercio al por menor de artículos de ferretería, pinturas y productos de vidrio en establecimientos especializados, incluye venta de artículos de ferretería (incluidos artículos   eléctricos),   solventes,   removedores   de   pintura,   materiales   de construcción, vidrio plano, con autotransporte.</t>
  </si>
  <si>
    <t>Comercio  al  por  menor  de  otros  artículos  domésticos  en  establecimientos especializados, incluye el comercio de abonos y plaguicidas, productos químicos peligrosos, envase y/o reenvasado.</t>
  </si>
  <si>
    <t>Transporte férreo</t>
  </si>
  <si>
    <t>Transporte férreo de pasajeros, incluye el transporte de pasajeros por líneas férreas  interurbanas,  tranvía  y  metro;  los  servicios  de  coche  cama  y  coche restaurante, cuando están integrados a los servicios de las empresas ferroviarias.</t>
  </si>
  <si>
    <t>Transporte férreo de carga, incluye el transporte de carga sobre líneas principales y por líneas férreas de corto recorrido.</t>
  </si>
  <si>
    <t>Transporte de pasajeros, incluye el transporte terrestre de pasajeros por sistemas de  transporte  urbano  y  suburbano,  que  abarca  transporte  colectivo  (buses, microbuses y busetas) y los sistemas de transporte masivo a través de operadores (articulados),  y  la  integración  de  estas  líneas  con  servicios  conexos  como metrocable.</t>
  </si>
  <si>
    <t>Transporte de pasajeros, incluye el transporte terrestre de servicios especiales de pasajeros   por   carretera   como:   turismo,   servicios   de   viajes   contratados, excursiones, transporte de trabajadores (actividades de asalariados), transporte escolar.</t>
  </si>
  <si>
    <t>Transporte de pasajeros, incluye el transporte terrestre de pasajeros por sistemas de transporte urbano y suburbano, que abarca transporte individual (taxis)</t>
  </si>
  <si>
    <t>Transporte  de  pasajeros,  incluye  alquiler  o  arrendamiento  de  vehículos  de pasajeros con conductor.</t>
  </si>
  <si>
    <t>Transporte mixto, incluye otros servicios ocasionales de transporte nacionales o municipales dedicados a desplazamiento conjunto de personas y de mercancías en vehículos especialmente acondicionados.</t>
  </si>
  <si>
    <t>Transporte de carga por carretera, incluye todas las operaciones de transporte de carga por carretera. Se incluye el transporte de una gran variedad de mercancías tales como: Troncos, Ganado, Productos refrigerados, Carga pesada, Carga a granel, incluso el transporte en camiones cisterna de líquidos (ejemplo: la leche que se recoge en las granjas, agua, etcétera). Automóviles, Los servicios de transporte de desperdicios y materiales de desecho, sin incluir el proceso de acopio ni eliminación. Incluye el alquiler de vehículos de carga (camiones) con conductor.</t>
  </si>
  <si>
    <t>Transporte acuático</t>
  </si>
  <si>
    <t>Transporte marítimo y de cabotaje</t>
  </si>
  <si>
    <t>Transporte de pasajeros marítimo y de cabotaje, incluye el transporte marítimo de pasajeros   en   embarcaciones   de   excursión,   de   crucero   o   de   turismo; transbordadores, taxis acuáticos, etcétera.; contempla las actividades de alquiler de embarcaciones.</t>
  </si>
  <si>
    <t>Transporte de pasajeros marítimo y de cabotaje, incluye las actividades de alquiler de embarcaciones de placer (con tripulación).</t>
  </si>
  <si>
    <t>Transporte de carga marítima y de cabotaje, incluye el transporte marítimo y de cabotaje, de carga, transporte de barcazas, plataformas, petrolíferas, etcétera., remolcadas o empujadas por remolcadores, servicio de remolcadores.</t>
  </si>
  <si>
    <t>Transporte fluvial</t>
  </si>
  <si>
    <t>Transporte  fluvial  de  pasajeros,  incluye  el  transporte  de  pasajeros  en  ríos, canales,  lagos,  lagunas,  ciénagas,  embalses  y  otras  vías  de  navegación interiores, como radas y puertos, así como el alquiler de embarcaciones de recreo con tripulación, para el transporte por vías de navegación interiores.</t>
  </si>
  <si>
    <t>Transporte fluvial de carga, incluye el transporte de carga en ríos, canales, lagos, lagunas, ciénagas, embalses y otras vías de navegación interiores, como radas y puertos.</t>
  </si>
  <si>
    <t>Transporte aéreo</t>
  </si>
  <si>
    <t>Transporte aéreo de pasajeros</t>
  </si>
  <si>
    <t>Transporte aéreo nacional de pasajero, incluye el transporte aéreo de pasajeros a nivel nacional, vuelos chárter y no regulares, vuelos panorámicos y turísticos, transporte de pasajeros por clubes aéreos para instrucción con fines deportivos o recreativos, alquiler de equipo de transporte aéreo con operador.</t>
  </si>
  <si>
    <t>Transporte aéreo internacional de pasajeros, incluye el transporte de pasajeros a nivel internacional sobre rutas regulares y en horarios definidos.</t>
  </si>
  <si>
    <t>Transporte aéreo internacional de pasajeros, incluye el transporte de pasajeros a nivel internacional, vuelos chárter, transporte espacial, trabajos aéreos especiales (ej.: vuelos panorámicos)</t>
  </si>
  <si>
    <t>Transporte aéreo internacional de pasajeros, incluye  el alquiler de equipo de transporte aéreo para el transporte internacional (con operador).</t>
  </si>
  <si>
    <t>Transporte aéreo de carga</t>
  </si>
  <si>
    <t>Transporte aéreo nacional de carga, incluye el transporte aéreo de carga a nivel nacional, sobre rutas regulares y no regulares de carga, alquiler de equipo de transporte aéreo con operario.</t>
  </si>
  <si>
    <t>Transporte aéreo internacional de carga, incluye el transporte aéreo regular y no regular de carga a nivel internacional, es decir, con origen y destino en dos países diferentes.</t>
  </si>
  <si>
    <t>Transporte aéreo internacional de carga, incluye el lanzamiento de satélites y naves espaciales.</t>
  </si>
  <si>
    <t>Transporte  aéreo  internacional  de  carga,  incluye  el  alquiler  de  equipo  de transporte aéreo con operario para el transporte de carga.</t>
  </si>
  <si>
    <t>Actividades de estaciones, vías y servicios complementarios para el transporte terrestre,  incluye  las  actividades  relacionadas  con  el  transporte  terrestre  de pasajeros, animales o carga, terminales de transporte, estaciones ferroviarias o de autobuses, el funcionamiento de infraestructura ferroviaria, el cambio de vías y de agujas, plazas de estacionamiento, actividades relacionadas con remolque y asistencia en carretera. La licuefacción y regasificación de gas natural para su transporte, cuando se realiza fuera del lugar de la extracción.</t>
  </si>
  <si>
    <t>Actividades de estaciones, vías y servicios complementarios para el transporte terrestre, incluye el servicio de peaje en carreteras, puentes, túneles.</t>
  </si>
  <si>
    <t>Otras  actividades  complementarias  al  transporte,  incluye  la  organización  y coordinación de operaciones de transporte por tierra, mar o aire, servicios de agentes de tránsito, agencia de aduana, empresas de mudanzas y trasteos. La organización de envíos de grupo e individuales</t>
  </si>
  <si>
    <t>Otras actividades complementarias al transporte, incluye actividades logísticas como por ejemplo: operaciones de planeación, diseño y soporte de transporte, almacenamiento y distribución, contratación de espacio en buques y aeronaves. La emisión y trámite de documentos de transporte y conocimientos de embarque. La  verificación  de  facturas  y  suministro  de  información  sobre  las  tarifas  de transporte; la manipulación de mercancías como por ejemplo, embalaje temporal, las actividades de transitarios de flete marítimo y flete aéreo,</t>
  </si>
  <si>
    <t>Correo y servicios de mensajería</t>
  </si>
  <si>
    <t>Actividades postales nacionales</t>
  </si>
  <si>
    <t>Actividades postales nacionales, incluye la recepción, clasificación, transporte y entrega de correo ordinario y paquetes y bultos (nacional o internacional), por servicios  postales  que  operan  bajo  la  obligación  del  servicio  universal,  la recolección en los buzones públicos o de las oficinas postales, la venta de sellos por correo</t>
  </si>
  <si>
    <t>Actividades postales nacionales, incluye la distribución y entrega de cartas y paquetes, así como las actividades de trámites y similares, uno o más modos de transporte pueden estar involucrados y la actividad puede llevarse a cabo con transporte propio (privado) o transporte público.</t>
  </si>
  <si>
    <t>Actividades de mensajería</t>
  </si>
  <si>
    <t>Actividades de mensajería, incluye las actividades de recepción, clasificación, transporte y entrega de correo regular y paquetes y bultos por firmas que no operan bajo la obligación  del servicio universal, así  como las  actividades de trámites y similares y servicios de entrega a domicilio.</t>
  </si>
  <si>
    <t>Las  actividades  de  consorcios  y  de  agencias  de  noticias  o  de  distribución periodística, incluye agencias que tienen que ver con el suministro de artículos de noticias y de periódicos que recopilan, redactan y proporcionan material noticiario, fotográfico y periodístico a los medios de comunicación, al igual que servicios de noticias a periódicos, revistas y estaciones de radio y televisión.</t>
  </si>
  <si>
    <t>Actividades de fotografía, incluye fotografía aérea.</t>
  </si>
  <si>
    <t>Actividades de seguridad privada, incluye servicios de guardias de seguridad.</t>
  </si>
  <si>
    <t>Actividades de servicios de sistemas de seguridad</t>
  </si>
  <si>
    <t>Actividades de servicios de sistemas de seguridad, incluye el monitoreo de los sistemas  de  seguridad,  de  alarmas  electrónicas,  incluso  su  mantenimiento, instalación,  reparación,  reconstrucción  y  ajuste  de  dispositivos  mecánicos  o eléctricos, cajas fuertes y bóvedas de seguridad. Incluye servicios de cerrajería y sistemas mecánicos de cierre</t>
  </si>
  <si>
    <t>Otras actividades de limpieza de edificios e instalaciones industriales, incluye actividades de desinfección y exterminación de plagas y roedores en edificios, fábricas, plantas industriales, trenes, buques, entre otros.</t>
  </si>
  <si>
    <t>Otras actividades de limpieza de edificios e instalaciones industriales, incluye limpieza   y   mantenimiento   de   piscinas,   maquinaria   industrial,   edificios  e instalaciones industriales n.c.p., barrido y lavado de calles, remoción de granizo.</t>
  </si>
  <si>
    <t>Actividades de envase y empaque, incluye envase y/o re-envase de sustancias químicas peligrosas.</t>
  </si>
  <si>
    <t>Educación  media  técnica  y  de  formación  laboral,  incluye  las  escuelas  de conducción   para   los   conductores   profesionales   (camiones,   autobuses, autocares); los establecimientos reconocidos legalmente que ofrecen programas de formación para el trabajo; la educación para la rehabilitación social, como por ejemplo, la impartida en las escuelas de prisiones; academias militares;</t>
  </si>
  <si>
    <t>Otras actividades de atención de la salud humana, incluye todas las actividades relacionadas con la salud humana que no están incluidas en ninguna de las demás clases de esta división, el transporte de pacientes en cualquier tipo de ambulancia, incluso el transporte aéreo,  servicios medicalizados profesionales a domicilio, complementados con alguna de las actividades siguientes: servicios de cuidados personales, ayuda domiciliaria y acompañamiento, las actividades de instituciones que prestan servicios de atención de la salud, con alojamiento, que carecen de una supervisión directa de médicos titulados, las actividades desarrolladas por profesionales que proporcionan «medicina tradicional» o «medicina alternativa».</t>
  </si>
  <si>
    <t>Pompas fúnebres y actividades relacionadas, se incluye la preparación de los muertos  para  el  entierro  o  la  cremación,  embalsamamiento  y  los  servicios mortuorios.</t>
  </si>
  <si>
    <t>Otros cultivos permanentes n.c.p., incluye empresas dedicadas a la industria de la producción de caucho natural o sintético.</t>
  </si>
  <si>
    <t>Actividades de apoyo a la agricultura, incluye la fumigación y fertilización aérea.</t>
  </si>
  <si>
    <t>Extracción de carbón de piedra y lignito</t>
  </si>
  <si>
    <t>Extracción de hulla (carbón de piedra)</t>
  </si>
  <si>
    <t>Extracción de hulla (carbón de piedra), incluye la extracción de diversos tipos de hulla: antracita, carbones bituminosos u otros tipos de carbón mineral por el método subterráneo comprende labores de acceso o desarrollo, de preparación, de  arranque  manual  con  pico  o  con  martillo  picador,  perforación  manual  y explosivos, perforación semimecanizada y explosivos, perforación mecanizada y explosivos y otros, y labores auxiliares</t>
  </si>
  <si>
    <t>Extracción de hulla (carbón de piedra), incluye la extracción de diversos tipos de hulla: antracita, carbones bituminosos u otros tipos de carbón mineral por el método, superficial o a cielo abierto.</t>
  </si>
  <si>
    <t>Extracción de hulla (carbón de piedra), incluye la explotación del mineral por el método de licuefacción, al igual que los procesos de beneficio como el lavado, el cribado (tamizado), la clasificación, la pulverización u otras actividades propias de la minería, la gasificación del carbón in situ.</t>
  </si>
  <si>
    <t>Extracción de hulla (carbón de piedra), incluye las operaciones para recuperar el carbón mineral de escombreras.</t>
  </si>
  <si>
    <t>Extracción de carbón lignito</t>
  </si>
  <si>
    <t>Extracción de carbón lignito, incluye la extracción de carbón lignito (carbón pardo), en minas subterráneas, incluso la minería a través de métodos de licuefacción.</t>
  </si>
  <si>
    <t>Extracción de carbón lignito, incluye la extracción de carbón lignito (carbón pardo) en minas a cielo abierto, incluso la minería a través de métodos de licuefacción.</t>
  </si>
  <si>
    <t>Extracción  de  carbón  lignito,  incluye  las  labores  de  lavado,  deshidratación, pulverización u otras operaciones.</t>
  </si>
  <si>
    <t xml:space="preserve">Extracción de petróleo crudo y gas natural </t>
  </si>
  <si>
    <t>Extracción de petróleo crudo</t>
  </si>
  <si>
    <t>Extracción de petróleo crudo, incluye extracción de petróleo crudo, condensado y bitumen  por  perforación  de  pozos  en  yacimientos  sobre  tierra  o  plataformas marinas, el drenado y separación de fracciones líquidas de hidrocarburos.</t>
  </si>
  <si>
    <t>Extracción  de  petróleo  crudo,  incluye  los  procesos  siguientes:  decantación, desalinización,  deshidratación,  estabilización,  eliminación  de  fracciones  muy livianas  y  otros  procesos,  siempre  y  cuando  no  alteren  las  propiedades fundamentales del producto.</t>
  </si>
  <si>
    <t>Extracción de petróleo crudo, incluye la extracción y producción de petróleo crudo, de esquistos y arenas bituminosas.</t>
  </si>
  <si>
    <t>Extracción de gas natural</t>
  </si>
  <si>
    <t>Extracción  de  gas  natural,  incluye  la  producción  de  hidrocarburos  crudos  en estado gaseoso (gas natural), el drenaje y separación de las fracciones líquidas, la desulfuración del gas.</t>
  </si>
  <si>
    <t>Extracción de gas natural, incluye la extracción de hidrocarburos condensados.</t>
  </si>
  <si>
    <t>Extracción  de  gas  natural,  incluye  la  extracción  de  hidrocarburos  líquidos obtenidos a través de licuefacción o pirolisis.</t>
  </si>
  <si>
    <t>Extracción de minerales de hierro</t>
  </si>
  <si>
    <t>Extracción del mineral de hierro, incluye la explotación de minas metálicas, tales como: magnetita, hematita, siderita y limonita.</t>
  </si>
  <si>
    <t>Extracción del mineral de hierro, incluye el beneficio, sinterizado y aglomeración de minerales de hierro.</t>
  </si>
  <si>
    <t>Extracción de minerales de uranio y torio, incluye la extracción de  minerales valorados principalmente por su contenido de uranio y de torio (pecblenda, etc.).</t>
  </si>
  <si>
    <t>Extracción de minerales de uranio y torio, incluye la producción de torta amarilla (yellowcake); que se obtiene de la concentración del óxido de uranio extraído de las minas</t>
  </si>
  <si>
    <t>Extracción de oro y otros metales preciosos, incluye la extracción de oro, plata y otros metales del grupo del platino (osmio, iridio, rodio, rutenio y paladio) en los lechos de los ríos y aluviones empleando barequeo, motobombas, draguetas, dragas, elevadores, monitores u otros.</t>
  </si>
  <si>
    <t>Extracción de oro y otros metales preciosos, incluye la extracción de los metales preciosos se realiza a través del método de veta o filón, que consiste en la extracción manual, mecanizada o semimecanizada de oro y de plata presentes en las rocas formando venas, vetas o filones; procesos de beneficio del mineral como la trituración y la molienda (pulverización) y otros procesos tales como lavado (mazamorreo).</t>
  </si>
  <si>
    <t>Extracción de oro y otros metales preciosos, incluye la extracción de oro o platino de aluviones (concentración de mineral en el lecho de los ríos), el cual se realiza por  diferentes  sistemas  de  extracción,  tales  como:  barequeo  (mazamorreo); pequeña  minería,  representada  por  grupos  de  trabajadores  que  utilizan motobombas, elevadores y draguetas; mediana minería, utilizando maquinaria como retroexcavadoras y buldózeres, y la gran minería que realiza la extracción de metales preciosos por medio de dragas de cucharas.</t>
  </si>
  <si>
    <t>Extracción de minerales de níquel, incluye la extracción de minerales valorados principalmente por su contenido de níquel, tales como: lateritas ferroniquelíferas, pentlandita y pirrotina para la obtención del ferroníquel.</t>
  </si>
  <si>
    <t>Extracción de otros minerales metalíferos no ferrosos n.c.p., incluye la extracción de todos los minerales de metales no ferrosos (excepto níquel, uranio, torio), minerales de aluminio (bauxita), cobre, cromo, manganeso, plomo, zinc, estaño, ferroaleaciones  (cobalto,  molibdeno,  tantalio,  vanadio),  antimonio,  arsénico, bismuto,  mercurio,  plomo,  selenio,  titanio,  tungsteno,  tierras  raras  u  otros minerales metalíferos no ferrosos incluso columbita y tantalita (coltán).</t>
  </si>
  <si>
    <t>Extracción de piedra, arena, arcillas, cal, yeso, caolín, bentonitas y similares</t>
  </si>
  <si>
    <t>Extracción  de  piedra,  arena,  arcillas  comunes,  yeso  y  anhidrita,  incluye  la extracción y la explotación de canteras para producir piedra para construcción y talla en bruto, tallada en masa o bajo forma de piedras groseramente desbastadas o simplemente cortadas mediante aserrado o por otros medios utilizados en las canteras para obtener productos tales como pizarra, mármol, granito y basalto.</t>
  </si>
  <si>
    <t>Extracción de piedra, arena, arcillas comunes, yeso y anhidrita, incluye extracción de yeso y anhidrita.</t>
  </si>
  <si>
    <t>Extracción  de  piedra,  arena,  arcillas  comunes,  yeso  y  anhidrita,  incluye  la extracción de arena de peña, la arena de río y las arenas lavadas y semilavadas. Las combinaciones en el sitio de acopio de los productos conocidos como roca muerta (mezcla de arena de peña y piedra). La extracción y preparación de las arcillas  utilizadas  principalmente  para  la  elaboración  de  productos  para construcción como ladrillos, tejas, tubos, etc.</t>
  </si>
  <si>
    <t>Extracción  de  piedra,  arena,  arcillas  comunes,  yeso  y  anhidrita,  incluye  las actividades  propias  de  las  explotaciones  de  tipo  empresarial,  es  decir,  los procesos de extracción, arranque, acumulación y cargue del producto arcilloso.</t>
  </si>
  <si>
    <t>Extracción  de  piedra,  arena,  arcillas  comunes,  yeso  y  anhidrita,  incluye  la actividad de explotación y extracción de arena de río, grava y gravilla, la cual va desde la colocación de tambres en los ríos, su acumulación en montones y su cargue en los vehículos de transporte. La actividad de mezcla manual en el sitio de acopio para producir compuestos conocidos como mixtos (mezcla de arena de río, grava y gravilla).</t>
  </si>
  <si>
    <t>Extracción de arcillas de uso industrial, caliza, caolín y bentonitas, incluye la extracción  de  caolín,  arcillas  grasas,  arcillas  refractarias,  bentonita,  arcillas blanqueadoras, arcillas misceláneas y otras de uso industrial, diferentes a las utilizadas en la elaboración de ladrillo, tejas y similares.</t>
  </si>
  <si>
    <t>Extracción  de  arcillas  de  uso  industrial,  caliza,  caolín  y  bentonitas,  incluye extracción a cielo abierto de caliza y dolomita sin calcinar (rocas carbonatadas), el transporte dentro y fuera de la mina, hasta el sitio de acopio.</t>
  </si>
  <si>
    <t>Extracción de arcillas de uso industrial, caliza, caolín y bentonitas, incluye la extracción subterránea de caliza y dolomita sin calcinar (rocas carbonatadas), el transporte dentro y fuera de la mina, hasta el sitio de acopio.</t>
  </si>
  <si>
    <t>Extracción de arcillas de uso industrial, caliza, caolín y bentonitas, incluye la extracción de arenas y gravas silíceas en agregados naturales de fragmentos de minerales y de rocas sin consolidar.</t>
  </si>
  <si>
    <t>Extracción de arcillas de uso industrial, caliza, caolín y bentonitas, incluye la extracción manual o mecánica y las operaciones de trituración, tamizado, lavado, mezcla y almacenamiento del material y las labores realizadas en cercanías al sitio de extracción.</t>
  </si>
  <si>
    <t>Extracción de arcillas de uso industrial, caliza, caolín y bentonitas, incluye la explotación a cielo abierto o el dragado de yacimientos bajo agua de depósitos sedimentarios  marinos  y  continentales  de  las  arenas  y  gravas  industriales relativas a esta clase.</t>
  </si>
  <si>
    <t>Extracción de arcillas de uso industrial, caliza, caolín y bentonitas, incluye algunos procesos de beneficio como trituración, molienda, clasificación y otros necesarios para mejorar la calidad y facilitar el transporte, siempre y cuando se hagan cerca al sitio de extracción y por cuenta del explotador.</t>
  </si>
  <si>
    <t>Extracción de esmeraldas, piedras preciosas y semipreciosas</t>
  </si>
  <si>
    <t>Extracción  de  esmeraldas,  piedras  preciosas  y  semipreciosas,  incluye  la extracción todas las variedades de esmeraldas en bruto, sin trabajar: simplemente hendidas o desbastadas, extracción de otras piedras preciosas (diamante, rubí, zafiro, entre otras) y semipreciosas en bruto, sin trabajar: simplemente hendidas o desbastadas</t>
  </si>
  <si>
    <t>Extracción de minerales para la fabricación de abonos y productos químicos, incluye la extracción de minerales de potasio, nitrógeno, fósforo y azufre nativo o combinado  con  otros  elementos  formando  sulfuros,  sulfatos  y  compuestos orgánicos, roca fosfórica, fosfatos naturales y sales de potasio naturales, sulfato y carbonato de bario naturales, entre otros, los minerales cuya explotación forma parte de esta clase pueden haber sido triturados, molidos, cribados y clasificados, siempre y cuando estos procesos se realicen como parte de la extracción y por cuenta del explotador.</t>
  </si>
  <si>
    <t>Extracción de minerales para la fabricación de abonos y productos químicos, incluye la extracción, transporte y trituración del mineral de mena como pirita, calcopirita, cinabrio, covelita, estibina, argentita, galena, esfalerita, tenardita y anhidrita, la extracción de fluorita o fluorespato.</t>
  </si>
  <si>
    <t>Extracción de minerales para la fabricación de abonos y productos químicos, incluye  la  extracción  de  minerales  ferrosos  valorados  principalmente  por  su contenido de pirita y pirrotina, que son sulfuros de hierro.</t>
  </si>
  <si>
    <t>Extracción de halita (sal), incluye la extracción de sal del subsuelo, la extracción de sal de roca (sal gema), la extracción de sal del subsuelo, incluso mediante disolución  con  agua  dulce  de  los  cloruros  solubles  contenidos  en  el  mineral extraído, dando lugar a una salmuera que es transportada por tubería (salmuera ducto)  a  una  segunda  planta  de  procesamiento  donde  se  inicia  el  proceso industrial  para  obtener  la  sal,  la  trituración,  la  purificación  y  la  refinación (cristalización) de sal cuando el proceso de refinación se lleva a cabo en el sitio de la extracción por el productor.</t>
  </si>
  <si>
    <t>Extracción  de  otros  minerales  no  metálicos  n.c.p.,  incluye  la  extracción  y aglomeración de turba.</t>
  </si>
  <si>
    <t>Extracción de otros minerales no metálicos n.c.p., incluye la extracción en minas y canteras de minerales y otros materiales n.c.p., extracción de feldespatos en especial las variedades ortoclasa, microclina, albita, oligoclasa y andesina, micas, los minerales principales del grupo de las micas son las moscovitas (mica blanca), la flogopita (mica ámbar) y la biotita (mica negra), magnesita, talco (esteatita), pumita, diatomitas llamadas también tierras de diatomácea, asfalto natural, rocas asfálticas,  bitumen  natural  sólido,  cuarzo  y  grafito  natural.  La  extracción  de asbestos, de los cuales el más importante es la variedad fibrosa de serpentina llamada crisólito.</t>
  </si>
  <si>
    <t>Actividades de servicios de apoyo para la explotación de minas y canteras</t>
  </si>
  <si>
    <t>Actividades de apoyo para la extracción de petróleo y de gas natural</t>
  </si>
  <si>
    <t>Actividades de apoyo para la extracción de petróleo y de gas natural, incluye servicios de exploración relacionados con la extracción de petróleo y gas, por ejemplo,  métodos  tradicionales  tales  como  el  muestreo  y  la  realización  de observaciones geológicas en los posibles yacimientos.</t>
  </si>
  <si>
    <t>Actividades de apoyo para la extracción de petróleo y de gas natural, incluye; la perforación dirigida y la reperforación, la perforación inicial, la erección, reparación y desmantelamiento de torres de perforación, la cementación de los tubos de encamisado de los pozos de petróleo y de gas; el bombeo de los pozos, el taponamiento y abandono de pozos, etc.</t>
  </si>
  <si>
    <t>Actividades de apoyo para la extracción de petróleo y de gas natural, incluye la licuefacción y la regasificación de gas natural.</t>
  </si>
  <si>
    <t>Actividades de apoyo para la extracción de petróleo y de gas natural, incluye los servicios de drenaje y de bombeo y sondeos para la extracción de petróleo o gas.</t>
  </si>
  <si>
    <t>Actividades de apoyo para la extracción de petróleo y de gas natural, incluye servicios de prevención y extinción de incendios en campos de petróleo y gas.</t>
  </si>
  <si>
    <t>Actividades de apoyo para otras actividades de explotación de minas y canteras</t>
  </si>
  <si>
    <t>Actividades de apoyo para otras actividades de explotación de minas y canteras a cambio de una retribución o por contrata, necesario para las actividades mineras de  las  divisiones  de  extracción  de  carbón  de  piedra  y  lignito,  extracción  de minerales metalíferos y extracción de otras minas y canteras, incluye los servicios de exploración; por ejemplo, métodos de prospección tradicionales, como la toma de muestras y la realización de observaciones geológicas en posibles sitios de explotación.</t>
  </si>
  <si>
    <t>Actividades de apoyo para otras actividades de explotación de minas y canteras, a cambio de una retribución o por contrata. Incluye los servicios de drenaje, bombeo y pruebas de perforación y sondeo.</t>
  </si>
  <si>
    <t>Tejeduría de productos textiles, incluye la fabricación de telas tejidas con hilados de fibras de vidrio.</t>
  </si>
  <si>
    <t>Aserrado, acepillado e impregnación de la madera, incluye las actividades de los aserraderos y plantas acepilladoras, el tableado, descortezado y desmenuzado de troncos, la transformación de madera rebanada o desenrollada de un espesor mayor al que se utiliza en los tableros contrachapados.</t>
  </si>
  <si>
    <t>Fabricación de partes y piezas de madera, de carpintería y ebanistería para la construcción, incluye fabricación, montaje, instalación de productos de madera utilizados  principalmente  en  la  industria  de  la  construcción,  como  tableros, armarios empotrados y artículos que formen parte de la estructura, instalación de partes o piezas de carpintería.</t>
  </si>
  <si>
    <t>Fabricación de partes y piezas de madera, de carpintería y ebanistería para la construcción, incluye la fabricación de casas y/o edificios prefabricados o de elementos similares constitutivos principalmente de madera.</t>
  </si>
  <si>
    <t>Fabricación de partes y piezas de madera, de carpintería y ebanistería para la construcción,  incluye,  la  fabricación  e  instalación  de  armazones  de  madera laminadas, encoladas y armazones de madera prefabricados con uniones de metal, prefabricados y divisiones de madera de carácter fijo.</t>
  </si>
  <si>
    <t>Fabricación de productos de hornos de coque</t>
  </si>
  <si>
    <t>Fabricación de productos de hornos de coque, incluye la producción de coque y semicoque  a  partir  de  la  hulla  y  el  lignito  ya  sea  en  grandes  baterías  de coquización o pequeños hornos de colmena, La producción de gas de coquería, aunque generalmente el funcionamiento de hornos de coque sea utilizado parcial o totalmente para el abastecimiento de los mismos hornos; La producción de alquitrán de hulla y de lignito crudo, brea y coque de brea, aglomeración de coque.</t>
  </si>
  <si>
    <t>Fabricación de productos de la refinación del petróleo, incluye la producción de combustibles  gaseosos  como  etano,  propano  y  butano.  Esta  mezcla  al comprimirla pasa al estado líquido y se conoce como gas licuado de petróleo (GLP). y combustibles líquidos como gasolinas, queroseno, diésel, bencina, etc.</t>
  </si>
  <si>
    <t>Fabricación de productos de la refinación del petróleo, incluye el procesamiento de  derivados  del  petróleo  tales  como  las  bases  lubricantes,  combustibles, disolventes, etcétera., mediante la adición de antioxidantes, anticorrosivos.</t>
  </si>
  <si>
    <t>Fabricación de productos de la refinación del petróleo, incluye el procesamiento y la mezcla de disolventes derivados del petróleo para la obtención de otros con propiedades y aplicaciones particulares como por ejemplo, thinner.</t>
  </si>
  <si>
    <t>Fabricación de productos de la refinación del petróleo, incluye la producción de productos  petroquímicos  e  industriales,  tales  como:  disolventes  alifáticos, benceno, tolueno y xilenos mezclados, propileno, ciclohexano, bases lubricantes, azufre petroquímico y arotar (alquitrán), entre otros.</t>
  </si>
  <si>
    <t>Fabricación de productos de la refinación del petróleo, incluye la fabricación y obtención de derivados de la refinación y purificación de las bases lubricantes como la vaselina, cera parafínica, parafina y ceras, la producción de aceite de alumbrado, grasas lubricantes y otros productos, a partir del petróleo crudo y de minerales  bituminosos  (excepto  el  carbón  o  hulla),  o  que  resultan  de  su procesamiento por destilación fraccionada, o extracción con solventes como el asfalto, ácidos nafténicos, etc.</t>
  </si>
  <si>
    <t>Fabricación   de   sustancias   y   productos   químicos   básicos,   incluye   el enriquecimiento  de  minerales  de  uranio  y  torio  y  producción  de  elementos combustibles   para   reactores   nucleares,   fabricación   y   preparación   de radiofármacos terapéuticos utilizados en medicina nuclear, instituciones o centros de ciencias nucleares o energías alternativas que manejen radioisótopos y manejo de residuos nucleares.</t>
  </si>
  <si>
    <t>Fabricación de sustancias y productos químicos básicos, incluye la fabricación y el enriquecimiento de minerales de uranio y torio y la producción de elementos combustibles para reactores nucleares, hidróxidos: soda cáustica, radiofármacos, sales orgánicas, fabricación de productos tóxicos y/o cáusticos.</t>
  </si>
  <si>
    <t>Fabricación de sustancias y productos químicos básicos, incluye la fabricación de hidrocarburos  saturados  aislados  y  sus  isótopos,  insaturados,  compuestos aromáticos (cíclicos insaturados como: benceno, tolueno, estireno), compuestos aromáticos (cíclicos insaturados como: benceno, tolueno, estireno); sus derivados halogenados  (cloruro  de  vinilo,  cloroformo),  derivados  sulfonados,  nitrados  o nitrosados,   etcétera,   sustancias   o   productos   químicos   que   pueden   ser cancerígenos, teratogénicos y/o mutagénicos.</t>
  </si>
  <si>
    <t>Fabricación de plásticos en formas primarias, incluye la fabricación de polímeros de etileno, propileno, estireno; policloruro de vinilo (PVC), teflón (politetrafluoruro de  etileno);  poliacetatos  de  vinilo,  resinas  acrílicas,  poliolefinas,  poliuretanos, resinas epóxicas, alquídicas, fenólicas y similares. La fabricación de poliacetales, resinas  alquídicas,  resina  de   poliésteres   y  poliéteres,   resinas  epóxicas, policarbonatos, poliamidas, amino-resinas, resinas fenólicas (baquelita), resinas urea-formol, poliuretanos, politerpenos sintéticos y siliconas.</t>
  </si>
  <si>
    <t>Fabricación de plásticos en formas primarias, incluye la fabricación de celulosa y sus    derivados    químicos    como    nitrocelulosa,    acetato    de    celulosa, carboximetilcelulosa, etc.</t>
  </si>
  <si>
    <t>Fabricación de caucho sintético en formas primarias líquidos y pastas (incluido el látex,  aunque  esté  prevulcanizado,  y  además  dispersiones  y  disoluciones), bloques  irregulares,  trozos,  balas,  polvo,  gránulos  y  masas  no  coherentes similares, incluye la producción de caucho sintético o gomas sintéticas a partir de aceite vegetal, en formas primarias como el facticio.</t>
  </si>
  <si>
    <t>Fabricación de caucho sintético en formas primarias, líquidos y pastas (incluido el látex,  aunque  esté  prevulcanizado,  y  además  dispersiones  y  disoluciones), bloques  irregulares,  trozos,  balas,  polvo,  gránulos  y  masas  no  coherentes similares, incluye la obtención de productos por mezclado de caucho sintético y caucho natural en formas primarias.</t>
  </si>
  <si>
    <t>Fabricación  de  plaguicidas  y  otros  productos  químicos  de  uso  agropecuario, incluye la preparación de insecticidas, raticidas, fungicidas, herbicidas, productos antigerminación de plantas y reguladores del crecimiento y demás productos agroquímicos n.c.p.</t>
  </si>
  <si>
    <t>Fabricación  de  plaguicidas  y  otros  productos  químicos  de  uso  agropecuario, incluye  la  producción  de  insecticidas  biológicos  o  bioinsecticidas,  cultivos artificiales de microorganismos para mejoramiento de cultivos agrícolas;</t>
  </si>
  <si>
    <t>Fabricación de otros productos químicos n.c.p., incluye la fabricación, depósito y venta  de  los  explosivos  y  pólvoras  preparados  a  partir  de  azufre,  nitratos, nitrocelulosa,  trinitrotolueno  (TNT),  nitroglicerina,  pólvora  sin  humo,  pólvoras propulsoras,   incluso   propergoles   (combustibles   para   cohetes),   productos pirotécnicos  como  antorchas,  encendedores,  teas,  etc.,  otros  preparados explosivos  como  mechas  detonadoras,  de  seguridad  y  mechas  lentas  (o  de minería), cápsulas y cebos fulminantes, etc.</t>
  </si>
  <si>
    <t>Fabricación de otros productos químicos n.c.p, incluye la fabricación de fuegos artificiales,   productos   pirotécnicos,   explosivos   y   pólvoras,   preparaciones anticongelantes y de antidetonantes.</t>
  </si>
  <si>
    <t>Fabricación de vidrio y productos de vidrio, incluye fabricación de vidrio, productos de vidrio en masa y bajo otras formas, trabajado o no, incluidos las láminas, las planchas y los tubos o las varillas; botellas, frascos y otros envases de vidrio o cristal; vidrio plano de distintas características físicas incluso vidrio con armado de alambre y vidrio coloreado o teñido; cristalería de laboratorio como cajas para el cultivo de microorganismos (caja de Petri), buretas, campanas especiales y cuentagotas generalmente trabajados en vidrio especial, cristalería higiénica y farmacéutica como irrigadores, lavaojos, inhaladores, etc.</t>
  </si>
  <si>
    <t>Fabricación de vidrio y productos de vidrio, incluye la fabricación de aislantes de vidrio y accesorios aislantes de vidrio, fabricación de fibras de vidrio (incluso lana de vidrio) e hilados de fibras de vidrio. Productos no tejidos de fibra de vidrio como esteras, colchones de aislamiento termoacústico, tapetes, paneles, tableros y artículos similares.</t>
  </si>
  <si>
    <t>Fabricación de cemento y yeso, incluye la fabricación de clinkers y cementos hidráulicos, incluidos cemento portland, cemento aluminoso, cemento de escorias y cemento hipersulfatado; yesos a partir de yeso calcinado y/o sulfato de calcio.</t>
  </si>
  <si>
    <t>Fabricación de artículos de hormigón, cemento y yeso, incluye la fabricación de artículos de asbesto -cemento, fibrocemento de celulosa o materiales similares como:  láminas  lisas  y  onduladas,  tableros,  losetas,  tubos,  tanques  de  agua, cisternas, lavabos, lavaderos, cántaros, marcos para ventanas y otros artículos.</t>
  </si>
  <si>
    <t>Corte, tallado y acabado de la piedra, incluye el corte, tallado y acabado de la piedra  para  la  construcción  de  edificios,  carreteras,  muebles  de  piedra, monumentos funerarios, estatuas (no originales artísticas), andenes, techos y otros usos.</t>
  </si>
  <si>
    <t>Fabricación  de  otros  productos  minerales  no  metálicos  n.c.p.,  incluye  la fabricación de productos de lana de vidrio; materiales aislantes de origen mineral: lana  de  escorias,  lana  de roca  y  otras  lanas  minerales similares,  vermiculita dilatada, arcillas dilatadas, materiales similares para aislamiento térmico o sonoro y para absorber el sonido.</t>
  </si>
  <si>
    <t>Fabricación  de  otros  productos  minerales  no  metálicos  n.c.p.,  incluye,  la fabricación de hilas, hilados y telas de asbesto, materiales de fricción sobre una base de asbesto; cordones y cordeles; elaborados con telas de asbesto como prendas de vestir, cubrecabezas, calzado, papel, fieltro, etc.;  de otras sustancias minerales y de celulosa, combinados o no con otros materiales como por ejemplo, placas, bandas, etc.</t>
  </si>
  <si>
    <t>Industrias básicas de hierro y de acero</t>
  </si>
  <si>
    <t>Industrias básicas de hierro y de acero,  incluye el funcionamiento de los altos hornos, hornos eléctricos, convertidores de acero, coladas continuas,  talleres y/o trenes de laminado  y de  acabado, bancos de  trefilación;  las  operaciones de conversión por reducción del mineral de hierro en altos hornos y convertidores de oxígeno;  o  de  escoria  o  chatarra  ferrosa  en  hornos  eléctricos;  o  por  directa reducción  del  mineral  de  hierro  sin  fusión  para  obtener  acero  en  bruto;  la refundición de lingotes de chatarra, de hierro o acero.</t>
  </si>
  <si>
    <t>Industrias básicas de hierro y de acero, incluye la producción de ferroaleaciones, la fabricación de hierro granular (granalla) y polvo de hierro; producción de arrabio y hierro en lingotes, bloques y en otras formas primarias, incluso hierro especular; producción de palanquillas, tochos, barras, palastros u otras formas de hierro, acero o acero de aleación en estado semiacabado.</t>
  </si>
  <si>
    <t>Industrias básicas de hierro y de acero, incluye la producción de coque, cuando constituye una actividad integrada a los procesos metalúrgicos (alto horno) para la obtención de acero.</t>
  </si>
  <si>
    <t>Industrias básicas de hierro y de acero, incluye la producción de acero mediante procesos neumáticos o de cocción; lingotes de acero o de acero de aleación y de otras formas primarias de acero.</t>
  </si>
  <si>
    <t>Industrias básicas de hierro y de acero, incluye la fabricación de productos de hierro, acero y acero de aleación, laminados, estirados, trefilados, extrudidos, entre otros procesos de manufactura.</t>
  </si>
  <si>
    <t>Industrias  básicas  de  hierro  y  de  acero,  incluye  la  producción  de  productos ferrosos mediante reducción directa de hierro y de otros productos de hierro esponjoso. La producción de hierro de pureza excepcional mediante electrólisis u otros procesos químicos.</t>
  </si>
  <si>
    <t>Industrias básicas de otros metales no ferrosos, incluye la producción de metales comunes no ferrosos (aluminio, plomo, cinc, estaño, cromo, manganeso, níquel, entre otros) utilizando mineral en bruto, mineral en mata, otras materias primas intermedias entre el mineral en bruto y el metal (por ejemplo, alúmina), o desechos y chatarra de este tipo de metales; alúmina, matas de cobre, y matas de níquel.</t>
  </si>
  <si>
    <t>Industrias  básicas  de  otros  metales  no  ferrosos,  incluye  las  operaciones  de fundición,  de  refinación  electrolítica  o  de  otra  índole  para  producir  metales comunes no ferrosos sin labrar o trabajar; la fundición y la refinación de níquel, cobre, plomo, cromo, manganeso, cinc, aluminio, estaño u otros metales comunes no ferrosos y aleaciones de esos metales.</t>
  </si>
  <si>
    <t>Industrias básicas de otros metales no ferrosos, incluye la fundición y la refinación de uranio, la producción de uranio metálico a partir de la pechblenda (dióxido de uranio) o de otros minerales.</t>
  </si>
  <si>
    <t>Fundición de metales</t>
  </si>
  <si>
    <t>Fundición de hierro y de acero, incluye las actividades de talleres de fundición de hierro y de acero tales como: modelación, moldeado, fundición y colada, limpieza y acabados, tratamiento térmico del hierro o acero, entre otras actividades; la fabricación de productos semiacabados y acabados a partir de la fundición de: hierro blanco, hierro gris, hierro de grafito, hierro nodular o hierro dúctil, hierro maleable, acero.</t>
  </si>
  <si>
    <t>Fundición de hierro y de acero, incluye la fabricación de tubos, caños y perfiles huecos y las conexiones de tubos o caños en hierro fundido, hierro gris, hierro dúctil, hierro maleable o acero de fundición; fabricación de tubos y caños de acero sin costura por fundición centrífuga, y accesorios para tubería en acero fundido; fabricación de piezas de acero con geometrías complejas por medio de la técnica de microfundición.</t>
  </si>
  <si>
    <t>Fundición de metales no ferrosos,  incluye las actividades de talleres de fundición de metales no ferrosos,  tales como: modelación, moldeado, fundición y colada, limpieza  y  acabados,  tratamiento  térmico  del  metal,  entre  otras  actividades; fabricación de productos semi acabados y acabados a partir de la fundición de aluminio, magnesio, titanio, cinc, entre otros metales no ferrosos y de la aleación de estos metales; la fabricación de piezas a partir de la fundición de metal de alta y baja densidad, y de piezas con geometrías complejas por medio de la técnica de microfundición.</t>
  </si>
  <si>
    <t>Fabricación de productos metálicos para uso estructural, incluye la fabricación, erección o montaje de estructuras metálicas y construcciones prefabricadas de metal a partir de piezas de fabricación propia; la fabricación de edificaciones y componentes prefabricados en metal (ej.: casetas de obra, oficinas, bodegas, hangares,  elementos  modulares  para  exposiciones,  entre  otros);  estructuras metálicas o armazones, partes de estructuras metálicas, elaboradas de acero y productos  similares  tales  como  puentes  y  secciones  de  puentes,  torres,  por ejemplo, para la extracción en pozos de minas, torres eléctricas, entre otros; columnas,  vigas,  andamiajes  tubulares,  armaduras,  arcos,  cabios,  es  decir, listones atravesados a las vigas para formar suelos y techos; castilletes para bocas  de  pozos,  soportes  telescópicos,  compuertas  de  esclusas,  muelles, espigones.</t>
  </si>
  <si>
    <t>Fabricación de tanques, depósitos y recipientes de metal, excepto los utilizados para el envase o transporte de mercancías, incluye la fabricación de recipientes de  metal  generalmente  cilíndricas  (tubos  o  botellas),  para  gas  comprimido  o licuado (oxígeno líquido, nitrógeno líquido), de cualquier capacidad; calderas y radiadores  para  calefacción  central,  las  que  se  utilizan,  por  ejemplo,  para calefacción  de  las  viviendas,  fábricas,  invernaderos,  entre  otros;  tanques, cisternas o recipientes similares de metal utilizados habitualmente como equipo fijo para el almacenamiento o la producción de los establecimientos industriales. Fabricación de cubas y tanques sin accesorios térmicos y metálicos.</t>
  </si>
  <si>
    <t>Fabricación de generadores de vapor, excepto calderas de agua caliente para calefacción central, incluye la fabricación de calderas generadoras de vapor de agua y de otros vapores de mediana y alta potencia que permiten aumento de las presiones del orden de 2000 libras.</t>
  </si>
  <si>
    <t>Fabricación de generadores de vapor, excepto calderas de agua caliente para calefacción central, incluye la fabricación de piezas para calderas marinas y de potencia,   equipos   auxiliares   para   calderas   tales   como   condensadores, economizadores de agua para su calentamiento previo; recalentadores, cilindros recolectores que recogen el vapor de un grupo de calderas; acumuladores de vapor, es decir, grandes depósitos cilíndricos de acero en los que se acumula una reserva de vapor. Asimismo, se incluyen los deshollinadores, recuperadores de gases  y  dispositivos  sacabarros;  todos  estos  accesorios  se  fabrican  con  las mismas técnicas y materiales que los de la caldera.</t>
  </si>
  <si>
    <t>Fabricación de generadores de vapor, excepto calderas de agua caliente para calefacción central, incluye la fabricación de reactores nucleares para todos los fines, menos para la separación de isótopos.</t>
  </si>
  <si>
    <t>Fabricación de armas y municiones, incluye la fabricación de armamento pesado (piezas de artillería, cañones móviles, incluidos aquellos montados en vagones de ferrocarril,  lanzallamas,  lanzacohetes,  lanzamisiles  y  lanzaproyectiles;  tubos lanzatorpedos, ametralladoras pesadas, entre otros).</t>
  </si>
  <si>
    <t>Fabricación de armas y municiones, incluye la fabricación de misiles balísticos de corto y mediano alcance, cohetes de combate y proyectiles para tanques de guerra.</t>
  </si>
  <si>
    <t>Fabricación de armas y municiones, incluye la fabricación de aparatos explosivos tales como bombas, granadas de mano, granadas de fusil, granadas de gas, granadas incendiarias y similares, minas y torpedos.</t>
  </si>
  <si>
    <t>Forja,  prensado,  estampado  y  laminado  de  metal;  pulvimetalurgia,  incluye  la fabricación de artículos metálicos, acabados o semiacabados, mediante forja, prensado,  estampado  o  laminado  por  medio  de  procesos  en  que  se  utilizan rodillos  de  compresión  o  procesos  de  pulvimetalurgia,  sinterización  o  a compresión.</t>
  </si>
  <si>
    <t>Tratamiento y revestimiento de metales, mecanizado, incluye procedimientos de limpieza con chorro de arena; los procesos de reducción de masa de metales como taladrado, torneado, limado, cepillado, fresado, erosión, triturado, aserrado, entre otros procesos de arranque de viruta o de abrasión; El corte y grabado de metales mediante el uso de rayos láser.</t>
  </si>
  <si>
    <t>Fabricación de otros productos elaborados de metal n.c.p., incluye la fabricación de cajas de caudales, cajas fuertes, pórticos y puertas de cámaras blindadas, acorazadas o reforzadas, entre otros. La fabricación de piezas y accesorios para vías  de  ferrocarril  y  de  tranvía  ensambladas  y  fijadas  (por  ejemplo,  carriles ensamblados, plataformas giratorias, potros de contención, entre otros).</t>
  </si>
  <si>
    <t>Fabricación  de  equipo  de  irradiación  y  equipo  electrónico  de  uso  médico  y terapéutico, incluye fabricación  y mantenimiento   de aparatos, de  irradiación, electro médicos y electro terapéuticos, industriales, científicas y de investigación, generadores     de     alta     tensión     (cuando     presentan     características radiológicas);paneles,  mesas  y  pantallas  radiológicas  de  control  y  artefactos similares, tales como equipos de imágenes de resonancia magnética; de escáner CT  (tomografía  Computarizada);  escáner  PET  (Tomografía  por  Emisión  de Positrones); equipos MRI (Imagen por Resonancia Magnética); equipos médicos láser.</t>
  </si>
  <si>
    <t>Fabricación de motores, turbinas y partes para motores de combustión interna, incluye la fabricación de turbinas de vapor de agua, hidráulicas, eólicas, a gas, turbo calderas y máquinas de vapor estáticas con caldera integral, reconstrucción y mantenimiento de turbinas, turbocalderas y máquinas de vapor estáticas con caldera integral, excepto los turbopropulsores de reacción o de hélice, para la propulsión de aeronaves.</t>
  </si>
  <si>
    <t>Fabricación de equipos de potencia hidráulica y neumática incluye la fabricación de componentes para equipos de potencia hidráulica y neumática (incluyendo bombas  y  motores  hidráulicos,  cilindros  hidráulicos  y  neumáticos,  válvulas, mangueras, empalmes y accesorios hidráulicos y neumáticos); de dispositivos de preparación de aire para uso en sistemas neumáticos; por ejemplo, los filtros desunificadores para sistemas neumáticos e hidráulicos y dispositivos de limpieza de  aire;  de  sistemas  de  propulsión  hidráulica  o  neumática;  de  equipo  de transmisión hidráulica.</t>
  </si>
  <si>
    <t>Fabricación de otras bombas, compresores, grifos y válvulas incluye la fabricación de bombas de aire y vacío, compresores de aire u otros gases, La fabricación de bombas para líquidos, diferentes de las bombas hidráulicas, que tengan o no dispositivos de medición, incluso bombas de mano y bombas para motores de combustión  interna  de  émbolo  (bombas  de  aceite,  agua  y  combustible  para vehículos  automotores),  bombas  para  impeler  hormigón  y  otras  bombas,  La fabricación de grifos, llaves de paso, válvulas y accesorios similares metálicos o de plástico para tubos, calderas, tanques, cubas y artefactos similares, incluso válvulas  reductoras  de  presión  y  válvulas  reguladas  termostáticamente,   La fabricación de bombas manuales;  La fabricación de grifos y válvulas sanitarios, la fabricación de grifos y válvulas de calefacción.</t>
  </si>
  <si>
    <t>Fabricación  de  cojinetes,  engranajes,  trenes  de  engranajes  y  piezas  de transmisión incluye la fabricación de cojinetes de bola y de rodillo, incluso bolas, agujas, rodillos, anillos de rodadura, anillos de sujeción y otras partes de cojinetes; La fabricación de equipo mecánico de todo tipo de material para la transmisión: manivelas; árboles de transmisión, chumaceras, cajas de cojinetes y cojinetes simples para ejes, engranajes, trenes de engranajes, ruedas de fricción; cajas de engranajes y otros dispositivos para cambios de marchas; embragues, incluso embragues centrífugos automáticos y embragues de aire comprimido; volantes, acoplamientos de árboles, fabricación de poleas; La fabricación de partes internas del motor, tales como árboles de levas, cigüeñales y volantes, empleados en todo tipo  de  motores  de  combustión  interna,  incluso  para  vehículos  automotores, aeronaves y motocicletas;  La fabricación de cadenas de eslabones articulados y cadenas de transmisión de potencia mecánica.</t>
  </si>
  <si>
    <t>Fabricación de equipos de elevación y manipulación, incluye la fabricación de máquinas para mover físicamente materiales, mercancías y personas distintas de los vehículos de circulación por carretera; maquinaria sencilla o compleja, para acción  continua  o  intermitente,  estacionaria  o  móvil,  y  máquinas  montadas permanentemente en bastidores con ruedas; polipastos y elevadores, cabrias y cabrestantes, gatos; grúas de brazo móvil, grúas corrientes, incluso grúas de cable, bastidores, elevadores móviles, camiones de pórtico alto, estén provistos o no  de  una  grúa  u  otro  equipo  de  elevación   o  manipulación,  y  sean autopropulsadas o no, como las que se utilizan en fábricas, almacenes, muelles, andenes de ferrocarril y otros lugares, incluso tractores para uso en los andenes de  las  estaciones  ferroviarias;  otra  maquinaria  para  elevación,  manipulación, carga o descarga (por ejemplo, montacargas, ascensores, elevadores de líquidos, bandas transportadoras); carretillas de faena, estén provistas o no de equipo de elevación o manipulación, y sean autopropulsadas o no, como las que se utilizan en fábricas (incluidas carretillas y carros de mano).</t>
  </si>
  <si>
    <t>Fabricación de equipos de elevación y manipulación, incluye la fabricación de teleféricos,  transportadores  por  cable  y  funiculares;  escaleras  mecánicas  y pasarelas  móviles;  manipuladores  mecánicos  y  robots  industriales  diseñados específicamente   para   elevación,   especiales   de   equipo   de   elevación   y manipulación  carga  y  descarga;  partes  especiales  de  equipo  de  elevación  y manipulación, incluso como cangilones, cucharas y pinzas, excepto palas para topadoras, angulares o no.</t>
  </si>
  <si>
    <t>Fabricación de otros tipos de maquinaria y equipo de uso general n.c.p., incluye fabricación de calandrias y otras máquinas de laminado, diseño y montaje de calefacción   y/o   refrigeración,   fabricación   de   aparatos   autónomos   de acondicionamiento  de  aire,  intercambiadores  de  calor,  equipos  para  impeler, esparcir y asperjar líquidos y polvos.</t>
  </si>
  <si>
    <t>Fabricación de otros tipos de maquinaria y equipo de uso general n.c.p., incluye fabricación de máquinas de limpieza mediante aspersión de arena a presión, de limpieza a vapor y otras máquinas similares de proyección a chorro,</t>
  </si>
  <si>
    <t>Fabricación de otros tipos de maquinaria y equipo de uso general n.c.p., incluye la  fabricación  de  plantas  destiladoras  y  rectificadoras  para  las  refinerías  de petróleo,  la  industria  química,  la  industria  de  elaboración  de  bebidas,  etc. Gasógenos de gas pobre y gas de agua, y gasógenos de acetileno.</t>
  </si>
  <si>
    <t>Fabricación de otros tipos de maquinaria y equipo de uso general n.c.p., incluye la  fabricación  de  tanques,  cisternas  y  contenedores  provistos  de  dispositivos mecánicos o térmicos, balanzas para vehículos.</t>
  </si>
  <si>
    <t>Fabricación  de  máquinas  formadoras  de  metal  y  de  máquinas  herramienta, incluye la fabricación de máquinas herramienta que usan como medio de trabajo rayo láser, ondas ultrasónicas, chorro de plasma, pulso magnético,  laminado a presión, taladradoras rotatorias y de percusión, prensas hidráulicas, la fabricación de   prensas   para   la   fabricación   de   tableros   de   partículas   y   fibras   de contrachapados u otros materiales leñosos para la construcción, y otra maquinaria y equipo para trabajar la madera o el corcho.</t>
  </si>
  <si>
    <t>La fabricación de máquinas y equipo para la manipulación de metales en caliente: convertidores,  lingoteras,  calderos  de  colada  y  máquinas  de  fundir  del  tipo utilizado en la metalurgia o en talleres de fundición de metales. La fabricación de máquinas laminadoras de metal y sus rodillos.</t>
  </si>
  <si>
    <t>Fabricación de maquinaria para explotación de minas y canteras y para obras de construcción, incluye la fabricación de maquinaria de elevación y manipulación, equipo para perforar e hincar destinados o no, a usos subterráneos, ascensores de acción continua o equipo de cintas o bandas transportadoras; La fabricación de  máquinas  para  hincar  y  arrancar  pilotes,  y  máquinas  compactadoras; mezcladoras de hormigón y mortero, máquinas de moldeamiento, extrusoras, tractores de oruga utilizados en la construcción, máquinas para movimiento de tierra. La fabricación de máquinas utilizadas en la construcción no clasificadas ni incluidas en otra parte: esparcidoras de hormigón, equipo de construcción de carreteras  (por  ejemplo,  esparcidoras  de  asfalto),  maquinaria  y  equipo  para pavimentar  con  hormigón  (estriadoras,  alisadoras,  escaqueadoras),  etc.-,  la fabricación de palas para topadoras corrientes y de pala angular y otras partes especiales de las máquinas mencionadas anteriormente.</t>
  </si>
  <si>
    <t>Fabricación de maquinaria para explotación de minas y canteras y para obras de construcción,  incluye  la  fabricación  de  maquinaria  para  el  tratamiento  de minerales  mediante:  cribado,  clasificación,  separación,  lavado,  trituración, pulverización, mezcla, amasado y procesos similares, incluso mezcladoras de hormigón y mortero, máquinas de moldeamiento, extrusoras, etc.; La fabricación de tractores de oruga y tractores utilizados en la construcción o en la explotación de  minas.  La  fabricación  de  topadoras  corrientes  y  de  pala  angular  y  otras máquinas  para  movimiento  de  tierra,  autopropulsadas  o  no;  explanadoras, niveladoras, traíllas, palas mecánicas, excavadoras, cargadoras de cucharón, apisonadoras y aplanadoras.</t>
  </si>
  <si>
    <t>Construcción de barcos y otras embarcaciones</t>
  </si>
  <si>
    <t>Construcción  de  barcos  y  de  estructuras  flotantes,  incluye  construcción  de embarcaciones diseñadas para la navegación marítima, costera o fluvial tales como: barcos (excepto yates y otras embarcaciones para deportes o recreo), incluida la fabricación de secciones de buques y barcos; sillas y asientos utilizados en embarcaciones y estructuras flotantes; buques, embarcaciones de fondeo fijo (por ejemplo: barcos faros); aerodeslizadores (excepto los de tipo recreativo); embarcaciones  para  uso  comercial  (barco  transbordador  o  ferry,  barcos mercantes,  petroleros,  remolcadores,  entre  otros)  o  para  el  transporte  de pasajeros, particularmente las embarcaciones de usos múltiples; barcos para pesca y embarcaciones pesqueras para el procesamiento de pescado (barcos factoría).</t>
  </si>
  <si>
    <t>Construcción de barcos y de estructuras flotantes, incluye la construcción de buques de guerra o combate, embarcaciones navales auxiliares y artefactos, como los barcos para el transporte de tropas (nodrizas), y barcos hospitales y logísticos; estructuras flotantes: puertos flotantes, pontones, balsas inflables para uso  no  recreativo,  diques  flotantes,  plataformas  de  perforación  flotante  o sumergible, pistas flotantes, barcazas, boyas, embarcaderos, depósitos flotantes, grúas flotantes, entre otros; reconstrucción o conversión de embarcaciones o estructuras flotantes.</t>
  </si>
  <si>
    <t>Construcción de barcos y de estructuras flotantes, incluye la construcción de embarcaciones no motorizadas para transporte de carga en puertos (por ejemplo, gabarras); embarcaciones cuyo uso principal no es la navegación (por ejemplo, dragas); embarcaciones diseñadas o equipadas para la investigación científica</t>
  </si>
  <si>
    <t>La construcción de embarcaciones de recreo equipadas con motor dentro o fuera de borda, o impulsadas por el viento, por canaletes o por remos como yates, pequeñas motonaves, barcos para pesca deportiva, botes de remo, canoas, botes y  balsas  inflables  de  recreo  o  deporte;  de  aerodeslizadores  de  recreo;  de chalanas, esquifes, botes salvavidas a remo, cúteres, kayacs, canoas, botes de carrera, botes de pedal, entre otros.</t>
  </si>
  <si>
    <t>La reconstrucción o conversión de embarcaciones de recreo y deporte, realizada en fábrica.</t>
  </si>
  <si>
    <t>Fabricación de vehículos militares de combate</t>
  </si>
  <si>
    <t>Fabricación de vehículos militares de combate, incluye la fabricación de tanques para combate, vehículos militares anfibios blindados y otros vehículos militares para combate y abastecimiento.</t>
  </si>
  <si>
    <t>Mantenimiento y reparación especializado de maquinaria y equipo, incluye el mantenimiento y reparación de turbinas para la generación de energía y calor, bombas  y  equipo  hidráulico  o  conexo  de  propulsión  de  fluidos,  maquinaria agrícola, silvícola y para la explotación y tratamiento de la madera; maquinaria para la metalurgia; maquinaria para la minería, la construcción y para los campos petrolíferos y de gas.</t>
  </si>
  <si>
    <t>Mantenimiento y reparación especializada de equipo electrónico y óptico, incluye el mantenimiento y reparación a cambio de una retribución o por contrata de equipos de irradiación electromédico y electroterapéutico; equipo de resonancia magnética de imágenes; equipo médico de ultrasonido; marcapasos y equipos de electrocardiografía;  audífonos  para  personas  con  alteración  auditiva;  equipos electro médicos de endoscopia; aparatos de irradiación.</t>
  </si>
  <si>
    <t>Mantenimiento y reparación especializada de equipos eléctricos, incluye equipos de  distribución,  transmisión  y  control  de  energía,  almacenamiento  eléctrico, transformadores eléctricos.</t>
  </si>
  <si>
    <t>Instalación especializada de maquinaria y equipo industrial, incluye instalación especializada realizada cambio de una retribución o por contrata de  maquinaría agropecuaria y forestal; maquinaría  para la minería y la construcción, maquinas formadoras  de  metal  y  de  máquinas  herramienta;  maquinaria  y  equipo  para elaboración  de  alimentos,  bebidas  y  tabaco,    maquinaria  y  equipo  para elaboración  de  productos  textiles,  prendas  de  vestir  y  cueros,  equipo  de irradiación y electro médico, motores para buques o locomotoras y turbinas para la generación de energía y calor, equipos de potencia hidráulica y neumática, hornos, hogares y quemadores industriales, equipo de elevación y manipulación de uso industrial, desmantelado o desguace a gran escala de maquinaria y equipo industrial, las actividades de mecánicos  instaladores, montaje de máquinas.</t>
  </si>
  <si>
    <t>La actividad de personas naturales o jurídicas que producen energía eléctrica y tienen por lo menos una planta y/o unidad de generación conectada al Sistema Interconectado  Nacional,  bien  sea  que  desarrollen  esa  actividad  en  forma exclusiva o en forma combinada con otra u otras actividades del sector eléctrico, cualquiera de ellas sea la actividad principal.</t>
  </si>
  <si>
    <t>La  gestión  de  las  instalaciones  de  generación  de  energía  eléctrica,  ya  sean térmicas, hidroeléctricas, de turbina de gas, de diésel y de energías renovables (obtenidas de fuentes naturales virtualmente inagotables, unas por la inmensa cantidad de energía que contienen, y otras porque son capaces de regenerarse por medios naturales, ejemplo: la energía eólica, solar, etc.).</t>
  </si>
  <si>
    <t>La cogeneración que consiste en el proceso de producción combinada de energía eléctrica y energía térmica, que hace parte integrante de una actividad productiva, destinadas ambas al consumo propio o de terceros y destinadas a procesos industriales o comerciales.</t>
  </si>
  <si>
    <t>Transmisión de energía eléctrica, incluye el transporte de energía por sistemas de transmisión  y  la  operación,  mantenimiento  y  expansión  de  sistemas  de transmisión, por cables soportados por torres metálicas o postes con tensiones ≥ a 220 KV, desde las instalaciones de generación hasta el sistema de distribución.</t>
  </si>
  <si>
    <t>Distribución de energía eléctrica, incluye el transporte de energía eléctrica a través de una red a voltajes inferiores a 220 kv, en forma exclusiva o combinada por líneas,  postes,  contadores,  transformadores,  cables  e  instalaciones  eléctricas desde la central eléctrica o del sistema de transmisión hasta el consumidor.</t>
  </si>
  <si>
    <t>Tratamiento  y  disposición  de  desechos  peligrosos,  incluye  la  remoción  y  el tratamiento previos a la disposición de desechos peligrosos sólidos o no sólidos, desechos  explosivos,  oxidantes,  inflamables,  tóxicos,  irritantes,  cancerígenos, corrosivos o infecciosos y otras sustancias, y preparaciones perjudiciales para la salud humana y el medio ambiente, remoción y el almacenamiento de desechos nucleares radioactivos procedentes de hospitales, de animales vivos o muertos contaminados  (tóxicos)  y  otros  desechos  contaminantes,  la  disposición  de artículos usados tales como refrigeradores, con el objeto de eliminar los desechos peligrosos, la eliminación de desechos de la industria farmacéutica.</t>
  </si>
  <si>
    <t>Recuperación  de  materiales,  incluye  procesamiento  de  desechos  metálicos, chatarra y otros artículos para convertirlos en materias primas secundarias.  Por lo general mediante procesos de transformación mecánicos o químicos. Incluye la recuperación, separación y clasificación en categorías distintas de materiales recuperables mezclados, como: productos metalúrgicos y metalmecánicos, de hierro, acero y de otros metales no ferrosos.</t>
  </si>
  <si>
    <t>Actividades de saneamiento ambiental y otros servicios de gestión de desechos</t>
  </si>
  <si>
    <t>Actividades de saneamiento ambiental y otros servicios de gestión de desechos, incluye la descontaminación de suelos y aguas subterráneas en el lugar de la contaminación, ya sea in situ (en el sitio) o ex situ (fuera del lugar), usando métodos biológicos, químicos o mecánicos, sitios industriales, incluso plantas nucleares y alrededores, limpieza de aguas superficiales; limpieza de derrames de petróleo y otros contaminantes en tierra, en aguas superficiales, mares y océanos, incluso áreas costeras, la disminución de asbesto, pintura con plomo y otros materiales tóxicos, la remoción de minas terrestres y artefactos similares (incluso  su  detonación),  y  otras  actividades  especializadas  de  control  de  la contaminación.</t>
  </si>
  <si>
    <t>Construcción de edificios residenciales, incluye la construcción de todo tipo de edificios residenciales, casas y edificios, montaje de cubiertas metálicas, puertas, ventanas,  construcciones  prefabricadas,  reforma  o  renovación  de  estructuras residenciales existentes.</t>
  </si>
  <si>
    <t>Construcción de edificios no residenciales, incluye construcción de todo tipo de edificios  no  residenciales,  reforma  o  renovación  de  estructuras  existentes, construcciones prefabricadas.</t>
  </si>
  <si>
    <t>Construcción  de  edificios  no  residenciales,  incluye  montaje  de  cubiertas metálicas, puertas, ventanas y demás elementos metálicos.</t>
  </si>
  <si>
    <t>Construcción de carreteras y vías de ferrocarril</t>
  </si>
  <si>
    <t>Construcción  de  carreteras  y  vías  de  ferrocarril,  incluye  la  construcción, conservación y reparación de carreteras, calles y otras vías, puentes y viaductos, túneles, líneas de ferrocarril y de metro, pistas de aeropuertos.</t>
  </si>
  <si>
    <t>Construcción de carreteras y vías de ferrocarril, incluye las obras de superficie en calles, carreteras, autopistas, puentes o túneles como asfaltado, pintura y otros tipos de marcado e instalación de barreras de emergencia, señales de tráfico similares y otros trabajos de acondicionamiento.</t>
  </si>
  <si>
    <t>Construcción de proyectos de servicio público</t>
  </si>
  <si>
    <t>Construcción de proyectos de servicio público, incluye la construcción de obras de ingeniería civil relacionadas con tuberías de larga distancia, líneas transmisión de  energía  eléctrica  y  comunicaciones,  tuberías  urbanas,  líneas  urbanas  de transmisión de energía eléctrica y comunicaciones; obras auxiliares en zonas urbanas.  Construcción  de  conductos  principales  y  acometidas  de  redes  de distribución de agua. Sistemas de riego (canales).</t>
  </si>
  <si>
    <t>Construcción  de  otras  obras  de  ingeniería  civil,  incluye  la  construcción, conservación y reparación de instalaciones industriales (excepto edificios) como refinerías, fábricas de productos químicos, vías de navegación, obras portuarias y  fluviales,  puertos  deportivos,  instalaciones  deportivas  o  de  esparcimiento, esclusas, represas y diques, subdivisión de terrenos con mejora.</t>
  </si>
  <si>
    <t>Demolición y preparación del terreno</t>
  </si>
  <si>
    <t>Demolición, incluye demolición o derribo de edificios y otras estructuras.</t>
  </si>
  <si>
    <t>Preparación  del  terreno,  incluye  la  preparación  del  terreno  para  posteriores actividades de construcción de obras civiles. El movimiento de tierras: excavación, nivelación  y  ordenación  de  terrenos  de  construcción,  excavación  de  zanjas, remoción de piedras, voladura, etcétera.</t>
  </si>
  <si>
    <t>Preparación  del  terreno,  incluye  la  preparación  del  terreno  para  posteriores actividades, explotación de minas y canteras, drenaje de terrenos de construcción y de tierras agrícolas o forestales.</t>
  </si>
  <si>
    <t>Preparación del terreno, incluye perforaciones de prueba, sondeos de exploración y recogida de muestras de sondeo para actividades de construcción y para fines geofísicos, geológicos o similares.</t>
  </si>
  <si>
    <t>Instalaciones  de  fontanería,  calefacción  y  aire  acondicionado,  incluye  la instalación  en  edificios  y  otros  proyectos  de  construcción  de  sistemas  de calefacción (eléctricos, de gas y de gasóleo), calderas, torres de refrigeración, tuberías de vapor, sistemas de aspersores contra incendios.</t>
  </si>
  <si>
    <t>Otras instalaciones especializadas, incluye la instalación de equipos en edificios y   obras   de   construcción   de   ascensores,   escaleras   mecánicas,   puertas automáticas  y  giratorias,  pararrayos,  sistemas  de  limpieza  por  aspiración, aislamiento  térmico,  acústico  o  contra  las  vibraciones  y  otros  incluyendo  su mantenimiento y reparación.</t>
  </si>
  <si>
    <t>Terminación  y  acabado  de  edificios  y  obras  de  ingeniería  civil,  incluye  la colocación en edificios y otros proyectos de construcción de baldosas y losas de cerámica, hormigón o piedra tallada, parqué y otros revestimientos de madera para pisos.</t>
  </si>
  <si>
    <t>Terminación y acabado de edificios y obras de ingeniería civil, incluye instalación de puertas, ventanas y marcos de puertas y ventanas de madera o de otros materiales.</t>
  </si>
  <si>
    <t>Terminación y acabado de edificios y obras de ingeniería civil, incluye acabado de interiores,  de  yeso  y  estuco  para  interiores  y  exteriores,  como  techos, revestimientos  de  madera  para  paredes,   tabiques  movibles,  etcétera,  otras actividades de terminación de edificios n.c.p.</t>
  </si>
  <si>
    <t>Terminación y acabado de edificios y obras de ingeniería civil, incluye Instalación de mobiliario, vidrios, pintura de obras de ingeniería civil, la limpieza de edificios nuevos después de su construcción.</t>
  </si>
  <si>
    <t>Otras actividades especializadas para la construcción de edificios y obras de
ingeniería civil</t>
  </si>
  <si>
    <t>Otras actividades especializadas para la construcción de edificios y obras de ingeniería civil, incluye actividades como cimentación, incluida la hincadura de pilotes, obras de aislamiento contra el agua y la humedad, deshumidifacación de edificios,  profundización  de  pozos,  levantamiento  de  elementos  de  acero  no fabricados por la propia unidad constructora, curvado de acero, Colocación de mampuestos  de  ladrillo  y  de  piedra,  Construcción  de  techos  para  edificios residenciales,  Instalación  y  desmonte  de  andamios  y  plataformas  de  trabajo, Construcción de chimeneas y hornos industriales, trabajos en lugares de difícil acceso  que  requieren  la  utilización  de  técnicas  de  escalada  y  del  equipo correspondiente, como por ejemplo, los trabajos a gran altura en estructuras elevadas.</t>
  </si>
  <si>
    <t>Otras actividades especializadas para la construcción de edificios y obras de ingeniería civil, incluye obras subterráneas, construcción de piscinas, erección o instalación de estructuras metálicas.</t>
  </si>
  <si>
    <t>Otras actividades especializadas para la construcción de edificios y obras de ingeniería civil, incluye limpieza de exteriores de edificios con vapor, con chorro de arena y con otros medios.</t>
  </si>
  <si>
    <t>Otras actividades especializadas para la construcción de edificios y obras de ingeniería civil, incluye el alquiler de maquinaria y equipo de construcción (con operadores)</t>
  </si>
  <si>
    <t>Comercio al por mayor a cambio de una retribución o por contrata, incluye el comercio  al  por  mayor  de  productos  químicos  mutagénicos,  teratogénicos  y cancerígenos.</t>
  </si>
  <si>
    <t>Transporte por tuberías</t>
  </si>
  <si>
    <t>Transporte por tuberías, incluye el transporte por tuberías de gases, líquidos, lechadas y algunos derivados del petróleo. La explotación de gasolineras.</t>
  </si>
  <si>
    <t>Almacenamiento y depósito, incluye almacenamiento y depósito de gas y petróleo, sustancias químicas y explosivos y tanques de almacenamiento, almacenamiento en zonas francas portuarias, marítimas y fluviales.</t>
  </si>
  <si>
    <t>Actividades de puertos y servicios complementarios para el transporte acuático, incluye  las  actividades  relacionadas  con  el  transporte  por  vía  acuática  de pasajeros, animales o carga, el funcionamiento de esclusas, funcionamiento de instalaciones  terminales  como  puertos  y  muelles,  atracaderos,  faros,  las actividades de navegación, practicaje y atracada, las actividades de gabarraje y salvamento.</t>
  </si>
  <si>
    <t>Actividades de aeropuertos, servicios de navegación aérea y demás actividades conexas al transporte aéreo, incluye las actividades relacionadas con el transporte aéreo de pasajeros, animales o carga, operación de instalaciones terminales, como terminales de aeropuerto, etcétera; servicios de navegación aérea y de prevención de incendios y bomberos en los aeropuertos.</t>
  </si>
  <si>
    <t>Manipulación de carga, incluye el cargue y/o el descargue de embarcaciones, aéreas, marítimas y/o fluviales, actividades de estiba y desestiba</t>
  </si>
  <si>
    <t>Actividades inmobiliarias realizadas con bienes propios o arrendados, incluye solamente acondicionamiento y subdivisión de terrenos en lotes sin mejora de los mismos.</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</si>
  <si>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t>
  </si>
  <si>
    <t>Ensayos y análisis técnicos</t>
  </si>
  <si>
    <t>Ensayos y análisis técnicos, incluye la realización de ensayos físicos, químicos y otros ensayos analíticos de todo tipo de materiales y productos, los ensayos acústicos y de vibraciones,  análisis de la composición y pureza de minerales,  en el ámbito de la higiene alimentaria, incluidas actividades de ensayo y control veterinario en relación con la producción de alimentos, ensayos radiográficos de soldaduras  y juntas, para determinar las propiedades físicas y el rendimiento de productos y materiales, certificación de productos, como bienes de consumo, vehículos   automotores,   aeronaves,   contenedores   presurizados,   centrales nucleares y actividades de laboratorios policiales, etcétera.</t>
  </si>
  <si>
    <t>Ensayos  y  análisis  técnicos,  incluye  los  ensayos  de  calificación  y  fiabilidad, ensayos de rendimiento de maquinaria completa: motores, automóviles, equipo electrónico etcétera., análisis de defectos, ensayos y mediciones de indicadores ambientales: contaminación del aire, agua, ruido, entre otros.</t>
  </si>
  <si>
    <t>Ensayos y análisis técnicos, incluye las actividades inspecciones periódicas de seguridad  en  carretera  de  vehículos  automotores,  ensayos  basados  en  la utilización de maquetas o modelos (de aeronaves, de embarcaciones, etcétera).</t>
  </si>
  <si>
    <t>Actividades de seguridad privada, incluye los servicios de vehículos blindados, transporte de valores, servicios de escolta, detectives de almacenes y privados.</t>
  </si>
  <si>
    <t>Actividades de detectives e investigadores privados</t>
  </si>
  <si>
    <t>Actividades  de  detectives  e  investigadores  privados,  incluye  los  servicios  de investigación,  detectives,  investigadores  privados,  independiente  del  tipo  de cliente o propósito de la investigación.</t>
  </si>
  <si>
    <t>Otras actividades de limpieza de edificios e instalaciones industriales, incluye la limpieza  exterior  de  edificios  de  todo  tipo,  incluyendo  oficinas,  fábricas, almacenes,  instituciones,  otros  negocios  y  establecimientos  profesionales  y edificios con múltiples unidades residenciales.</t>
  </si>
  <si>
    <t>Otras actividades de limpieza de edificios e instalaciones industriales, incluye la limpieza interior de camiones cisterna y buques petroleros, limpieza de ventanas, chimeneas,  estufas,  incineradores,  calderas,  hornos,  ductos  de  ventilación  y unidades de escape (extractores de aire).</t>
  </si>
  <si>
    <t>Actividades  de  paisajismo  y  servicios  de  mantenimiento  conexo,  incluye vegetación para: edificios (terrazas, fachadas, interiores y exteriores), Edificios públicos y semipúblicos (escuelas, hospitales, edificios administrativos, iglesias, entre otros)  Parques y jardines para: ajardinamiento de vías públicas (carreteras, líneas de ferrocarril y de tranvías, canales, puertos), agua embalsada y corriente (fuentes, estanques, piscinas, acequias, corrientes de agua, sistemas para aguas residuales), plantas de protección contra el ruido, el viento, la erosión, la visibilidad y los reflejos del sol.</t>
  </si>
  <si>
    <t>Actividades de defensa, incluye la administración, la supervisión y la gestión de asuntos y fuerzas de defensa militar: Ejército, Marina, Fuerza Aérea; mandos y fuerzas de ingeniería, transporte, comunicaciones, inteligencia militar, suministro de materiales, personal y otras fuerzas de índole conexa y fuerzas auxiliares de reserva y para el sistema de defensa; así como la logística militar.</t>
  </si>
  <si>
    <t>Actividades  de  defensa,  incluye  el  apoyo  a  la  elaboración  de  planes  de contingencia y la realización de ejercicios en los que las instituciones civiles y las poblaciones  están  involucradas,  tales  como  las  actividades  de  desminado  y erradicación de cultivos ilícitos entre otros.</t>
  </si>
  <si>
    <t>Actividades de defensa, incluye las actividades de salud para el personal militar en el campo, administración, el funcionamiento y el apoyo  de las fuerzas de defensa  civil;  la  administración  de  las  políticas  de  investigación  y  desarrollo relacionadas con la defensa, y de los fondos correspondientes.</t>
  </si>
  <si>
    <t>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t>
  </si>
  <si>
    <t>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t>
  </si>
  <si>
    <t>Orden público y actividades de seguridad, incluye administración y funcionamiento de  servicios  regulares  y  auxiliares  de  la  administración  y  el  funcionamiento administrativo de derecho civil y penal de los tribunales y el sistema judicial militar, incluida  la  representación  legal  y  el  asesoramiento  en  nombre  del  Gobierno (defensa); el arbitraje de las acciones civiles.</t>
  </si>
  <si>
    <t>Orden público y actividades de seguridad, incluye administración y funcionamiento de  servicios  regulares  y  auxiliares  de  la  administración  penitenciaria  y  la prestación de los servicios penitenciarios, incluidos los servicios de rehabilitación, independientemente de que su administración y operación sean realizadas por unidades de las administraciones públicas o por particulares; la presentación de los fallos y de la interpretación de la ley;</t>
  </si>
  <si>
    <t>Administración de justicia, Cortes, Tribunales y Juzgados que administran justicia en materia constitucional, contenciosa administrativa, civil, penal, laboral, agraria, de familia, de paz y disciplinaria; incluye solamente los jueces y magistrados.</t>
  </si>
  <si>
    <t>Administración de justicia, incluye el arbitraje, que es el mecanismo por medio del cual las partes involucradas en un conflicto de carácter transigible defieren su solución  a  un  tribunal  arbitral,  el  cual  queda  transitoriamente  investido  de  la facultad  de  administrar  justicia,  profiriendo  una  decisión  denominada  laudo arbitral.</t>
  </si>
  <si>
    <t>Administración de justicia, incluye la administración de prisiones y la prestación de servicios correccionales, incluso servicios de rehabilitación; Instituto Nacional Penitenciario Colombiano (Inpec).</t>
  </si>
  <si>
    <t>Administración de justicia, incluye la investigación de los delitos y la posterior acusación  de  los  infractores  ante  los  juzgados  y  tribunales  competentes,  la dirección y coordinación de las funciones de policía judicial, al igual que velar por la protección de testigos. Incluye la Fiscalía General de la Nación, Medicina Legal y Ciencias Forenses.</t>
  </si>
  <si>
    <t>Actividades  de  hospitales  y  clínicas,  con  internación,  incluye  el  servicio  de personal médico general y especializado y paramédico en: servicios de apoyo diagnóstico:  imagenología  (rayos  x,  ecografía,  TAC,  RMN,  gammagrafía, etcétera.)</t>
  </si>
  <si>
    <t>Actividades de apoyo terapéutico, incluye las actividades de bancos de sangre, bancos de esperma, bancos de órganos para transplantes, etc., incluye también las unidades renales.</t>
  </si>
  <si>
    <t>Artes plásticas y visuales, incluye la fabricación de esculturas, bustos y estatuas de bronce originales y otros metales.</t>
  </si>
  <si>
    <t>Actividades  y  funcionamiento  de  museos,  conservación  de  edificios  y  sitios históricos, incluye la preservación y restauración de lugares y edificios históricos.</t>
  </si>
  <si>
    <t>Actividades de clubes deportivos, incluye actividades deportivas profesionales: boxeo, lucha, fisicoculturismo, levantamiento de pesas, corredor de automotores de alta velocidad, toreros y sus cuadrillas, paracaidista, tiro al blanco, entre otros, ciclista, buceo y similares.</t>
  </si>
  <si>
    <t>Otras actividades de servicios personales n.c.p., incluye empresas dedicadas a los trabajos y/o servicios de buceo.</t>
  </si>
  <si>
    <t>Clase de Riesgo</t>
  </si>
  <si>
    <r>
      <rPr>
        <b/>
        <sz val="11"/>
        <color theme="8" tint="-0.499984740745262"/>
        <rFont val="Calibri"/>
        <family val="2"/>
        <scheme val="minor"/>
      </rPr>
      <t>Código actividad económica Decreto 768:</t>
    </r>
    <r>
      <rPr>
        <sz val="11"/>
        <color theme="8" tint="-0.499984740745262"/>
        <rFont val="Calibri"/>
        <family val="2"/>
        <scheme val="minor"/>
      </rPr>
      <t xml:space="preserve">  escriba la actividad económica a la que se dedica el centro de trabajo, según la tabla de actividades del Decreto 768 del 2022.</t>
    </r>
  </si>
  <si>
    <r>
      <t xml:space="preserve">Nombre de la actividad económica: </t>
    </r>
    <r>
      <rPr>
        <sz val="11"/>
        <color theme="8" tint="-0.499984740745262"/>
        <rFont val="Calibri"/>
        <family val="2"/>
        <scheme val="minor"/>
      </rPr>
      <t>diligencia el nombre de la actividad económica  a la que se dedica el centro de trabajo, según la tabla de actividades del Decreto 768 del 2022.</t>
    </r>
  </si>
  <si>
    <t xml:space="preserve">                                                      FORMULARIO DE AFILIACIÓN, RETIRO Y NOVEDADES DE TRABAJADORES Y CONTRATISTAS (INDEPENDIENTES)
  </t>
  </si>
  <si>
    <t>Datos personales</t>
  </si>
  <si>
    <t>Correo Electrónico</t>
  </si>
  <si>
    <t>Municipio / Distrito</t>
  </si>
  <si>
    <t>Localidad / Comuna</t>
  </si>
  <si>
    <t>A. Presencial</t>
  </si>
  <si>
    <t>B. Teletrabajo</t>
  </si>
  <si>
    <t>Teléfono fijo</t>
  </si>
  <si>
    <t>A</t>
  </si>
  <si>
    <t>Datos trabajador Independiente Voluntario a Riesgos Laborales</t>
  </si>
  <si>
    <t>A. Jornada Única</t>
  </si>
  <si>
    <t>B. Turnos</t>
  </si>
  <si>
    <t>C. Rotativa</t>
  </si>
  <si>
    <t>Días</t>
  </si>
  <si>
    <t>Semana</t>
  </si>
  <si>
    <t>Lunes</t>
  </si>
  <si>
    <t>Martes</t>
  </si>
  <si>
    <t>Miércoles</t>
  </si>
  <si>
    <t>Jueves</t>
  </si>
  <si>
    <t>Viernes</t>
  </si>
  <si>
    <t>Sábado</t>
  </si>
  <si>
    <t>Domingo</t>
  </si>
  <si>
    <t>Horario de ejecución de las actividades</t>
  </si>
  <si>
    <t>Ejecución de la actividad</t>
  </si>
  <si>
    <t>1. Ingreso</t>
  </si>
  <si>
    <t>2. Retiro</t>
  </si>
  <si>
    <t>3. Retiro por muerte del Afiliado</t>
  </si>
  <si>
    <t>4. Incapacidad temporal por enfermedad general</t>
  </si>
  <si>
    <t>X. ANEXOS</t>
  </si>
  <si>
    <t>5. Incapacidad por accidente de trabajao o enfermedad profesional</t>
  </si>
  <si>
    <t>6. Vacaciones, licencia remunerada</t>
  </si>
  <si>
    <t>7. Suspensión del contrato de trabajo o práctica formativa y licencias</t>
  </si>
  <si>
    <t>8. Licencia de maternidad o paternidad</t>
  </si>
  <si>
    <t>9. Modificación datos básicos de identificación del afiliado</t>
  </si>
  <si>
    <t>10. Actualización y corrección datos complementarios del afiliado</t>
  </si>
  <si>
    <t>11. Modificación ingreso base de cotización</t>
  </si>
  <si>
    <t>CLASE DE RIESGO</t>
  </si>
  <si>
    <t xml:space="preserve">CODIGO OCUPACION </t>
  </si>
  <si>
    <t>NOMBRE DE LA OCUPACION</t>
  </si>
  <si>
    <t>NO APLICA OCUPACIÓN</t>
  </si>
  <si>
    <t>FÍSICOS Y ASTRÓNOMOS</t>
  </si>
  <si>
    <t>METEORÓLOGOS</t>
  </si>
  <si>
    <t>GEÓLOGOS Y GEOFÍSICOS</t>
  </si>
  <si>
    <t>INGENIEROS INDUSTRIALES Y DE PRODUCCIÓN</t>
  </si>
  <si>
    <t>PROFESORES DE EDUCACIÓN SUPERIOR, DE UNIVERSIDAD, INSTITUTOS, TUTORES UNIVERSITARIOS.</t>
  </si>
  <si>
    <t>PROFESORES DE FORMACIÓN PROFESIONAL</t>
  </si>
  <si>
    <t>PROFESORES DE EDUCACIÓN SECUNDARIA</t>
  </si>
  <si>
    <t>PROFESORES DE EDUCACIÓN PRIMARIA</t>
  </si>
  <si>
    <t>PROFESORES DE PRIMERA INFANCIA</t>
  </si>
  <si>
    <t>ESPECIALISTAS EN MÉTODOS PEDAGÓGICOS</t>
  </si>
  <si>
    <t>PROFESORES DE EDUCACIÓN ESPECIAL E INCLUSIVA</t>
  </si>
  <si>
    <t>OTROS PROFESORES DE IDIOMAS</t>
  </si>
  <si>
    <t>OTROS PROFESORES DE MÚSICA</t>
  </si>
  <si>
    <t>OTROS PROFESORES DE ARTES</t>
  </si>
  <si>
    <t>INSTRUCTORES DE TECNOLOGÍAS DE LA INFORMACIÓN</t>
  </si>
  <si>
    <t>OTROS PROFESIONALES DE LA EDUCACIÓN NO CLASIFICADOS EN OTROS GRUPOS PRIMARIOS</t>
  </si>
  <si>
    <t>CONTADORES, AUDITORES FINANCIEROS, REVISOR FISCAL Y AUDITOR CONTABLE.</t>
  </si>
  <si>
    <t>ASESORES FINANCIEROS DE INVERSIONES</t>
  </si>
  <si>
    <t>ANALISTAS FINANCIEROS</t>
  </si>
  <si>
    <t>ANALISTA DE GESTIÓN Y ORGANIZACIÓN, AUDITOR DE CALIDAD.</t>
  </si>
  <si>
    <t>PROFESIONALES EN POLÍTICAS DE ADMINISTRACIÓN</t>
  </si>
  <si>
    <t>PROFESIONALES DE GESTIÓN Y DE TALENTO HUMANO</t>
  </si>
  <si>
    <t>PROFESIONALES EN FORMACIÓN Y DESARROLLO PERSONAL</t>
  </si>
  <si>
    <t>ANALISTA DE SISTEMAS</t>
  </si>
  <si>
    <t>DESARROLLADORES DE SOFTWARE</t>
  </si>
  <si>
    <t>DESARROLLADORES DE WEB Y MULTIMEDIA</t>
  </si>
  <si>
    <t>PROGRAMADORES DE APLICACIONES</t>
  </si>
  <si>
    <t>DISEÑADORES Y ADMINISTRADORES DE BASES DE DATOS</t>
  </si>
  <si>
    <t>ADMINISTRADOR DE SISTEMAS, REDES, EQUIPOS INFORMÁTICOS, CONSULTOR DE TECNOLOGÍA, ANALISTA DE INFRAESTRUCTURA Y SISTEMAS.</t>
  </si>
  <si>
    <t>PROFESIONALES EN REDES DE COMPUTADORES</t>
  </si>
  <si>
    <t>ABOGADOS</t>
  </si>
  <si>
    <t>SOCIÓLOGOS, ANTROPÓLOGOS Y AFINES</t>
  </si>
  <si>
    <t>FILÓSOFOS HISTORIADORES Y ESPECIALISTAS EN CIENCIAS POLÍTICAS</t>
  </si>
  <si>
    <t>PSICÓLOGOS</t>
  </si>
  <si>
    <t>PROFESIONALES DEL TRABAJO SOCIAL Y CONSEJEROS</t>
  </si>
  <si>
    <t>PROFESIONALES RELIGIOSOS, MIEMBROS DEL CLERO, SACERDOTES, RELIGIOSOS</t>
  </si>
  <si>
    <t>TRADUCTORES INTÉRPRETES Y OTROS LINGÜISTAS</t>
  </si>
  <si>
    <t>TÉCNICOS EN DOCUMENTACIÓN SANITARIA (REGISTROS MÉDICOS, ARCHIVOS DE SALUD)</t>
  </si>
  <si>
    <t>TRABAJADORES COMUNITARIOS DE SALUD</t>
  </si>
  <si>
    <t>TÉCNICOS Y ASISTENTE TERAPEUTAS</t>
  </si>
  <si>
    <t>AGENTE DE SEGUROS</t>
  </si>
  <si>
    <t>TÉCNICOS Y PROFESIONALES DEL NIVEL MEDIO DEL DERECHO DE SERVICIOS LEGALES Y AFINES</t>
  </si>
  <si>
    <t>TRABAJADORES Y ASISTENTES SOCIALES</t>
  </si>
  <si>
    <t>AUXILIARES LAICOS DE LAS RELIGIONES</t>
  </si>
  <si>
    <t>TÉCNICOS EN OPERACIONES DE TECNOLOGÍA DE LA INFORMACIÓN Y LAS COMUNICACIONES</t>
  </si>
  <si>
    <t>TÉCNICOS EN ASISTENCIA Y SOPORTE A USUARIOS DE LA DE TECNOLOGÍA DE LA INFORMACIÓN Y LAS COMUNICACIONES</t>
  </si>
  <si>
    <t>TÉCNICOS EN REDES Y SISTEMAS DE COMPUTACIÓN</t>
  </si>
  <si>
    <t>TÉCNICOS DE LA WEB</t>
  </si>
  <si>
    <t>TÉCNICOS DE RADIODIFUSIÓN Y GRABACIÓN AUDIOVISUAL</t>
  </si>
  <si>
    <t>TÉCNICOS DE INGENIERÍA Y LAS TELECOMUNICACIONES</t>
  </si>
  <si>
    <t>OPERADORES DE MÁQUINAS, PROCESADORES DE TEXTO MECANÓGRAFOS Y DIGITADORES</t>
  </si>
  <si>
    <t>GRABADORES DE DATOS</t>
  </si>
  <si>
    <t>CAJEROS DE OFICINAS DE CORREO, COBRO Y PAGO DE DINERO.</t>
  </si>
  <si>
    <t>AUXILIAR CONTABLE, FINANCIERO Y CÁLCULO DE COSTOS.</t>
  </si>
  <si>
    <t>AUXILIARES DE SERVICIOS ESTADÍSTICOS, FINANCIEROS Y DE SEGUROS</t>
  </si>
  <si>
    <t>AUXILIARES DE NÓMINAS</t>
  </si>
  <si>
    <t>GUÍAS DE MUSEOS, GALERÍAS DE ARTE, DE TURISMO Y AFINES</t>
  </si>
  <si>
    <t>ASTRÓLOGOS, ADIVINOS Y TRABAJADORES AFINES</t>
  </si>
  <si>
    <t>ACOMPAÑANTES DE PERSONAS NO INCLUIDOS EN OTROS GRUPOS PRIMARIOS</t>
  </si>
  <si>
    <t>CUIDADORES DE ANIMALES DOMÉSTICOS</t>
  </si>
  <si>
    <t>TAQUILLERA Y EXPENDEDORES DE BOLETAS</t>
  </si>
  <si>
    <t>CUIDADORES DE NIÑOS, CUIDADORES DE PERSONAS Y HOGAR.</t>
  </si>
  <si>
    <t>AUXILIARES DE MAESTROS</t>
  </si>
  <si>
    <t>TRABAJADORES DE CUIDADOS PERSONALES EN INSTITUCIONES</t>
  </si>
  <si>
    <t>TRABAJADORES DE CUIDADOS PERSONALES A DOMICILIO</t>
  </si>
  <si>
    <t>TRABAJADORES DE LOS CUIDADOS PERSONALES EN SERVICIOS DE SALUD</t>
  </si>
  <si>
    <t>DECORADORES DE PIEZAS ARTESANALES DE MADERA</t>
  </si>
  <si>
    <t>CATADORES Y CLASIFICADORES DE ALIMENTOS Y BEBIDAS</t>
  </si>
  <si>
    <t>PREPARADORES DE COMIDAS RÁPIDAS</t>
  </si>
  <si>
    <t>VENDEDOR AMBULANTE DE SERVICIOS TALES COMO LUSTRA BOTAS, LIMPIADOR DE VENTANAS DE AUTOMÓVILES, MANDADOS O RECADOS, DISTRIBUCIÓN DE FOLLETOS, CUIDAR BIENES</t>
  </si>
  <si>
    <t>VENDEDOR AMBULANTE DE MERCANCÍAS, EXCLUYE COMIDAS DE PREPARACIÓN RÁPIDA.</t>
  </si>
  <si>
    <t>COMERCIANTES AL POR MAYOR Y AL POR MENOR</t>
  </si>
  <si>
    <t>AGENTE DE VIAJES</t>
  </si>
  <si>
    <t>QUÍMICOS</t>
  </si>
  <si>
    <t>ACTUARIOS Y ESTADÍSTICOS</t>
  </si>
  <si>
    <t>AGRÓNOMOS SILVICULTORES ZOOTECNISTAS Y AFINES</t>
  </si>
  <si>
    <t>ARQUITECTOS PAISAJISTAS</t>
  </si>
  <si>
    <t>CARTÓGRAFOS Y TOPÓGRAFOS</t>
  </si>
  <si>
    <t>DISEÑADORES GRÁFICOS Y MULTIMEDIA</t>
  </si>
  <si>
    <t>PROFESIONALES DE MEDICINA TRADICIONAL Y ALTERNATIVA</t>
  </si>
  <si>
    <t>VETERINARIOS</t>
  </si>
  <si>
    <t>PROFESIONALES DE LA PUBLICISTA Y LA COMERCIALIZACIÓN.</t>
  </si>
  <si>
    <t>PROFESIONALES DE RELACIONES PÚBLICAS</t>
  </si>
  <si>
    <t>PROFESIONALES DE VENTAS TÉCNICAS Y MÉDICAS</t>
  </si>
  <si>
    <t>PROFESIONALES DE VENTAS DE INFORMACIÓN Y DE LAS TECNOLOGÍAS Y LAS COMUNICACIONES</t>
  </si>
  <si>
    <t>PROFESIONALES EN DERECHO NO CLASIFICADOS EN OTROS GRUPOS PRIMARIOS</t>
  </si>
  <si>
    <t>AUTORES Y OTROS ESCRITORES</t>
  </si>
  <si>
    <t>PERIODISTAS, COMENTARISTAS</t>
  </si>
  <si>
    <t>ESCULTORES PINTORES ARTISTAS Y AFINES</t>
  </si>
  <si>
    <t>COMPOSITORES MÚSICOS Y CANTANTES</t>
  </si>
  <si>
    <t>COREÓGRAFOS Y BAILARINES</t>
  </si>
  <si>
    <t>DIRECTORES Y PRODUCTORES DE CINE TEATRO Y AFINES</t>
  </si>
  <si>
    <t>ACTORES</t>
  </si>
  <si>
    <t>LOCUTORES DE RADIO TELEVISIÓN Y OTROS MEDIOS DE COMUNICACIÓN</t>
  </si>
  <si>
    <t>ARTISTAS CREATIVOS INTERPRETATIVOS NO CLASIFICADOS EN OTROS GRUPOS PRIMARIOS (PAYASOS MAGOS Y OTROS ARTISTAS NO CLASIFICADOS)</t>
  </si>
  <si>
    <t>DELINEANTE Y DIBUJANTES TÉCNICOS.</t>
  </si>
  <si>
    <t>TÉCNICOS EN OPTOMETRÍA Y ÓPTICAS</t>
  </si>
  <si>
    <t>TASADORES Y EVALUADORES, EVALUADORES DE BIENES RAÍCES.</t>
  </si>
  <si>
    <t>ORGANIZADOR DE CONFERENCIAS Y EVENTOS</t>
  </si>
  <si>
    <t>OPERADOR TURÍSTICO</t>
  </si>
  <si>
    <t>ATLETAS Y DEPORTISTAS</t>
  </si>
  <si>
    <t>ENTRENADORES, INSTRUCTORES Y ÁRBITROS DE ACTIVIDADES DEPORTIVAS</t>
  </si>
  <si>
    <t>INSTRUCTORES DE EDUCACIÓN FÍSICA Y ACTIVIDADES RECREATIVAS</t>
  </si>
  <si>
    <t>RECEPTORES DE APUESTA Y AFINES</t>
  </si>
  <si>
    <t>COBRADORES Y AFINES</t>
  </si>
  <si>
    <t>TELEFONISTAS</t>
  </si>
  <si>
    <t>ENTREVISTADORES DE ENCUESTAS DE INVESTIGACIONES DE MERCADO</t>
  </si>
  <si>
    <t>CODIFICADORES DE DATOS CORRECTORES DE PRUEBAS DE IMPRENTA Y AFINES</t>
  </si>
  <si>
    <t>GUÍA DE TURISMO</t>
  </si>
  <si>
    <t>MESEROS</t>
  </si>
  <si>
    <t>BÁRMANES</t>
  </si>
  <si>
    <t>PELUQUEROS</t>
  </si>
  <si>
    <t>ESPECIALISTAS EN TRATAMIENTOS DE BELLEZA Y AFINES</t>
  </si>
  <si>
    <t>SUPERVISORES DE MANTENIMIENTO Y LIMPIEZA EN OFICINAS HOTELES Y OTROS ESTABLECIMIENTOS</t>
  </si>
  <si>
    <t>CONSERJES Y AFINES</t>
  </si>
  <si>
    <t>MODELOS DE MODAS, ARTE Y PUBLICIDAD</t>
  </si>
  <si>
    <t>VENDEDORES DE MOSTRADORES TIENDAS Y AFINES</t>
  </si>
  <si>
    <t>VENDEDORES PUERTA A PUERTA</t>
  </si>
  <si>
    <t>VENDEDORES A TRAVÉS DE MEDIOS TECNOLÓGICOS</t>
  </si>
  <si>
    <t>VENDEDORES DE COMIDAS EN MOSTRADOR</t>
  </si>
  <si>
    <t>OTROS VENDEDORES NO CLASIFICADOS EN GRUPOS PRIMARIOS</t>
  </si>
  <si>
    <t>AGRICULTORES Y TRABAJADORES DE HUERTAS INVERNADEROS VIVEROS Y JARDINES</t>
  </si>
  <si>
    <t>AGRICULTORES Y TRABAJADORES CALIFICADOS DE CULTIVOS MIXTOS</t>
  </si>
  <si>
    <t>CRIADORES DE GANADO Y DE LA CRÍA DE ANIMALES DOMÉSTICOS, EXCEPTO AVES DE CORRAL</t>
  </si>
  <si>
    <t>AVICULTORES Y TRABAJADORES CALIFICADOS DE LA AVICULTURA, INCLUYE AVES DE CORRAL</t>
  </si>
  <si>
    <t>CRIADORES Y TRABAJADORES CALIFICADOS DE LA APICULTURA Y LA SERICULTURA</t>
  </si>
  <si>
    <t>CRIADORES Y TRABAJADORES PECUARIOS CALIFICADOS, AVICULTORES Y CRIADORES DE INSECTOS NO CLASIFICADOS EN OTROS GRUPOS PRIMARIOS.</t>
  </si>
  <si>
    <t>PRODUCTOS Y TRABAJADORES CALIFICADOS E EXPLOTACIONES AGROPECUARIAS MIXTAS CUYA PRODUCCIÓN SE DESTINA AL MERCADO, (SIEMBRA Y COSECHAS DE CAMPO, RECOLECCIÓN DE COSECHAS ETC.)</t>
  </si>
  <si>
    <t>TRABAJADORES DE EXPLOTACIÓN DE ACUICULTURA</t>
  </si>
  <si>
    <t>REPARACIÓN DE INSTRUMENTOS DE PRECISIÓN INCLUYE RELOJEROS Y JOYEROS</t>
  </si>
  <si>
    <t>FABRICANTES Y AFINADORES DE INSTRUMENTOS MUSICALES</t>
  </si>
  <si>
    <t>ALFAREROS Y CERAMISTAS</t>
  </si>
  <si>
    <t>ROTULISTAS, PINTORES DECORATIVOS Y GRABADORES</t>
  </si>
  <si>
    <t>PREIMPRESORES Y AFINES</t>
  </si>
  <si>
    <t>IMPRESORES</t>
  </si>
  <si>
    <t>ENCUADERNADORES Y AFINES</t>
  </si>
  <si>
    <t>TEJEDORES CON TELARES</t>
  </si>
  <si>
    <t>TEJEDORES CON AGUJAS</t>
  </si>
  <si>
    <t>OTROS TEJEDORES</t>
  </si>
  <si>
    <t>CESTERO MIMBRERAS</t>
  </si>
  <si>
    <t>SOMBREREROS ARTESANALES</t>
  </si>
  <si>
    <t>ARTESANOS DEL CUERO</t>
  </si>
  <si>
    <t>ARTESANOS DEL PAPEL</t>
  </si>
  <si>
    <t>CARNICEROS PESCADEROS Y AFINES</t>
  </si>
  <si>
    <t>PANADEROS, PASTELERO Y CONFITEROS</t>
  </si>
  <si>
    <t>OPERARIOS DE LA ELABORACIÓN DE PRODUCTOS LÁCTEOS</t>
  </si>
  <si>
    <t>OPERARIOS DE LA CONSERVACIÓN DE FRUTAS, LEGUMBRE, VERDURAS Y AFINES</t>
  </si>
  <si>
    <t>SASTRES, MODISTOS PELETEROS Y SOMBREREROS</t>
  </si>
  <si>
    <t>PATRONISTAS Y CORTADORES DE TELA CUERO Y AFINES</t>
  </si>
  <si>
    <t>COSTUREROS BORDADORES Y AFINES</t>
  </si>
  <si>
    <t>TAPICEROS COLCHONEROS Y AFINES</t>
  </si>
  <si>
    <t>TRABAJADORES QUE REALIZAN ARREGLOS FLORALES</t>
  </si>
  <si>
    <t>LAVANDERAS Y PLANCHADOR A MANO</t>
  </si>
  <si>
    <t>OTRO PERSONAL DE LIMPIEZA NO CLASIFICADO EN OTROS GRUPOS PRIMARIOS (LIMPIADOR DE PISCINAS, LIMPIADOR DE ALFOMBRAS, DRENAJES)</t>
  </si>
  <si>
    <t>EMPACADORES MANUALES</t>
  </si>
  <si>
    <t>SURTIDORES DE ESTANTERÍAS</t>
  </si>
  <si>
    <t>LECTORES DE MEDIDORES</t>
  </si>
  <si>
    <t>OTRAS OCUPACIONES ELEMENTALES NO CLASIFICADAS EN OTROS GRUPOS PRIMARIOS (ACOMODADORES DE ESPECTÁCULOS PÚBLICOS, GUARDARROPAS, ETC.)</t>
  </si>
  <si>
    <t>BIÓLOGO, EPIDEMIÓLOGO, BOTÁNICO, ZOÓLOGO Y AFINES</t>
  </si>
  <si>
    <t>PROFESIONALES DE LA PROTECCIÓN MEDIO AMBIENTAL</t>
  </si>
  <si>
    <t>INGENIEROS MECÁNICOS, AERONÁUTICO, AUTOMOTRIZ, DISEÑADOR DE MOTORES.</t>
  </si>
  <si>
    <t>INGENIEROS CATASTRALES, TOPÓGRAFOS, GEODESTAS Y AFINES</t>
  </si>
  <si>
    <t>INGENIERO TEXTIL, INGENIERO DE SEGURIDAD.</t>
  </si>
  <si>
    <t>MÉDICO GENERAL, MEDICO CLÍNICO</t>
  </si>
  <si>
    <t>MÉDICOS ESPECIALISTAS</t>
  </si>
  <si>
    <t>ODONTÓLOGOS</t>
  </si>
  <si>
    <t>FARMACÉUTICOS</t>
  </si>
  <si>
    <t>PROFESIONALES DE SEGURIDAD Y SALUD EN EL TRABAJO, HIGIENE LABORAL Y AMBIENTAL</t>
  </si>
  <si>
    <t>FISIOTERAPEUTAS</t>
  </si>
  <si>
    <t>DIETISTA, Y NUTRICIONISTA</t>
  </si>
  <si>
    <t>FONOAUDIÓLOGOS Y TERAPEUTAS</t>
  </si>
  <si>
    <t>OPTÓMETRAS</t>
  </si>
  <si>
    <t>OTROS PROFESIONALES DE LA SALUD NO CLASIFICADOS EN OTROS GRUPOS PRIMARIOS</t>
  </si>
  <si>
    <t>OPERADORES INCINERADORES INSTALACIONES DE TRATAMIENTO DE AGUA Y AFINES</t>
  </si>
  <si>
    <t>TÉCNICOS EN CONTROL DE PROCESOS NO CLASIFICADOS EN OTROS GRUPOS PRIMARLOS</t>
  </si>
  <si>
    <t>OPERADORES AUDIOMÉTRICOS, DE ESCÁNER ÓPTICO Y AFINES</t>
  </si>
  <si>
    <t>HIGIENISTA ASISTENTES ODONTOLÓGICOS DENTAL</t>
  </si>
  <si>
    <t>ASISTENTE MÉDICOS (ASISTENTE CLÍNICO, OFTÁLMICO, TÉCNICOS DE TRANSFUSIONES)</t>
  </si>
  <si>
    <t>INSPECTORES DE SEGURIDAD, SALUD EN EL TRABAJO , MEDIO AMBIENTAL Y AFINES</t>
  </si>
  <si>
    <t>TÉCNICOS EN ATENCIÓN PRE HOSPITALARIA (PARAMÉDICO)</t>
  </si>
  <si>
    <t>OTROS TÉCNICOS Y PROFESIONALES DEL NIVEL DE LA SALUD NO CLASIFICADOS EN OTROS GRUPOS PRIMARIOS (CONSEJEROS DE TERAPIA DE FAMILIA, PLANIFICACIÓN FAMILIAR, VIH)</t>
  </si>
  <si>
    <t>CAMARÓGRAFO, FOTÓGRAFO, OPERADOR EQUIPOS DE GRABACIÓN DE SONIDO</t>
  </si>
  <si>
    <t>DISEÑADORES Y DECORADORES DE INTERIORES</t>
  </si>
  <si>
    <t>TÉCNICOS EN GALERÍAS DE ARTES MUSEOS Y BIBLIOTECAS</t>
  </si>
  <si>
    <t>CHEF DE COCINA</t>
  </si>
  <si>
    <t>COCINEROS, PARRILLERO ASADOR DE CARNES</t>
  </si>
  <si>
    <t>PERSONAL DE SERVICIOS FUNERARIOS Y EMBALSAMADORES</t>
  </si>
  <si>
    <t>OTROS TRABAJADORES DE SERVICIOS PERSONALES TALES COMO ACOMPAÑANTES, TRABAJADORES SEXUALES, DAMAS DE COMPAÑÍA, GIGOLÓ, PROSTITUTAS.</t>
  </si>
  <si>
    <t>VENDEDORES EN KIOSCOS Y PUESTAS DE MERCADO</t>
  </si>
  <si>
    <t>VENDEDORES AMBULANTES DE ALIMENTOS PREPARADOS PARA CONSUMO INMEDIATO</t>
  </si>
  <si>
    <t>TRABAJADORES DE LOS CUIDADOS PERSONALES EN SERVICIOS DE SALUD, AUXILIARES DEL ÁREA DE LA SALUD.</t>
  </si>
  <si>
    <t>AGRICULTORES Y TRABAJADORES DE CULTIVOS EXTENSIVOS</t>
  </si>
  <si>
    <t>AGRICULTORES Y TRABAJADORES DE PLANTACIONES DE ÁRBOLES Y ARBUSTOS</t>
  </si>
  <si>
    <t>AVICULTORES Y TRABAJADORES CALIFICADOS DE LA AVICULTURA</t>
  </si>
  <si>
    <t>TRABAJADORES AGRÍCOLAS DE SUBSISTENCIA</t>
  </si>
  <si>
    <t>TRABAJADORES PECUARIOS DE SUBSISTENCIAS</t>
  </si>
  <si>
    <t>TRABAJADORES AGROPECUARIOS DE SUBSISTENCIA (RECOLECTA FRUTAS Y PLANTAS SILVESTRES)</t>
  </si>
  <si>
    <t>PESCADORES CAZADORES TRAMPEROS Y RECOLECTORES DE SUBSISTENCIA</t>
  </si>
  <si>
    <t>LABRANTES TRAZADORES Y GRABADORES DE PIEDRA</t>
  </si>
  <si>
    <t>CARPINTEROS DE ARMAR Y DE OBRA BLANCA</t>
  </si>
  <si>
    <t>ENCHAPADORES, PARQUETEROS Y COLOCADORES DE SUELOS</t>
  </si>
  <si>
    <t>REVOCADORES</t>
  </si>
  <si>
    <t>INSTALADORES DE MATERIAL AISLANTE E INSONORIZACIÓN</t>
  </si>
  <si>
    <t>FONTANERO DE INSTALADORES DE TUBERÍAS</t>
  </si>
  <si>
    <t>CHAPISTAS Y CALDEREROS</t>
  </si>
  <si>
    <t>APAREJADORES Y ESPALMADORES DE CABLES</t>
  </si>
  <si>
    <t>HERREROS Y FORJADORES</t>
  </si>
  <si>
    <t>HERRAMIENTITAS Y AFINES (FABRICANTES DE HERRAMIENTAS DE MANO, ARTÍCULOS DE FERRETERÍA)</t>
  </si>
  <si>
    <t>AJUSTADORES Y OPERADORES DE MÁQUINAS DE HERRAMIENTAS</t>
  </si>
  <si>
    <t>PULIDORES DE METALES Y AFILADORES DE HERRAMIENTAS</t>
  </si>
  <si>
    <t>MECÁNICOS Y REPARADORES DE VEHÍCULOS AUTOMOTORES</t>
  </si>
  <si>
    <t>MECÁNICOS Y REPARADORES SE SISTEMAS Y MOTORES DE AERONAVES</t>
  </si>
  <si>
    <t>MECÁNICOS Y REPARADORES DE MÁQUINAS AGRÍCOLAS E INDUSTRIALES</t>
  </si>
  <si>
    <t>REPARADORES E BICICLETAS Y AFINES</t>
  </si>
  <si>
    <t>SOPLADORES, MOLDEADORES, LAMINADORES CORTADORES Y PULIDORES DE VIDRIO</t>
  </si>
  <si>
    <t>TALLADOR DE PIEZAS ARTESANALES DE MADERA</t>
  </si>
  <si>
    <t>JOYEROS</t>
  </si>
  <si>
    <t>ORFEBRES Y PLATEROS</t>
  </si>
  <si>
    <t>BISUTERO</t>
  </si>
  <si>
    <t>ARTESANOS DEL HIERRO Y OTROS METALES</t>
  </si>
  <si>
    <t>ARTESANOS DE SEMILLAS Y CORTEZAS VEGETALES</t>
  </si>
  <si>
    <t>ARTESANOS DE OTROS MATERIALES NO CLASIFICADOS EN OTROS GRUPOS PRIMARIOS (TELA, PARAFINA, JABÓN, CUERNO, CERA, ETC.)</t>
  </si>
  <si>
    <t>ELECTRICISTAS DE OBRA Y AFINES</t>
  </si>
  <si>
    <t>AJUSTADORES ELECTRICISTAS INCLUYE REPARACIÓN DE APARATOS DE USO DOMÉSTICO.</t>
  </si>
  <si>
    <t>INSTALADORES Y REPARADORES DE LÍNEAS ELÉCTRICAS</t>
  </si>
  <si>
    <t>AJUSTADORES E INSTALADORES EN ELECTRÓNICA</t>
  </si>
  <si>
    <t>INSTALADORES Y REPARADORES EN TECNOLOGÍAS DE LA INFORMACIÓN Y LAS COMUNICACIONES</t>
  </si>
  <si>
    <t>PREPARADORES Y ELABORADORES DE CIGARRILLOS Y PRODUCTOS DEL TABACO</t>
  </si>
  <si>
    <t>OPERARIOS DEL TRATAMIENTO DE LA MADERA</t>
  </si>
  <si>
    <t>EBANISTAS Y CARPINTEROS</t>
  </si>
  <si>
    <t>AJUSTADORES Y OPERADORES DE MÁQUINAS PARA TRABAJAR MADERA</t>
  </si>
  <si>
    <t>ZAPATERO Y AFINES</t>
  </si>
  <si>
    <t>FABRICANTE DE QUESOS, LÁCTEOS</t>
  </si>
  <si>
    <t>TRABAJADORES CON MÁQUINAS PARA ELABORAR ALIMENTOS Y PRODUCTOS AFINES</t>
  </si>
  <si>
    <t>LAVADOR DE AUTOS, VEHÍCULOS</t>
  </si>
  <si>
    <t>TRABAJADORES DE JARDINERÍA Y HORTICULTURA</t>
  </si>
  <si>
    <t>AYUDANTE DE ELABORACIÓN DE ALIMENTOS Y BEBIDAS</t>
  </si>
  <si>
    <t>TRABAJADORES DE CARGA (BRACERO, COTEROS, ESTIBADORES CARGADORES DE CAMIONES)</t>
  </si>
  <si>
    <t>AYUDANTE DE COCINA</t>
  </si>
  <si>
    <t>ACARREADORES DE AGUA Y RECOLECTORES DE LEÑA</t>
  </si>
  <si>
    <t>INGENIEROS ELECTRICISTAS ELÉCTRICOS, ELECTRÓNICOS, DE TELECOMUNICACIONES Y AFINES</t>
  </si>
  <si>
    <t>INGENIEROS ELECTRÓNICOS</t>
  </si>
  <si>
    <t>INGENIEROS DE TELECOMUNICACIONES</t>
  </si>
  <si>
    <t>MÉDICO CIRUJANO GENERAL, PLÁSTICO, ANESTESIÓLOGO.</t>
  </si>
  <si>
    <t>OPERADORES DE INSTALACIONES DE REFINACIÓN DE PETRÓLEO Y GAS NATURAL</t>
  </si>
  <si>
    <t>CONTROLADORES DE PROCESOS DE PRODUCCIÓN DE METALES</t>
  </si>
  <si>
    <t>MAQUINISTAS EN NAVEGACIÓN</t>
  </si>
  <si>
    <t>TRABAJADORES DE LA NAVEGACIÓN DE BUQUES Y EMBARCACIONES</t>
  </si>
  <si>
    <t>PILOTOS DE AVIACIÓN Y AFINES</t>
  </si>
  <si>
    <t>TÉCNICOS EN SEGURIDAD AERONÁUTICA</t>
  </si>
  <si>
    <t>TRABAJADORES DE SERVICIOS DE TRANSPORTE</t>
  </si>
  <si>
    <t>INSTRUCTORES DE CONDUCCIÓN</t>
  </si>
  <si>
    <t>VENDEDORES DE COMBUSTIBLE INCLUYE MONTALLANTERO, CAMBIADOR DE ACEITE, ENGRASE Y AFINES</t>
  </si>
  <si>
    <t>AGRICULTORES Y TRABAJADORES CALIFICADOS PARA PLANTACIONES DE ÁRBOLES Y ARBUSTOS (PODADOR Y RECOLECTOR)</t>
  </si>
  <si>
    <t>TRABAJADOR FORESTAL CALIFICADOS Y AFINES</t>
  </si>
  <si>
    <t>PESCADORES DE AGUA DULCE Y EN AGUAS COSTERAS</t>
  </si>
  <si>
    <t>PESCADORES DE ALTAMAR</t>
  </si>
  <si>
    <t>CAZADORES Y TRAMPEROS</t>
  </si>
  <si>
    <t>MECÁNICOS MONTADORES DE AIRE ACONDICIONADO Y REFRIGERACIÓN</t>
  </si>
  <si>
    <t>PINTORES Y EMPAPELADORES</t>
  </si>
  <si>
    <t>BARNIZADORES Y AFINES</t>
  </si>
  <si>
    <t>SOLDADORES Y OXICORTADORES</t>
  </si>
  <si>
    <t>APELAMBRADORES, PELLEJEROS Y CURTIDORES EN TRATAMIENTO DE PIELES Y PELOS DE ANIMALES</t>
  </si>
  <si>
    <t>MAQUINISTAS DE LOCOMOTORAS</t>
  </si>
  <si>
    <t>GUARDAFRENOS, GUARDAGUJAS Y AGENTES DE MANIOBRAS</t>
  </si>
  <si>
    <t>CONDUCTORES DE MOTOCICLETAS</t>
  </si>
  <si>
    <t>CONDUCTORES DE CAMIONETAS Y VEHÍCULOS LIVIANOS</t>
  </si>
  <si>
    <t>CONDUCTORES DE TAXIS</t>
  </si>
  <si>
    <t>CONDUCTORES DE BUSES MICROBUSES Y TRANVÍAS</t>
  </si>
  <si>
    <t>CONDUCTORES DE CAMIONES Y VEHÍCULOS PESADOS</t>
  </si>
  <si>
    <t>TRABAJADORES DE MAQUINARIA AGRÍCOLA Y FORESTAL MÓVIL</t>
  </si>
  <si>
    <t>TRABAJADORES DE GRÚAS APARATOS ELEVADORES Y AFINES</t>
  </si>
  <si>
    <t>OPERADORES DE MONTACARGAS</t>
  </si>
  <si>
    <t>CONDUCTORES DE VEHÍCULOS ACCIONADO A PEDAL O A BRAZO</t>
  </si>
  <si>
    <t>MENSAJEROS MANDADEROS MALETEROS Y REPARTIDORES</t>
  </si>
  <si>
    <t>PERSONAS QUE REALIZAN TRABAJOS VARIOS</t>
  </si>
  <si>
    <t>INGENIEROS CIVILES.</t>
  </si>
  <si>
    <t>INGENIEROS MEDIO AMBIENTALES</t>
  </si>
  <si>
    <t>INGENIERO MARINO</t>
  </si>
  <si>
    <t>INGENIERO QUÍMICO</t>
  </si>
  <si>
    <t>INGENIEROS DE MINAS METALÚRGICOS Y AFINES</t>
  </si>
  <si>
    <t>INGENIERO DE TRÁFICO, INGENIERO DE ENERGÍA NUCLEAR, INGENIERO DE SALVAMENTO MARÍTIMO.</t>
  </si>
  <si>
    <t>ARQUITECTOS CONSTRUCTORES</t>
  </si>
  <si>
    <t>MÉDICO ESPECIALISTA EN MEDICINA NUCLEAR, MÉDICO RADIÓLOGO, MÉDICO PATÓLOGO FORENSE.</t>
  </si>
  <si>
    <t>PROFESIONALES EN DERECHO NO CLASIFICADOS EN OTROS GRUPOS PRIMARLOS QUE ATIENDEN VÍCTIMAS</t>
  </si>
  <si>
    <t>PROFESIONALES DEL TRABAJO SOCIAL, CONSEJEROS, PSICÓLOGOS PARA ATENCIÓN A VÍCTIMAS</t>
  </si>
  <si>
    <t>ARTISTAS CREATIVOS INTERPRETATIVOS NO CLASIFICADOS EN OTROS GRUPOS PRIMARLOS INCLUYE (ACRÓBATA, EQUILIBRISTA, TRAPECISTA, TORERO Y OTRAS OCUPACIONES RELACIONADA CON ESPECTÁCULOS PÚBLICOS EN ACTIVIDADES EXTREMAS)</t>
  </si>
  <si>
    <t>DELINEANTE DE ARQUITECTURA, DIBUJANTE TÉCNICO, CON INTERVENCIÓN DIRECTA EN OBRAS</t>
  </si>
  <si>
    <t>CONTROLADORES DE INSTALACIONES DE PROCESAMIENTO DE PRODUCTOS QUÍMICOS, FILTRACIÓN Y SEPARACIÓN DE SUSTANCIA QUÍMICAS, PROCESOS QUÍMICOS.</t>
  </si>
  <si>
    <t>CONTROLADOR DE TRÁFICO AÉREO Y MARÍTIMO</t>
  </si>
  <si>
    <t>RADIÓLOGO ORAL, OPERADOR DE EQUIPO AUDIOMÉTRICO, DE ESCÁNER ÓPTICO</t>
  </si>
  <si>
    <t>DETECTIVE PRIVADO</t>
  </si>
  <si>
    <t>ATLETAS Y DEPORTISTAS (DEPORTE EXTREMO)</t>
  </si>
  <si>
    <t>CONTROLADORES ADMINISTRATIVOS DE TRÁFICO AÉREO</t>
  </si>
  <si>
    <t>BOMBEROS Y RESCATISTAS</t>
  </si>
  <si>
    <t>ESCOLTA, GUARDAESPALDAS</t>
  </si>
  <si>
    <t>CONSTRUCTORES DE CASAS</t>
  </si>
  <si>
    <t>ALBAÑILES</t>
  </si>
  <si>
    <t>OPERARIOS EN CEMENTO ARMADO ENFOSCADORES Y AFINES</t>
  </si>
  <si>
    <t>OFICIALES DE LA CONSTRUCCIÓN DE OBRA GRUESA Y AFINES NO CLASIFICADOS EN GRUPOS PRIMARIOS (DEMOLICIÓN, REPARACIÓN Y MANTENIMIENTO DE FACHADAS, ARMADO DE ANDAMIOS, OPERADOS DE-CONSTRUCCIÓN EDIFICIOS DE GRAN ALTURA)</t>
  </si>
  <si>
    <t>TECHADORES</t>
  </si>
  <si>
    <t>CRISTALEROS</t>
  </si>
  <si>
    <t>LIMPIADORES DE FACHADAS, DESHOLLINADORES.</t>
  </si>
  <si>
    <t>MOLDEADORES Y MACHEROS, FUNDICIÓN DE METALES</t>
  </si>
  <si>
    <t>SOLDADORES Y OXICORTADORES (CORTAN METALES CON GAS O ARCO ELÉCTRICO)</t>
  </si>
  <si>
    <t>CHAPISTAS CALDEREROS HORNEROS-EXPOSICIÓN ALTAS TEMPERATURAS</t>
  </si>
  <si>
    <t>MONTADORES DE ESTRUCTURAS METÁLICAS</t>
  </si>
  <si>
    <t>PERSONAL DE SERVICIOS DE PROTECCIÓN NO CLASIFICADOS EN OTROS GRUPOS PRIMARIOS (SALVAVIDAS, SOCORRISTAS)</t>
  </si>
  <si>
    <t>BUZOS</t>
  </si>
  <si>
    <t>FUMIGADORES Y OTROS CONTROLADORES DE PLAGAS Y MALAS HIERBAS</t>
  </si>
  <si>
    <t>TRABAJADORES E OFICIOS RELACIONADOS NO CLASIFICADOS EN OTROS GRUPOS PRIMARIOS TALES COMO LOS QUE MANIPULAN JUEGOS PIROTÉCNICOS.</t>
  </si>
  <si>
    <t>TRABAJADORES DE MÁQUINAS DE MOVIMIENTOS DE TIERRA CONSTRUCCIONES DE VÍAS Y AFINES</t>
  </si>
  <si>
    <t>LIMPIADORES DE VENTANAS</t>
  </si>
  <si>
    <t>CLASIFICADORES DE DESECHOS</t>
  </si>
  <si>
    <t>TRABAJADORES DE MINAS Y CANTERAS</t>
  </si>
  <si>
    <t>TRABAJADORES DE OBRAS PÚBLICAS Y MANTENIMIENTO</t>
  </si>
  <si>
    <t>TRABAJADORES DE LA CONSTRUCCIÓN</t>
  </si>
  <si>
    <t>BRACERO, COTEROS, ESTIBADORES DE EMBARCACIONES AÉREAS, MARÍTIMAS Y/O FLUVIALES</t>
  </si>
  <si>
    <t>RECOLECTORES DE BASURA Y MATERIAL RECICLABLE</t>
  </si>
  <si>
    <t>BARRENDEROS Y AFINES</t>
  </si>
  <si>
    <t>Con la firma contenida en el numeral V el afiliado manifiesta la veracidad de la información registrada y de las autorizaciones contenidas en el capítulo VII DEL FORMULARIO</t>
  </si>
  <si>
    <t>4. Apellidos y nombres</t>
  </si>
  <si>
    <t>II. DATOS BÁSICOS DE IDENTIFICACIÓN DEL AFILIADO</t>
  </si>
  <si>
    <t>A. Afiliación</t>
  </si>
  <si>
    <t>1. Tipo de Trámie</t>
  </si>
  <si>
    <t>2. Tipo de Afiliación</t>
  </si>
  <si>
    <t>Individual</t>
  </si>
  <si>
    <t>7. SEXO</t>
  </si>
  <si>
    <t>8. Fecha Nacimiento</t>
  </si>
  <si>
    <t>9. Entidad Promotora de Salud - EPS</t>
  </si>
  <si>
    <t>10. Administradora de Pensiones</t>
  </si>
  <si>
    <t>11. Ingreso base de cotización - IBC</t>
  </si>
  <si>
    <t>12. Residencia</t>
  </si>
  <si>
    <t>13. Modalidad</t>
  </si>
  <si>
    <t>12. Corrección de datos básicos de identificación</t>
  </si>
  <si>
    <t>13. Cambio de ocupación u oficio del afiliado</t>
  </si>
  <si>
    <t>14. Traslado de ARL</t>
  </si>
  <si>
    <t>15. Fotocopia del documento de identificación.</t>
  </si>
  <si>
    <t>16. Formato diligenciado de la identificación de peligros.</t>
  </si>
  <si>
    <t>17. Certificado de resultados del examen pre-ocupacional</t>
  </si>
  <si>
    <t>14. Código de la ocupación u oficio</t>
  </si>
  <si>
    <t>B. Reporte de Novedades</t>
  </si>
  <si>
    <t>15. Clase de Riesgo</t>
  </si>
  <si>
    <t>16. Sitio De Trabajo</t>
  </si>
  <si>
    <t>17. Fecha Inicial</t>
  </si>
  <si>
    <t>18. Fecha Final</t>
  </si>
  <si>
    <t>19. Jornada estalecida</t>
  </si>
  <si>
    <t>20. Tipo de Novedad</t>
  </si>
  <si>
    <t>Teléfono Celular</t>
  </si>
  <si>
    <t>V. DATOS DE REPORTE DE LA NOVEDAD</t>
  </si>
  <si>
    <t>IV. DATOS RELACIONADOS CON EL SITIO DE TRABAJO O DEL LUGAR DONDE SE REALIZA LA PRÁCTICA FORMATIVA</t>
  </si>
  <si>
    <t>VI. DECLARACIONES Y AUTORIZACIONES</t>
  </si>
  <si>
    <t>VII. FIRMAS</t>
  </si>
  <si>
    <t>FORMULARIO UNICO DE AFILIACIÓN Y REPORTE DE NOVEDADES DE TRABAJADORES INDEPENDIENTES VOLUNTARIOS</t>
  </si>
  <si>
    <t>INSTRUCTIVO DE DILIGENCIAMIENTO DEL FORMULARIO DE AFILIACIÓN Y NOVEDADES DEL TRABAJADOR INDEPENDIENTE VOLUNTARIO</t>
  </si>
  <si>
    <t>1. Tipo de trámite (Marque el tipo de trámite Afiliación o Repote Novedades)</t>
  </si>
  <si>
    <t>Afiliación:Se debe seleccionar esta opción cunado se registra una afiliación al SGRL, en condición de traajador dependiente, trabajador independiente o estudiante, siempre que se cumplan las condiciones para ello.</t>
  </si>
  <si>
    <t>Reporte de novedades. Esta opción se da cuando se registra un retiro o algún cambio en los datos básico de identificación o complementarios del afiliado o del responsable de la afiliación o se registran cambios en la información según el / los tipos(s) de novedad(es)</t>
  </si>
  <si>
    <t>Independiente</t>
  </si>
  <si>
    <t>2. Tipo de Afiliado: Marque el tipo de Afiliación</t>
  </si>
  <si>
    <t>Independiente: Si el afiliado no esá vinculado a un empleador mediante un contrato de trabajo o una relación laboral legal o reglamentaria y por tanto el pago de los aportes al SGRL se encuentra a su cargo, salvo que el contratante realice una actividad clasificada con riesgo IV O V, tal como lo establece el artículo 13 del Decreto número 723 de 2013 compilado en el Decreto 1072 de 2015 o norma que la modifique o sustituya.
Independiente voluntario a riesgo laborales. Persona natural que realiza una actividad económica o presta sus servicios de manera personal y por cuenta y riesgo y tenga ingresos iguales o superiores 1smmlv tal como lo establece el Decreto 780 de 2016 y el Decreto 1072 de 2015 o nomra que la modifique o sustituya</t>
  </si>
  <si>
    <r>
      <rPr>
        <b/>
        <sz val="11"/>
        <color theme="8" tint="-0.499984740745262"/>
        <rFont val="Calibri"/>
        <family val="2"/>
        <scheme val="minor"/>
      </rPr>
      <t>Código</t>
    </r>
    <r>
      <rPr>
        <sz val="11"/>
        <color theme="8" tint="-0.499984740745262"/>
        <rFont val="Calibri"/>
        <family val="2"/>
        <scheme val="minor"/>
      </rPr>
      <t>: Dato Obligatorio. Conforme a la opción marcada identifique y escriba el código corresondientes de acuerdo son la siguiente opción:</t>
    </r>
  </si>
  <si>
    <r>
      <t xml:space="preserve">4. Apellidos y nombres: </t>
    </r>
    <r>
      <rPr>
        <sz val="11"/>
        <color theme="8" tint="-0.499984740745262"/>
        <rFont val="Calibri"/>
        <family val="2"/>
        <scheme val="minor"/>
      </rPr>
      <t>estos datos deben ser registrados en las casillas correspondientes, en forma idéntica a como aparecen en el documento de identificación.
* Primer apellido
* Segundo Apellido
* Primer nombre
* Segundo nombre (Cuando aplique)</t>
    </r>
  </si>
  <si>
    <r>
      <t xml:space="preserve">2. Tipo de documento de identificación: </t>
    </r>
    <r>
      <rPr>
        <sz val="11"/>
        <color theme="8" tint="-0.499984740745262"/>
        <rFont val="Calibri"/>
        <family val="2"/>
        <scheme val="minor"/>
      </rPr>
      <t>dato obligatorio. Debe colocar en el espacio el código que corresponde al documento con el cual se va a identificar, de acuerdo con las siguientes opciones:</t>
    </r>
  </si>
  <si>
    <t>Datos Personal</t>
  </si>
  <si>
    <t>Estos datos deben registrarse para el afiliado al SGRL, según corresponda.</t>
  </si>
  <si>
    <t>9. Entidad Promotora de Salud - EPS: Escriba el nombre de la Entidad Promotora de Salud (EPS) en la cual se encuentra inscrita</t>
  </si>
  <si>
    <t>10. Administradora de Pensiones. Registr el nombre de la entidad administradora de pensiones donde se encuentra afiliado</t>
  </si>
  <si>
    <t>11. Ingreso base de cotización - (IBC): Registre el valor del salario o del ingreso mensual sobre el cual se va a pagar los aportes al SGRL. El valor señaladodebe ser igual o mayor a 1 SMLMV y menor o igual a 25 SMLMV.</t>
  </si>
  <si>
    <t>12. Ubicación / Sede Principal: Estos datos aplican para quién realiza la afiliación.
- Dirección, teléfono fijo. Teléfono celular, correo electrónico ,  Municipio / Distrito, Zon: Urbana o Rural donde se ubia la residencia, Localidad /comuna si existen en su ciudad, Departamento. en el caso de bogotá, D.C., debe escribir en el campo departamento: Bogotá D.C.</t>
  </si>
  <si>
    <t>Presencial: Trabajo que una persona realiza para una empresa en la sede de la misma.</t>
  </si>
  <si>
    <t>Teletrabajo: Trabajo que una persona realiza para una empresa desde un lugar alejado de la sede de ésta (habitualmente su propio domicilio), por medio de un sistema de telecomunicación.</t>
  </si>
  <si>
    <r>
      <t xml:space="preserve">15.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</si>
  <si>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t>13. Modalidad del afiliado</t>
  </si>
  <si>
    <r>
      <t xml:space="preserve">14. Código de la ocupación u oficio: </t>
    </r>
    <r>
      <rPr>
        <sz val="11"/>
        <color theme="8" tint="-0.499984740745262"/>
        <rFont val="Calibri"/>
        <family val="2"/>
        <scheme val="minor"/>
      </rPr>
      <t>Registre según corresponda, el código que se encuentra asignado en la tabla de ocupaciones u oficios para el SGRL.</t>
    </r>
  </si>
  <si>
    <t>16. Sitio De Trabajo: Estos datos aplican para el sitio donde desarrollará la actividad.
- Dirección, teléfono fijo. Teléfono celular, correo electrónico ,  Municipio / Distrito, Zon: Urbana o Rural donde se ubia la residencia, Localidad /comuna si existen en su ciudad, Departamento. en el caso de bogotá, D.C., debe escribir en el campo departamento: Bogotá D.C.</t>
  </si>
  <si>
    <t>17. Fecha Inicial: Registra la fecha de inicio del contrato en formato dia, mes, año.</t>
  </si>
  <si>
    <t>18. Fecha Final: Registrar la fecha final del contrato en formato día, mes, año.</t>
  </si>
  <si>
    <t>19. Jornada estalecida para ejeuctar el trabajo o la práctica formativa</t>
  </si>
  <si>
    <t>B</t>
  </si>
  <si>
    <t>C</t>
  </si>
  <si>
    <t>Jornada Única</t>
  </si>
  <si>
    <t>Horario de ejecución de las actividades: Marque con una "x" los días de la semana en que se ejecutará la actividad contatada.</t>
  </si>
  <si>
    <r>
      <t xml:space="preserve">20. Tipo de Novedad: </t>
    </r>
    <r>
      <rPr>
        <sz val="11"/>
        <color theme="8" tint="-0.499984740745262"/>
        <rFont val="Calibri"/>
        <family val="2"/>
        <scheme val="minor"/>
      </rPr>
      <t>marque con una "x" el tipo de novedad a reportar según las siguientes opciones</t>
    </r>
  </si>
  <si>
    <t>Ingreso</t>
  </si>
  <si>
    <t>Retiro por muerte del Afiliado</t>
  </si>
  <si>
    <t>Incapacidad temporal por enfermedad general</t>
  </si>
  <si>
    <t>Incapacidad por accidente de trabajao o enfermedad profesional</t>
  </si>
  <si>
    <t>Vacaciones, licencia remunerada</t>
  </si>
  <si>
    <t>Suspensión del contrato de trabajo o práctica formativa y licencias</t>
  </si>
  <si>
    <t>Licencia de maternidad o paternidad</t>
  </si>
  <si>
    <t>Modificación datos básicos de identificación del afiliado</t>
  </si>
  <si>
    <t>Actualización y corrección datos complementarios del afiliado</t>
  </si>
  <si>
    <t>Modificación ingreso base de cotización</t>
  </si>
  <si>
    <t>Corrección de datos básicos de identificación</t>
  </si>
  <si>
    <t>Cambio de ocupación u oficio del afiliado</t>
  </si>
  <si>
    <t>ANEXOS</t>
  </si>
  <si>
    <t>Marque con una X las autorizaciones los que apliquen</t>
  </si>
  <si>
    <t>23/06/2023-1425-NT-P-39-00039_V2_06/2023-D001 referencia es la nota 23/06/2023-1425-NT-P-39-00039_V3_06/2023</t>
  </si>
  <si>
    <t xml:space="preserve">23/06/2023-1425-NT-P-39-00039_V2_06/2023-D001 referencia es la nota 23/06/2023-1425-NT-P-39-00039_V3_06/2023     </t>
  </si>
  <si>
    <t>Transgénero</t>
  </si>
  <si>
    <t>M/F/T</t>
  </si>
  <si>
    <t>Trabajo en Casa</t>
  </si>
  <si>
    <t>Trabajo Remoto</t>
  </si>
  <si>
    <t>Dependiente Veterano de la fuerza publica</t>
  </si>
  <si>
    <t>3.1</t>
  </si>
  <si>
    <r>
      <rPr>
        <b/>
        <sz val="11"/>
        <color theme="8" tint="-0.499984740745262"/>
        <rFont val="Calibri"/>
        <family val="2"/>
        <scheme val="minor"/>
      </rPr>
      <t>Modalidad</t>
    </r>
    <r>
      <rPr>
        <sz val="11"/>
        <color theme="8" tint="-0.499984740745262"/>
        <rFont val="Calibri"/>
        <family val="2"/>
        <scheme val="minor"/>
      </rPr>
      <t>: Indica si la modalidad de trabajo que se realiza es  Presencial, Teletrabajo, Trabajo en Casa o Trabajo remoto.</t>
    </r>
  </si>
  <si>
    <r>
      <rPr>
        <b/>
        <sz val="11"/>
        <color theme="8" tint="-0.499984740745262"/>
        <rFont val="Calibri"/>
        <family val="2"/>
        <scheme val="minor"/>
      </rPr>
      <t>Código de tipo de trabajador:</t>
    </r>
    <r>
      <rPr>
        <sz val="11"/>
        <color theme="8" tint="-0.499984740745262"/>
        <rFont val="Calibri"/>
        <family val="2"/>
        <scheme val="minor"/>
      </rPr>
      <t xml:space="preserve"> si en la casilla de tipo de trabajador marcaste dependiente o estudiante, indica el código del tipo de trabajador cotizante que corresponda, de acuerdo a la pestaña "código de tipo de trabajador" de este documento. </t>
    </r>
    <r>
      <rPr>
        <sz val="11"/>
        <color rgb="FFFF0000"/>
        <rFont val="Calibri"/>
        <family val="2"/>
        <scheme val="minor"/>
      </rPr>
      <t>De acuerdo a Resolución 978 de 2023, para trabajadores Dependientes y estudiantes</t>
    </r>
  </si>
  <si>
    <t>08</t>
  </si>
  <si>
    <t>Pagador de aportes de los concejales municipales o distritales</t>
  </si>
  <si>
    <t>Pagador Subsistema Nacional de Voluntarios en Primera Respuesta.</t>
  </si>
  <si>
    <t>13</t>
  </si>
  <si>
    <t>C. Trabajo en Casa</t>
  </si>
  <si>
    <t>D. Trabajo Remoto</t>
  </si>
  <si>
    <t>Permiso de Protección Temporal, es un mecanismo de regulación migratoria y documento de identificación, que autoriza a los migrantes venezolanos a permanecer en el territorio nacional en condiciones de regularidad migratoria especiales, y a ejercer durante si vigencia, cualquier actividad u ocupacional legal en el pais, incluidas aquellas que se desarrollen en virtud de una vinculación o de contrato laboral, sin prejuicio del cumplimiento de los requisitos establecidos en el ordenamiento jurídico colombiano para el ejercicio de las actividades reguladas. Decreto 2016 de 2021.</t>
  </si>
  <si>
    <t>Trabajo en casa: Es la habilitación al servidor público o trabajador del sector privado para desempeñar ransitoriamente sus funciones o actividades laborales por fuera del sitio donde habitualmenten las realiza, sin modificar la naturaleza del contrato o relación laboral, o legal y reglamentaria respectiva, ni tampoco desmejorar las condiciones del contrato laboral, cuando se presenten circunstancias ocasionales, excepcionales o especiales que impidan que el trabajador pueda realizar sus funciones en su lugar de trabajo, privilegiando el uso de las tecnologías de la información y las comunicaciones.</t>
  </si>
  <si>
    <t>Trabajo remoto: Forma de ejecución del contrato de trabajo en la cual toda la relación laboral, desde su inicio hasta su terminación, se debe realizar de manera remota mediante la utilización de tecnologías de la información y las telecomunicaciones u otro medio o mecanismo, donde el empleador y trabajador no interactúan físicamente a los largo de la vinculación contractual. En todo caso, esta forma de ejecuión no comparte los elementos constitutivos y regulados para el teletrabajo y/o trabajo en casa y las normas que lo modifiquen.</t>
  </si>
  <si>
    <t>D.</t>
  </si>
  <si>
    <t>T</t>
  </si>
  <si>
    <t>TRABAJO EN CASA</t>
  </si>
  <si>
    <t>TRABAJO REMOTO</t>
  </si>
  <si>
    <t>Colmena Seguros Riesgos Laborales,  informa que la Defensoría del Consumidor Financiero es ejercida por el Dr. Andrés Augusto Garavito Colmenares y Defensor Suplente: César Alejandro Pérez Hamilton Dirección: Av. 19 No. 114-09 Of. 502 Bogotá, Colombia, Teléfonos: (601) 2131370- 2131322 Celular: 321 924 0479 - 323 2322934 - 323 2322911, Web  www.defensoriapgabogadosasociados.com Correo Electrónico defensordelconsumidorfinanciero@colmenaseguros.com</t>
  </si>
  <si>
    <t>CPS-F-216 V7.1 01/2024</t>
  </si>
  <si>
    <t>CPS-F-216 V7.1  01/2024</t>
  </si>
  <si>
    <t>CPS-F-216 V7 .1 01/2024</t>
  </si>
  <si>
    <t>13/01/2024-1425-P-39-00039- V3_01/2024-D00I Referencia a Nota Técnica 13/01/2024-1425-NT-P-39-00039- V3_01/2024</t>
  </si>
  <si>
    <t>MEDELLIN-ANTIOQUIA</t>
  </si>
  <si>
    <t>MEDELLIN</t>
  </si>
  <si>
    <t>ALZATE</t>
  </si>
  <si>
    <t>MARTHA</t>
  </si>
  <si>
    <t>PRINCIPAL</t>
  </si>
  <si>
    <t>VELEZ</t>
  </si>
  <si>
    <t>ANTIOQUIA</t>
  </si>
  <si>
    <t>JUAN</t>
  </si>
  <si>
    <t>CARLOS</t>
  </si>
  <si>
    <t>SURA</t>
  </si>
  <si>
    <t>PROTECCION</t>
  </si>
  <si>
    <t>EL CARMEN DE VIBORAL</t>
  </si>
  <si>
    <t>RAMOS</t>
  </si>
  <si>
    <t>MARY</t>
  </si>
  <si>
    <t>LUZ</t>
  </si>
  <si>
    <t>ACTIVIDADES DEPORTIVAS</t>
  </si>
  <si>
    <t>AGENTES DE TRANSITO Y ACTIVIDADES COMPLEMENTARIAS</t>
  </si>
  <si>
    <t>AGRICULTURA VETERINARIOS</t>
  </si>
  <si>
    <t>GESTON DEL RIESGO ASISTENCIA Y EMERGENCIA</t>
  </si>
  <si>
    <t>INFRAESTRUCTURA CONTRATISTAS</t>
  </si>
  <si>
    <t>OBRAS MANTENIMIENTO Y ADECUACION DE SEDES, ALUMBRADO</t>
  </si>
  <si>
    <t>AGRICULTURA Y MEDIO AMBIENTE</t>
  </si>
  <si>
    <t>ORDEN PÚBLICO Y DE  SEGURIDAD</t>
  </si>
  <si>
    <t>CALLE 31 N 30 06</t>
  </si>
  <si>
    <t>NEGRETE</t>
  </si>
  <si>
    <t>NARVAEZ</t>
  </si>
  <si>
    <t>CASTAÑO</t>
  </si>
  <si>
    <t>ADRIANA</t>
  </si>
  <si>
    <t>MARIA</t>
  </si>
  <si>
    <t>NUEVA EPS</t>
  </si>
  <si>
    <t>COLPENSIONES</t>
  </si>
  <si>
    <t>CENTRO</t>
  </si>
  <si>
    <t>SANITAS</t>
  </si>
  <si>
    <t xml:space="preserve">educacion@elcarmen.gov.co </t>
  </si>
  <si>
    <t>adriana.otalvaro2012@gmail.com</t>
  </si>
  <si>
    <t>OTALVARO</t>
  </si>
  <si>
    <t>ALVAREZ</t>
  </si>
  <si>
    <t>SOTO</t>
  </si>
  <si>
    <t>OSORIO</t>
  </si>
  <si>
    <t>RAMIREZ</t>
  </si>
  <si>
    <t>ALBA</t>
  </si>
  <si>
    <t>NELLY</t>
  </si>
  <si>
    <t>adrianasotoosorio@hotmail.com</t>
  </si>
  <si>
    <t>JEFE DE OFICINA</t>
  </si>
  <si>
    <t xml:space="preserve">profesionalpresupuesto@elcarmen.gov.co </t>
  </si>
  <si>
    <t>CARDONA</t>
  </si>
  <si>
    <t>HERNANDEZ</t>
  </si>
  <si>
    <t>ALBEIRO</t>
  </si>
  <si>
    <t>ANTONIO</t>
  </si>
  <si>
    <t>AUXLIAR ADMINISTRATIVO</t>
  </si>
  <si>
    <t>PROFESIONAL UNIVERSITARIO</t>
  </si>
  <si>
    <t>TECNICO OPERATIVO</t>
  </si>
  <si>
    <t>albeiroverdolaga10@hotmail.com</t>
  </si>
  <si>
    <t>BUILES</t>
  </si>
  <si>
    <t>ALEJANDRA</t>
  </si>
  <si>
    <t>COLFONDOS</t>
  </si>
  <si>
    <t>alebuil@mosena.edu.co</t>
  </si>
  <si>
    <t>GIRALDO</t>
  </si>
  <si>
    <t>QUINTERO</t>
  </si>
  <si>
    <t>RAUL</t>
  </si>
  <si>
    <t>ALEJANDRO</t>
  </si>
  <si>
    <t>SECRETARIO DE DESPACHO</t>
  </si>
  <si>
    <t>alejogi1987@hotmail.com</t>
  </si>
  <si>
    <t>MONTOYA</t>
  </si>
  <si>
    <t>AGENTE DE TRASITO</t>
  </si>
  <si>
    <t>ammagente176@gmail,com</t>
  </si>
  <si>
    <t>OLMOS</t>
  </si>
  <si>
    <t>VILLALBA</t>
  </si>
  <si>
    <t>ALVARO</t>
  </si>
  <si>
    <t>ANDRES</t>
  </si>
  <si>
    <t xml:space="preserve">hacienda@alcaldiaelcarmen.gov.co </t>
  </si>
  <si>
    <t xml:space="preserve">RAMIREZ </t>
  </si>
  <si>
    <t>YEPES</t>
  </si>
  <si>
    <t>alrayenal@hotmail.com</t>
  </si>
  <si>
    <t>ARCILA</t>
  </si>
  <si>
    <t>ARBOLEDA</t>
  </si>
  <si>
    <t xml:space="preserve">ANA </t>
  </si>
  <si>
    <t>CAROLINA</t>
  </si>
  <si>
    <t>carolina.arcila13@gmail.com</t>
  </si>
  <si>
    <t>DAZA</t>
  </si>
  <si>
    <t>HERRERA</t>
  </si>
  <si>
    <t>ISABEL</t>
  </si>
  <si>
    <t>ana.isabeldh@outlook.es</t>
  </si>
  <si>
    <t>COMISARIO</t>
  </si>
  <si>
    <t>CENRO</t>
  </si>
  <si>
    <t>MORA</t>
  </si>
  <si>
    <t>SALAZAR</t>
  </si>
  <si>
    <t>anamar.ms@gmail.com</t>
  </si>
  <si>
    <t>RUA</t>
  </si>
  <si>
    <t>ANDERSON</t>
  </si>
  <si>
    <t>ANDREA</t>
  </si>
  <si>
    <t>andersongiraldo843@gmail.com</t>
  </si>
  <si>
    <t>andreaq0894@gmail.com</t>
  </si>
  <si>
    <t>CARDENAS</t>
  </si>
  <si>
    <t>QUIROZ</t>
  </si>
  <si>
    <t xml:space="preserve">ANDRES </t>
  </si>
  <si>
    <t>FELIPE</t>
  </si>
  <si>
    <t>CALLE 31 N 30-06</t>
  </si>
  <si>
    <t>a_cardenas77@hotmail.com</t>
  </si>
  <si>
    <t>DUQUE</t>
  </si>
  <si>
    <t>feliipedaza211@gmail.com</t>
  </si>
  <si>
    <t>SOSSA</t>
  </si>
  <si>
    <t>GOMEZ</t>
  </si>
  <si>
    <t>JULIAN</t>
  </si>
  <si>
    <t>andres_sossa37132@elpoli.edu.co</t>
  </si>
  <si>
    <t>PORVENIR</t>
  </si>
  <si>
    <t>OCAMPO</t>
  </si>
  <si>
    <t>REINALDO</t>
  </si>
  <si>
    <t>andresocampo1988@gamil.com</t>
  </si>
  <si>
    <t xml:space="preserve">VILLEGAS </t>
  </si>
  <si>
    <t xml:space="preserve">MONCADA </t>
  </si>
  <si>
    <t>INSTRUCTOR</t>
  </si>
  <si>
    <t>villegas7@gmail.com</t>
  </si>
  <si>
    <t>VAREGAS</t>
  </si>
  <si>
    <t>PEREZ</t>
  </si>
  <si>
    <t>ARACELLY</t>
  </si>
  <si>
    <t>aracvargas@misena.edu.co</t>
  </si>
  <si>
    <t>TECNICO ADMINISTRATIVO</t>
  </si>
  <si>
    <t>LOPEZ</t>
  </si>
  <si>
    <t>AURA</t>
  </si>
  <si>
    <t>CRISTINA</t>
  </si>
  <si>
    <t>cristina.hernandez9810@gmail.com</t>
  </si>
  <si>
    <t>GRANDA</t>
  </si>
  <si>
    <t>GONZALEZ</t>
  </si>
  <si>
    <t>BANI</t>
  </si>
  <si>
    <t>nutricion@alcaldiaelcarmen.gov.co</t>
  </si>
  <si>
    <t>ARBELAEZ</t>
  </si>
  <si>
    <t xml:space="preserve">BEATRIZ </t>
  </si>
  <si>
    <t>LILIANA</t>
  </si>
  <si>
    <t>betty_28@hotmail.com</t>
  </si>
  <si>
    <t>BLANCA</t>
  </si>
  <si>
    <t>NELIDA</t>
  </si>
  <si>
    <t>unidaddearchivo@elcarmen.gov.co</t>
  </si>
  <si>
    <t>VALENCIA</t>
  </si>
  <si>
    <t>GARCIA</t>
  </si>
  <si>
    <t>CARLA</t>
  </si>
  <si>
    <t xml:space="preserve">karla01012010@gmail.com </t>
  </si>
  <si>
    <t>ZULUAGA</t>
  </si>
  <si>
    <t xml:space="preserve">CARLOS </t>
  </si>
  <si>
    <t>MARIO</t>
  </si>
  <si>
    <t>mariozuluaga0317@gmail.com</t>
  </si>
  <si>
    <t>BOTERO</t>
  </si>
  <si>
    <t>caritoperez2104@hotmail.com</t>
  </si>
  <si>
    <t>CATALINA</t>
  </si>
  <si>
    <t>carcilag222@hotmail.com</t>
  </si>
  <si>
    <t>BARRERA</t>
  </si>
  <si>
    <t>CESAR</t>
  </si>
  <si>
    <t>SANTIAGO</t>
  </si>
  <si>
    <t>VELASQUEZ</t>
  </si>
  <si>
    <t>URREGO</t>
  </si>
  <si>
    <t>CLAUDIA</t>
  </si>
  <si>
    <t>JANETH</t>
  </si>
  <si>
    <t>psicologaclaudiavelasquez@gmail.com</t>
  </si>
  <si>
    <t>santiago.11barrera@gmail.com</t>
  </si>
  <si>
    <t>GALLEGO</t>
  </si>
  <si>
    <t>HENAO</t>
  </si>
  <si>
    <t>PATRICIA</t>
  </si>
  <si>
    <t>claudiapatriciagallegoh@gmail.com</t>
  </si>
  <si>
    <t>CHRISTIAN</t>
  </si>
  <si>
    <t>DAVID</t>
  </si>
  <si>
    <t>CORREGIDOR</t>
  </si>
  <si>
    <t>ATEHORTUA</t>
  </si>
  <si>
    <t>TABARES</t>
  </si>
  <si>
    <t>CRISTIAN</t>
  </si>
  <si>
    <t>DANIEL</t>
  </si>
  <si>
    <t>chridamogi@gmail.com</t>
  </si>
  <si>
    <t xml:space="preserve">MUÑOZ </t>
  </si>
  <si>
    <t>MARTINEZ</t>
  </si>
  <si>
    <t>cristian.atehortua0289@gmail.com</t>
  </si>
  <si>
    <t>cristian.muozm@gmail.com</t>
  </si>
  <si>
    <t>CALDERON</t>
  </si>
  <si>
    <t>cristinaisabelzuluagacalderon@gmail.com</t>
  </si>
  <si>
    <t>CORZO</t>
  </si>
  <si>
    <t>ESTUPIÑAN</t>
  </si>
  <si>
    <t>CYNTHIA</t>
  </si>
  <si>
    <t>GERALDINE</t>
  </si>
  <si>
    <t>cynthcor940@gmail.com</t>
  </si>
  <si>
    <t>GOEZ</t>
  </si>
  <si>
    <t>PALACIO</t>
  </si>
  <si>
    <t>DAIRON</t>
  </si>
  <si>
    <t>STEVEN</t>
  </si>
  <si>
    <t>OPERARIO</t>
  </si>
  <si>
    <t>goezmil13@gmail.com</t>
  </si>
  <si>
    <t>GARZON</t>
  </si>
  <si>
    <t>CASTELLANOS</t>
  </si>
  <si>
    <t>DANIA</t>
  </si>
  <si>
    <t>AURORA</t>
  </si>
  <si>
    <t>daniagarzon@gmail.com</t>
  </si>
  <si>
    <t>BETANCUR</t>
  </si>
  <si>
    <t xml:space="preserve">DANIEL </t>
  </si>
  <si>
    <t>dfelipe.quintero@udea.edu.co</t>
  </si>
  <si>
    <t>LONDOÑO</t>
  </si>
  <si>
    <t>JIMENEZ</t>
  </si>
  <si>
    <t>FOSYGA</t>
  </si>
  <si>
    <t>davalondonojim@unal.edu.co</t>
  </si>
  <si>
    <t>DEISY</t>
  </si>
  <si>
    <t>MAYELY</t>
  </si>
  <si>
    <t>dmaye1605@gmail.com</t>
  </si>
  <si>
    <t>ARISTIZABAL</t>
  </si>
  <si>
    <t>DIANA</t>
  </si>
  <si>
    <t>catalina103099@gmail.com</t>
  </si>
  <si>
    <t>diana57419@hotmail.com</t>
  </si>
  <si>
    <t>DIDI</t>
  </si>
  <si>
    <t>JOHANA</t>
  </si>
  <si>
    <t>URIBE</t>
  </si>
  <si>
    <t>BRAN</t>
  </si>
  <si>
    <t>DIEGO</t>
  </si>
  <si>
    <t>ALEXANDER</t>
  </si>
  <si>
    <t>CONDUCTOR</t>
  </si>
  <si>
    <t>djsoto50@misena.edu.co</t>
  </si>
  <si>
    <t>duribeb85@gmail.com</t>
  </si>
  <si>
    <t>diegotrilli18@gmail.com</t>
  </si>
  <si>
    <t>LEON</t>
  </si>
  <si>
    <t>dilramirezal@unal.edu.co</t>
  </si>
  <si>
    <t>TORO</t>
  </si>
  <si>
    <t>CASTAÑEDA</t>
  </si>
  <si>
    <t>DIVIANA</t>
  </si>
  <si>
    <t>divianatoroc@gmail.com</t>
  </si>
  <si>
    <t>DOLLY</t>
  </si>
  <si>
    <t>DEL SOCORRO</t>
  </si>
  <si>
    <t>apoyobiblioteca@elcarmen.gov.co</t>
  </si>
  <si>
    <t>HURTADO</t>
  </si>
  <si>
    <t>DORA</t>
  </si>
  <si>
    <t>ELENA</t>
  </si>
  <si>
    <t>auxiliarinspeccion@alcaldiaelcarmen.gov.co</t>
  </si>
  <si>
    <t xml:space="preserve">secretaria1@concejoelcarmen.gov.co </t>
  </si>
  <si>
    <t>DIAZ</t>
  </si>
  <si>
    <t>EDGAR</t>
  </si>
  <si>
    <t>HERNAN</t>
  </si>
  <si>
    <t>edgardiaz350@gmail.com</t>
  </si>
  <si>
    <t>OQUENDO</t>
  </si>
  <si>
    <t>EDWAR</t>
  </si>
  <si>
    <t>FABER</t>
  </si>
  <si>
    <t>faber156@hotmail.com</t>
  </si>
  <si>
    <t>JOVANY</t>
  </si>
  <si>
    <t>EIDER</t>
  </si>
  <si>
    <t xml:space="preserve">comisaria@alcaldiaelcarmen.gov.co </t>
  </si>
  <si>
    <t>ELIANA</t>
  </si>
  <si>
    <t>elianamaria34@gmail.com</t>
  </si>
  <si>
    <t>AUXILIAR DE SERVICIOS GENERALES</t>
  </si>
  <si>
    <t>elianaevelyn06@gmail.com</t>
  </si>
  <si>
    <t>ELIZABETH</t>
  </si>
  <si>
    <t>guajira915@hotmail.com</t>
  </si>
  <si>
    <t>ORJUELA</t>
  </si>
  <si>
    <t>eliza_orjuela@hotmail.com</t>
  </si>
  <si>
    <t>ELSY</t>
  </si>
  <si>
    <t>elsy.zuluaga@outlook.com</t>
  </si>
  <si>
    <t>ARANGO</t>
  </si>
  <si>
    <t>SIERRA</t>
  </si>
  <si>
    <t>ESTEBAN</t>
  </si>
  <si>
    <t>estebanarangosss@gmail.com</t>
  </si>
  <si>
    <t xml:space="preserve">FERNAN </t>
  </si>
  <si>
    <t>fsotozuluaga@gmail.com</t>
  </si>
  <si>
    <t>MUNERA</t>
  </si>
  <si>
    <t>AGUIRRE</t>
  </si>
  <si>
    <t>FRANCISCO</t>
  </si>
  <si>
    <t>JAVIER</t>
  </si>
  <si>
    <t>fjma2008@gmail.com</t>
  </si>
  <si>
    <t>GABRIELA</t>
  </si>
  <si>
    <t>ESTELLA</t>
  </si>
  <si>
    <t>tecnicapredial@elcarmen.gov.co</t>
  </si>
  <si>
    <t>MORENO</t>
  </si>
  <si>
    <t>GLORIA</t>
  </si>
  <si>
    <t>simatelcarmendeviboral@elcarmen.gov.co</t>
  </si>
  <si>
    <t>GUTIERREZ</t>
  </si>
  <si>
    <t xml:space="preserve">gisabelgutierrez@hotmail.com </t>
  </si>
  <si>
    <t>HECTOR</t>
  </si>
  <si>
    <t>ALONSO</t>
  </si>
  <si>
    <t>quinterohector487@gmail.com</t>
  </si>
  <si>
    <t>MENDOZA</t>
  </si>
  <si>
    <t>CORREDOR</t>
  </si>
  <si>
    <t>HEILEN</t>
  </si>
  <si>
    <t>heanmeco@hotmail.com</t>
  </si>
  <si>
    <t>CUERVO</t>
  </si>
  <si>
    <t>HUGO</t>
  </si>
  <si>
    <t>ALFONSO</t>
  </si>
  <si>
    <t>ALCALDE MUNICIPAL</t>
  </si>
  <si>
    <t xml:space="preserve">alcalde@alcaldiaelcarmen.gov.co </t>
  </si>
  <si>
    <t>LEAÑO</t>
  </si>
  <si>
    <t>AMEZQUITA</t>
  </si>
  <si>
    <t>HUMBERTO</t>
  </si>
  <si>
    <t>SIMON</t>
  </si>
  <si>
    <t>humbertosimon89@gmail.com</t>
  </si>
  <si>
    <t>oficinadelamujer@elcarmen.gov.co</t>
  </si>
  <si>
    <t>trabajosocialcomisaria@alcaldiaelcarmen.gov.co</t>
  </si>
  <si>
    <t>IDARRAGA</t>
  </si>
  <si>
    <t>isabel.0219@hotmail.com</t>
  </si>
  <si>
    <t>ASTRID</t>
  </si>
  <si>
    <t xml:space="preserve">janethquinterocardona1219@gmail.com </t>
  </si>
  <si>
    <t>OROZCO</t>
  </si>
  <si>
    <t xml:space="preserve">JENNIFER </t>
  </si>
  <si>
    <t xml:space="preserve">comunicaciones@alcaldiaelcarmen.gov.co </t>
  </si>
  <si>
    <t>CORREA</t>
  </si>
  <si>
    <t>JENNY</t>
  </si>
  <si>
    <t>AUXILIAR ADMINISTRATIVO</t>
  </si>
  <si>
    <t>AUXILIAR CONCEJO</t>
  </si>
  <si>
    <t xml:space="preserve">notificacionesplaneacion@elcarmen.gov.co </t>
  </si>
  <si>
    <t>BEDOYA</t>
  </si>
  <si>
    <t>JOHAN</t>
  </si>
  <si>
    <t>jhoan.bedoya-18@hotmail.com</t>
  </si>
  <si>
    <t>NUPAN</t>
  </si>
  <si>
    <t>BENAVIDES</t>
  </si>
  <si>
    <t>JHON</t>
  </si>
  <si>
    <t>SEBASTIAN</t>
  </si>
  <si>
    <t>jhon07nupan@gmail.com</t>
  </si>
  <si>
    <t>JHONATAN</t>
  </si>
  <si>
    <t>jhonatan.henao1585@gmail.com</t>
  </si>
  <si>
    <t>CANO</t>
  </si>
  <si>
    <t>CHAVARRIA</t>
  </si>
  <si>
    <t>jcano86@misena.edu.co</t>
  </si>
  <si>
    <t>MONSALVE</t>
  </si>
  <si>
    <t xml:space="preserve">JOHN </t>
  </si>
  <si>
    <t>MAURICIO</t>
  </si>
  <si>
    <t xml:space="preserve">mauricioq33@gmail.com </t>
  </si>
  <si>
    <t>MADRID</t>
  </si>
  <si>
    <t>JORGE</t>
  </si>
  <si>
    <t>jamadrid@misena.edu.co</t>
  </si>
  <si>
    <t>LLANO</t>
  </si>
  <si>
    <t>PAVAS</t>
  </si>
  <si>
    <t>ELIECER</t>
  </si>
  <si>
    <t>corregidurialamadera@elcarmendeviboral-antioquia.gov.co</t>
  </si>
  <si>
    <t>MEJIA</t>
  </si>
  <si>
    <t>RODRIGUEZ</t>
  </si>
  <si>
    <t xml:space="preserve">SURA </t>
  </si>
  <si>
    <t>jmejia0808@hotmail.com</t>
  </si>
  <si>
    <t xml:space="preserve">ARENAS </t>
  </si>
  <si>
    <t xml:space="preserve">JUAN </t>
  </si>
  <si>
    <t>jddavid012015@outlook.com</t>
  </si>
  <si>
    <t>juanda.cardonagonzalez@gmail.com</t>
  </si>
  <si>
    <t>juanmorenobetan@gmail.com</t>
  </si>
  <si>
    <t>FERNANDEZ</t>
  </si>
  <si>
    <t>juanesmed@gmail.com</t>
  </si>
  <si>
    <t>ARIAS</t>
  </si>
  <si>
    <t>FERNANDO</t>
  </si>
  <si>
    <t>jufeargo@hotmail.com</t>
  </si>
  <si>
    <t>CORRALES</t>
  </si>
  <si>
    <t>CASTRILLON</t>
  </si>
  <si>
    <t>GABRIEL</t>
  </si>
  <si>
    <t>constructorciviljgl@gmail.com</t>
  </si>
  <si>
    <t>GIL</t>
  </si>
  <si>
    <t>IGNACIO</t>
  </si>
  <si>
    <t>juanings@gmail.com</t>
  </si>
  <si>
    <t>JOSE</t>
  </si>
  <si>
    <t>juanjomoreno29@hotmail.com</t>
  </si>
  <si>
    <t>JUDY</t>
  </si>
  <si>
    <t>MARCELA</t>
  </si>
  <si>
    <t>judy maros@gmail.com</t>
  </si>
  <si>
    <t>GUARIN</t>
  </si>
  <si>
    <t xml:space="preserve">JULIAN </t>
  </si>
  <si>
    <t>DE JESUS</t>
  </si>
  <si>
    <t>julianrg8@gmail.com</t>
  </si>
  <si>
    <t>PINEDA</t>
  </si>
  <si>
    <t>julian_pineda04@outlook.com</t>
  </si>
  <si>
    <t>ESCOBAR</t>
  </si>
  <si>
    <t>LEANDRO</t>
  </si>
  <si>
    <t>julianleandromv@hotmail.com</t>
  </si>
  <si>
    <t>julianmartinez@hotmail.com</t>
  </si>
  <si>
    <t>julianmlondono@hotmail.com</t>
  </si>
  <si>
    <t>HINCAPIE</t>
  </si>
  <si>
    <t>jsantiagooh@yahoo.com</t>
  </si>
  <si>
    <t>RENDON</t>
  </si>
  <si>
    <t>rjulianocampo@hotmail.com</t>
  </si>
  <si>
    <t>KELLY</t>
  </si>
  <si>
    <t>MARYORY</t>
  </si>
  <si>
    <t>kellym0214@gmail.com</t>
  </si>
  <si>
    <t>TOBON</t>
  </si>
  <si>
    <t>LAURA</t>
  </si>
  <si>
    <t>EDILMA</t>
  </si>
  <si>
    <t>dcomunitario@alcaldiaelcarmen.gov.co</t>
  </si>
  <si>
    <t>ACOSTA</t>
  </si>
  <si>
    <t>VANESSA</t>
  </si>
  <si>
    <t xml:space="preserve">personeria@alcaldiaelcarmen.gov.co </t>
  </si>
  <si>
    <t>desarrolloterritorial@elcarmendeviboral-antioquia.gov.co</t>
  </si>
  <si>
    <t>MARLLELY</t>
  </si>
  <si>
    <t>LEIDY</t>
  </si>
  <si>
    <t>LEIVY</t>
  </si>
  <si>
    <t>YURANY</t>
  </si>
  <si>
    <t>agentes@alcaldiaelcarmen.gov.co</t>
  </si>
  <si>
    <t>LEYDI</t>
  </si>
  <si>
    <t>toambiental@alcaldiaelcarmen.gov.co</t>
  </si>
  <si>
    <t>HOYOS</t>
  </si>
  <si>
    <t>LIDA</t>
  </si>
  <si>
    <t>SECRETARIA GENERAL DEL CONCEJO</t>
  </si>
  <si>
    <t xml:space="preserve">concejo@elcarmendeviboral-antioquia.gov.co </t>
  </si>
  <si>
    <t>TORRES</t>
  </si>
  <si>
    <t>LIZETTE</t>
  </si>
  <si>
    <t>VERONICA</t>
  </si>
  <si>
    <t>tecnica.catastro@elcarmen.gov.co</t>
  </si>
  <si>
    <t>SERNA</t>
  </si>
  <si>
    <t>LLARLENY</t>
  </si>
  <si>
    <t>llanegra@hotmail.com</t>
  </si>
  <si>
    <t>luispinedob@hotmail.com</t>
  </si>
  <si>
    <t>ALBERTO</t>
  </si>
  <si>
    <t>LUIS</t>
  </si>
  <si>
    <t>PINEDO</t>
  </si>
  <si>
    <t>ALIRIO</t>
  </si>
  <si>
    <t>valencialuis@hotmail.es</t>
  </si>
  <si>
    <t>luisferna725@gmail.com</t>
  </si>
  <si>
    <t>VARGAS</t>
  </si>
  <si>
    <t>fernadoosoriovargas@gmail.com</t>
  </si>
  <si>
    <t>PATIÑO</t>
  </si>
  <si>
    <t>newluisfer2682@hotmail.com</t>
  </si>
  <si>
    <t>LUISA</t>
  </si>
  <si>
    <t xml:space="preserve">auxiliar.hacienda2@alcaldiaelcarmen.gov.co </t>
  </si>
  <si>
    <t>estella.castano1683@gmail.com</t>
  </si>
  <si>
    <t>LYDA</t>
  </si>
  <si>
    <t>lyda309@hotmail.com</t>
  </si>
  <si>
    <t>MAIDA</t>
  </si>
  <si>
    <t>LISANA</t>
  </si>
  <si>
    <t>maidaalvarezcardona@gmail.com</t>
  </si>
  <si>
    <t>VILLA</t>
  </si>
  <si>
    <t>ARREDONDO</t>
  </si>
  <si>
    <t>MANUELA</t>
  </si>
  <si>
    <t>manuekla vill222@gmail.com</t>
  </si>
  <si>
    <t>CUARTAS</t>
  </si>
  <si>
    <t>MAZO</t>
  </si>
  <si>
    <t>INSPECTOR DE POLICIA</t>
  </si>
  <si>
    <t>cuatasm78@gmail.com</t>
  </si>
  <si>
    <t>BURITICA</t>
  </si>
  <si>
    <t>marcerlazb7@hotmail.com</t>
  </si>
  <si>
    <t>maleja-1992@hotmail.com</t>
  </si>
  <si>
    <t>CAMILA</t>
  </si>
  <si>
    <t>betancurcamila14@gmail.com</t>
  </si>
  <si>
    <t>sisben@elcarmen.gov.co</t>
  </si>
  <si>
    <t>apoyorentas@elcarmen.gov.co</t>
  </si>
  <si>
    <t>BAENA</t>
  </si>
  <si>
    <t>GERTRUDIS</t>
  </si>
  <si>
    <t>TESORERO GENERAL</t>
  </si>
  <si>
    <t>getrudisbaena@gmail.com</t>
  </si>
  <si>
    <t>GRACIELA</t>
  </si>
  <si>
    <t>orozcomaria7953@gmail.com</t>
  </si>
  <si>
    <t>ACEVEDO</t>
  </si>
  <si>
    <t>mariaisabelace8@gmail.com</t>
  </si>
  <si>
    <t>FRANCO</t>
  </si>
  <si>
    <t>MAGNOLIA</t>
  </si>
  <si>
    <t>magfranco14@hotmaail.com</t>
  </si>
  <si>
    <t>MARIBEL</t>
  </si>
  <si>
    <t>sistemas.informacion@elcarmen.gov.co</t>
  </si>
  <si>
    <t>marlenyserna@gmail.com</t>
  </si>
  <si>
    <t>MARLENY</t>
  </si>
  <si>
    <t>OSPINA</t>
  </si>
  <si>
    <t>OLIVA</t>
  </si>
  <si>
    <t>familiasenaccion@elcarmen.gov.co</t>
  </si>
  <si>
    <t>marynegrete@misena.edu.co</t>
  </si>
  <si>
    <t>NANCY</t>
  </si>
  <si>
    <t>nhernandez461@misena.edu.co</t>
  </si>
  <si>
    <t>pu.infraestructura@elcarmendeviboral-antioquia.gov.co</t>
  </si>
  <si>
    <t>NATALIA</t>
  </si>
  <si>
    <t>nafranlo@hotmail.com</t>
  </si>
  <si>
    <t>MUÑOZ</t>
  </si>
  <si>
    <t>NORA</t>
  </si>
  <si>
    <t xml:space="preserve">auxiliarobras@alcaldiaelcarmen.gov.co </t>
  </si>
  <si>
    <t>NORMA</t>
  </si>
  <si>
    <t>ROCIO</t>
  </si>
  <si>
    <t>norca2056@yahoo.es</t>
  </si>
  <si>
    <t xml:space="preserve">OMAR </t>
  </si>
  <si>
    <t>control.interno@elcarmen.gov.co</t>
  </si>
  <si>
    <t>SANCHEZ</t>
  </si>
  <si>
    <t>DARIO</t>
  </si>
  <si>
    <t>PERSONERO MUNICIPAL</t>
  </si>
  <si>
    <t>BELLO</t>
  </si>
  <si>
    <t>OSCAR</t>
  </si>
  <si>
    <t>omar-daga@hotmail.com</t>
  </si>
  <si>
    <t>oscarsanchezbello1974@gmail.com</t>
  </si>
  <si>
    <t>OVIDIO</t>
  </si>
  <si>
    <t>parqueeducativo@elcarmen.gov.co</t>
  </si>
  <si>
    <t>PASCUAL</t>
  </si>
  <si>
    <t>EUQUERIO</t>
  </si>
  <si>
    <t>pascualeuquerio@hotmail.com</t>
  </si>
  <si>
    <t>PAULA</t>
  </si>
  <si>
    <t>pmartinezalz@gmail.com</t>
  </si>
  <si>
    <t>cristinavargas0824@gmail.com</t>
  </si>
  <si>
    <t>PEDRO</t>
  </si>
  <si>
    <t>JULIO</t>
  </si>
  <si>
    <t>peterjulio824@hotmail.com</t>
  </si>
  <si>
    <t>ROBINSON</t>
  </si>
  <si>
    <t>ESTIVEN</t>
  </si>
  <si>
    <t>robinson_bedoya84152@elpoli.edu.co</t>
  </si>
  <si>
    <t>GUZMAN</t>
  </si>
  <si>
    <t>OLARTE</t>
  </si>
  <si>
    <t>RUBEN</t>
  </si>
  <si>
    <t>INSPECTOR DE TRANSITO</t>
  </si>
  <si>
    <t>inspectortransito@elcarmen.gov.co</t>
  </si>
  <si>
    <t>rubbyfra@gmail.com</t>
  </si>
  <si>
    <t>RUBY</t>
  </si>
  <si>
    <t>ESTRADA</t>
  </si>
  <si>
    <t>GIRLADO</t>
  </si>
  <si>
    <t>SAHIRA</t>
  </si>
  <si>
    <t>giraldosahira@gmail.com</t>
  </si>
  <si>
    <t>SANDRA</t>
  </si>
  <si>
    <t>CECILIA</t>
  </si>
  <si>
    <t>manuelacano72@yahoo.es</t>
  </si>
  <si>
    <t>mag-poc@hotmail.com</t>
  </si>
  <si>
    <t>MILENA</t>
  </si>
  <si>
    <t>sandraramirez1031@hotmail.com</t>
  </si>
  <si>
    <t>zandrapcg20@hotmail.com</t>
  </si>
  <si>
    <t>m.a.sandra@hotmail.com</t>
  </si>
  <si>
    <t>apoyohacienda@elcarmendeviboral-antioquia.gov.co</t>
  </si>
  <si>
    <t>EUGENIA</t>
  </si>
  <si>
    <t>SILVIA</t>
  </si>
  <si>
    <t>TRINIDAD</t>
  </si>
  <si>
    <t xml:space="preserve">presupuesto@elcarmendeviboral-antioquia.gov.co </t>
  </si>
  <si>
    <t>VALENTINA</t>
  </si>
  <si>
    <t>valosoriogom@unal.edu.co</t>
  </si>
  <si>
    <t>alvarezocampovaleria9004@gmail.com</t>
  </si>
  <si>
    <t>VALERIA</t>
  </si>
  <si>
    <t>SUAREZ</t>
  </si>
  <si>
    <t>VANESA</t>
  </si>
  <si>
    <t>4428204@gmail.com</t>
  </si>
  <si>
    <t>alexito_arango@hotm,ail.com</t>
  </si>
  <si>
    <t>VICTOR</t>
  </si>
  <si>
    <t>RUBIO</t>
  </si>
  <si>
    <t>VEGA</t>
  </si>
  <si>
    <t>BETANCOURT</t>
  </si>
  <si>
    <t>VLADIMIR</t>
  </si>
  <si>
    <t>SALUD TOTAL</t>
  </si>
  <si>
    <t>vladovega@gmail.com</t>
  </si>
  <si>
    <t>inwaldoorozco@gmail.com</t>
  </si>
  <si>
    <t>SEBSECRETARIO DE CATASTRO</t>
  </si>
  <si>
    <t>WALDO</t>
  </si>
  <si>
    <t>WILMAR</t>
  </si>
  <si>
    <t xml:space="preserve">coordinacionsistemas@elcarmendeviboral-antioquia.gov.co </t>
  </si>
  <si>
    <t>CIRO</t>
  </si>
  <si>
    <t>WILSON</t>
  </si>
  <si>
    <t>AUGUSTO</t>
  </si>
  <si>
    <t>waciro@rionegro.gov.co</t>
  </si>
  <si>
    <t>DURAN</t>
  </si>
  <si>
    <t>YADER</t>
  </si>
  <si>
    <t>BAHIAN</t>
  </si>
  <si>
    <t xml:space="preserve">gestionriesgoselcarmen@elcarmendeviboral-antioquia.gov.co </t>
  </si>
  <si>
    <t>YAMILE</t>
  </si>
  <si>
    <t>yamigarsoto@gmail.com</t>
  </si>
  <si>
    <t>yanet941217@hotmail.com</t>
  </si>
  <si>
    <t>cordobayarley0@gamil.com</t>
  </si>
  <si>
    <t>yedcelylopez@gmail.com</t>
  </si>
  <si>
    <t>santirueda06.sr@gmail.com</t>
  </si>
  <si>
    <t>jenifercardona1001@gmail.com</t>
  </si>
  <si>
    <t>ypgarcia15@gmail.com</t>
  </si>
  <si>
    <t>marcela2312.mr@gmail.com</t>
  </si>
  <si>
    <t>desarrollosocialeinclusion@elcarmen.gov.co</t>
  </si>
  <si>
    <t>yinetrestrepog@gmail.com</t>
  </si>
  <si>
    <t>yurani.castromarulanda@gmaul.com</t>
  </si>
  <si>
    <t>yurimua5153@hotmail.com</t>
  </si>
  <si>
    <t>VIVIANA</t>
  </si>
  <si>
    <t>YANETH</t>
  </si>
  <si>
    <t>CORDOBA</t>
  </si>
  <si>
    <t>PALACIOS</t>
  </si>
  <si>
    <t>YARLEY</t>
  </si>
  <si>
    <t>YEDCELY</t>
  </si>
  <si>
    <t>YAJAIRA</t>
  </si>
  <si>
    <t>RUEDA</t>
  </si>
  <si>
    <t>YEISON</t>
  </si>
  <si>
    <t>RIVERA</t>
  </si>
  <si>
    <t>YENIFER</t>
  </si>
  <si>
    <t>PAOLA</t>
  </si>
  <si>
    <t>BUITRAGO</t>
  </si>
  <si>
    <t>YENSI</t>
  </si>
  <si>
    <t>YENY</t>
  </si>
  <si>
    <t>YESICA</t>
  </si>
  <si>
    <t>RESTREPO</t>
  </si>
  <si>
    <t>YINET</t>
  </si>
  <si>
    <t>CASTRO</t>
  </si>
  <si>
    <t>MARULANDA</t>
  </si>
  <si>
    <t>YURANI</t>
  </si>
  <si>
    <t>YURIANA</t>
  </si>
  <si>
    <t>ARROYAVE</t>
  </si>
  <si>
    <t>ALVEIRO</t>
  </si>
  <si>
    <t>TRABAJADOR OFICIAL</t>
  </si>
  <si>
    <t>CONRADO</t>
  </si>
  <si>
    <t xml:space="preserve">EDWIN </t>
  </si>
  <si>
    <t>ARLEY</t>
  </si>
  <si>
    <t>POSADA</t>
  </si>
  <si>
    <t>ELKIN</t>
  </si>
  <si>
    <t>FERNADO</t>
  </si>
  <si>
    <t>NICOLAS</t>
  </si>
  <si>
    <t xml:space="preserve">FRANCISCO </t>
  </si>
  <si>
    <t>ELADIO</t>
  </si>
  <si>
    <t>GERARDO</t>
  </si>
  <si>
    <t>GUILLERMO</t>
  </si>
  <si>
    <t>GUSTAVO</t>
  </si>
  <si>
    <t>OCTAVIO</t>
  </si>
  <si>
    <t>JESUS</t>
  </si>
  <si>
    <t>JOHNNY</t>
  </si>
  <si>
    <t>JOHN</t>
  </si>
  <si>
    <t>JAIRO</t>
  </si>
  <si>
    <t>URIEL</t>
  </si>
  <si>
    <t>IVAN</t>
  </si>
  <si>
    <t>LIBARDO</t>
  </si>
  <si>
    <t>MARGARITA</t>
  </si>
  <si>
    <t>MERCEDES</t>
  </si>
  <si>
    <t>SERVICIOS GENERALES</t>
  </si>
  <si>
    <t>TRUIJILLO</t>
  </si>
  <si>
    <t>ODILA</t>
  </si>
  <si>
    <t>YOLANDA</t>
  </si>
  <si>
    <t>ORLANDO</t>
  </si>
  <si>
    <t>RICARDO</t>
  </si>
  <si>
    <t>CADAVID</t>
  </si>
  <si>
    <t xml:space="preserve">SAULO </t>
  </si>
  <si>
    <t>WILLIAM</t>
  </si>
  <si>
    <t xml:space="preserve">MARTÍNEZ </t>
  </si>
  <si>
    <t>URBANO</t>
  </si>
  <si>
    <t>PROTECCIÓN</t>
  </si>
  <si>
    <t xml:space="preserve">VALENCIA </t>
  </si>
  <si>
    <t>GARCÍA</t>
  </si>
  <si>
    <t>VALERIO</t>
  </si>
  <si>
    <t>CL 40 B # 27 - 78</t>
  </si>
  <si>
    <t>Fuz09861@gmail.com</t>
  </si>
  <si>
    <t xml:space="preserve">PALACIO </t>
  </si>
  <si>
    <t>ARISTIZÁBAL</t>
  </si>
  <si>
    <t xml:space="preserve">LUISA </t>
  </si>
  <si>
    <t xml:space="preserve">FERNANDA </t>
  </si>
  <si>
    <t>CL 26 A # 31 - 48</t>
  </si>
  <si>
    <t>lpalacioaristizabal@gmail.com</t>
  </si>
  <si>
    <t xml:space="preserve">OSORIO </t>
  </si>
  <si>
    <t xml:space="preserve">CRISTIÁN </t>
  </si>
  <si>
    <t>CAMILO</t>
  </si>
  <si>
    <t>zurdo.cristian@hotmail.com</t>
  </si>
  <si>
    <t xml:space="preserve">GARZÓN </t>
  </si>
  <si>
    <t>CORONADO</t>
  </si>
  <si>
    <t>CL 29 # 30 - 33</t>
  </si>
  <si>
    <t>garzon.Luisam@gmail.com</t>
  </si>
  <si>
    <t>SAVIA SALUD</t>
  </si>
  <si>
    <t xml:space="preserve">CINDY </t>
  </si>
  <si>
    <t xml:space="preserve">JOHANA </t>
  </si>
  <si>
    <t xml:space="preserve">ZAPATA </t>
  </si>
  <si>
    <t xml:space="preserve">DIEGO </t>
  </si>
  <si>
    <t>CR 26 E # 40 - 03 PISO 2</t>
  </si>
  <si>
    <t>diegoalejandro.zp@hotmaill.com</t>
  </si>
  <si>
    <t>RAMÍREZ</t>
  </si>
  <si>
    <t xml:space="preserve"> SERNA</t>
  </si>
  <si>
    <t xml:space="preserve">DE JESÚS </t>
  </si>
  <si>
    <t>ramirezwill@gmail.com</t>
  </si>
  <si>
    <t xml:space="preserve">HURTADO </t>
  </si>
  <si>
    <t>LÓPEZ</t>
  </si>
  <si>
    <t xml:space="preserve">STEVEN </t>
  </si>
  <si>
    <t>CL 27 # 33 - 34</t>
  </si>
  <si>
    <t>stevenhur09@gmail.com</t>
  </si>
  <si>
    <t xml:space="preserve"> MORALES</t>
  </si>
  <si>
    <t>CR 34 D # 20 06</t>
  </si>
  <si>
    <t>carolina12anna@gmail.com</t>
  </si>
  <si>
    <t xml:space="preserve">VASSEUR </t>
  </si>
  <si>
    <t>JULIÁN</t>
  </si>
  <si>
    <t xml:space="preserve"> ALBERTO</t>
  </si>
  <si>
    <t>CL 21 # 32 - 56 APTO 501</t>
  </si>
  <si>
    <t>julianvasseur1978@gmail.com</t>
  </si>
  <si>
    <t xml:space="preserve">TORRES </t>
  </si>
  <si>
    <t>SUÁREZ</t>
  </si>
  <si>
    <t>CL 41 # 50 BB - 33 TORR 2 APTO 1003 RIOGRANDE HAB</t>
  </si>
  <si>
    <t>alejotorres079@gmail.con</t>
  </si>
  <si>
    <t>POLICÍA NACIONAL</t>
  </si>
  <si>
    <t xml:space="preserve">ALZATE </t>
  </si>
  <si>
    <t>GÓMEZ</t>
  </si>
  <si>
    <t>CL 29 A # 33 - 25</t>
  </si>
  <si>
    <t>carlosalzate9213@gmail.com</t>
  </si>
  <si>
    <t xml:space="preserve">OROZCO </t>
  </si>
  <si>
    <t>MARINELSI</t>
  </si>
  <si>
    <t>maily8_3@yahoo.es</t>
  </si>
  <si>
    <t xml:space="preserve"> MONTOYA</t>
  </si>
  <si>
    <t>RODRIGO</t>
  </si>
  <si>
    <t>CR 72 # 30 - 81</t>
  </si>
  <si>
    <t>rodrigorozco48@gmail.com</t>
  </si>
  <si>
    <t>PENSIÓN</t>
  </si>
  <si>
    <t xml:space="preserve">MORENO </t>
  </si>
  <si>
    <t>MELISA</t>
  </si>
  <si>
    <t>CR 31 # 26 - 67 APTO 302</t>
  </si>
  <si>
    <t>morenogiraldomelisa@gmail.com</t>
  </si>
  <si>
    <t xml:space="preserve">CARDONA </t>
  </si>
  <si>
    <t xml:space="preserve">ADOLFO </t>
  </si>
  <si>
    <t xml:space="preserve"> LEÓN</t>
  </si>
  <si>
    <t>CR 30 # 26 - 50 APTO 401</t>
  </si>
  <si>
    <t>adolfocardona1704@gmail.com</t>
  </si>
  <si>
    <t xml:space="preserve"> ZULUAGA</t>
  </si>
  <si>
    <t xml:space="preserve">SEBASTIÁN </t>
  </si>
  <si>
    <t>CR 28 # 33 A - 04</t>
  </si>
  <si>
    <t>abogado.calidad@gmail.com</t>
  </si>
  <si>
    <t>ANA</t>
  </si>
  <si>
    <t xml:space="preserve"> MARÍA</t>
  </si>
  <si>
    <t>DG 30 #35 SUR-43 APTO 504</t>
  </si>
  <si>
    <t>anamoreno0712@gmail.com</t>
  </si>
  <si>
    <t xml:space="preserve">SERNA </t>
  </si>
  <si>
    <t xml:space="preserve">CRUZ </t>
  </si>
  <si>
    <t>CL 31 # 30 - 06</t>
  </si>
  <si>
    <t>cruz.elena.serna.z@gmail.com</t>
  </si>
  <si>
    <t>MARÍA</t>
  </si>
  <si>
    <t xml:space="preserve">SERGIO </t>
  </si>
  <si>
    <t>alejis-321@hotmail.com</t>
  </si>
  <si>
    <t xml:space="preserve">MEZA </t>
  </si>
  <si>
    <t>FLOREZ</t>
  </si>
  <si>
    <t>CR 46 # 40 B - 50</t>
  </si>
  <si>
    <t>meza.alberto45@gmail.com</t>
  </si>
  <si>
    <t>SUBSISTEMAS DE SALUD POLICÍA NACIONAL</t>
  </si>
  <si>
    <t>CAJA DE SUELDOS DE RETIRO DE LA POLICÍA NACIONAL</t>
  </si>
  <si>
    <t xml:space="preserve"> POTES</t>
  </si>
  <si>
    <t xml:space="preserve">JOSE </t>
  </si>
  <si>
    <t>HAEN</t>
  </si>
  <si>
    <t>CR 31 # 44 - 35 BR LA MARIA</t>
  </si>
  <si>
    <t>jose.hurtado4536@gmail.com</t>
  </si>
  <si>
    <t xml:space="preserve"> MESA</t>
  </si>
  <si>
    <t xml:space="preserve">JORGE </t>
  </si>
  <si>
    <t>ARTURO</t>
  </si>
  <si>
    <t>jcastrom21@hotmail.com</t>
  </si>
  <si>
    <t xml:space="preserve">CASTAÑO </t>
  </si>
  <si>
    <t xml:space="preserve">MANUEL </t>
  </si>
  <si>
    <t>CR 31 # 22 - 63</t>
  </si>
  <si>
    <t xml:space="preserve">juanzulu2010@gmail.com </t>
  </si>
  <si>
    <t xml:space="preserve">LONDOÑO </t>
  </si>
  <si>
    <t>CL 30 # 31 - 40</t>
  </si>
  <si>
    <t>londonogomezcarolina@gmail.com</t>
  </si>
  <si>
    <t xml:space="preserve">QUINTERO </t>
  </si>
  <si>
    <t xml:space="preserve">EDGAR </t>
  </si>
  <si>
    <t xml:space="preserve">ANTONIO </t>
  </si>
  <si>
    <t>CR 33 # 33 A - 25</t>
  </si>
  <si>
    <t xml:space="preserve">quinteroedgar1985@gmail.com </t>
  </si>
  <si>
    <t>RÍOS</t>
  </si>
  <si>
    <t xml:space="preserve"> MARTÍNEZ</t>
  </si>
  <si>
    <t xml:space="preserve">CARLOS  </t>
  </si>
  <si>
    <t>CR 30 # 28 - 38</t>
  </si>
  <si>
    <t>carlosmarioriosmartinez@gmail.com</t>
  </si>
  <si>
    <t xml:space="preserve">ORTEGA </t>
  </si>
  <si>
    <t>CR 20 # 19 - 26</t>
  </si>
  <si>
    <t>* anaortegac28@gmail.com
* abutso_28@hotmail.com</t>
  </si>
  <si>
    <t xml:space="preserve">OSSA </t>
  </si>
  <si>
    <t xml:space="preserve">CECILIA </t>
  </si>
  <si>
    <t>anita_ossa@hotmail.com</t>
  </si>
  <si>
    <t xml:space="preserve"> VELÁSQUEZ</t>
  </si>
  <si>
    <t xml:space="preserve">ANDRÉS </t>
  </si>
  <si>
    <t>andresgiv98@gmial.com</t>
  </si>
  <si>
    <t xml:space="preserve">VARGAS </t>
  </si>
  <si>
    <t xml:space="preserve">DIANA </t>
  </si>
  <si>
    <t>CL 34 # 33 - 76</t>
  </si>
  <si>
    <t>dvaragsgomez1@gmai.com</t>
  </si>
  <si>
    <t xml:space="preserve"> MARCELA</t>
  </si>
  <si>
    <t>CR 31 # 26 - 73 APTO 401</t>
  </si>
  <si>
    <t>dianamarcelagm@hotmail.com</t>
  </si>
  <si>
    <t xml:space="preserve">GAVIRIA </t>
  </si>
  <si>
    <t>ZULETA</t>
  </si>
  <si>
    <t xml:space="preserve">YURLEY </t>
  </si>
  <si>
    <t>JHOANA</t>
  </si>
  <si>
    <t>CL 9 SUR # 54 C - 69 INTE 146</t>
  </si>
  <si>
    <t>jhoanagaviriazuleta@gmail.com</t>
  </si>
  <si>
    <t>CR 27 A # 33 - 17</t>
  </si>
  <si>
    <t>josedavidq253@gmail.com</t>
  </si>
  <si>
    <t xml:space="preserve">GARCÍA </t>
  </si>
  <si>
    <t xml:space="preserve">ANDREA </t>
  </si>
  <si>
    <t>ESTEFANÍA</t>
  </si>
  <si>
    <t>CR 30 # 35 - 86 PISO 3 ER</t>
  </si>
  <si>
    <t>andrest.g.a@hotmail.com</t>
  </si>
  <si>
    <t xml:space="preserve">ZULUAGA </t>
  </si>
  <si>
    <t xml:space="preserve">DAVID </t>
  </si>
  <si>
    <t>CL 27 # 30 - 10</t>
  </si>
  <si>
    <t>davidzp2213@gmail.com</t>
  </si>
  <si>
    <t xml:space="preserve">IDARRAGA </t>
  </si>
  <si>
    <t xml:space="preserve">FERNANDO </t>
  </si>
  <si>
    <t>CR 33 # 24 - 03</t>
  </si>
  <si>
    <t>juanfer1719@hotmail.com</t>
  </si>
  <si>
    <t xml:space="preserve">GONZÁLEZ </t>
  </si>
  <si>
    <t>DANILO</t>
  </si>
  <si>
    <t>CR 31 # 42 A - 33</t>
  </si>
  <si>
    <t>danilogg09@gmail.com</t>
  </si>
  <si>
    <t xml:space="preserve">GUARÍN </t>
  </si>
  <si>
    <t>CL 21 A # 31 - 33 INTE 403</t>
  </si>
  <si>
    <t>jorgedirecoe@gmail.com</t>
  </si>
  <si>
    <t xml:space="preserve">GOMEZ </t>
  </si>
  <si>
    <t xml:space="preserve">WILDER </t>
  </si>
  <si>
    <t xml:space="preserve">ANDREY </t>
  </si>
  <si>
    <t>CL 26 D # 40 - 22</t>
  </si>
  <si>
    <t>wildergomezcardona1983@gmail.com</t>
  </si>
  <si>
    <t xml:space="preserve">PELÁEZ </t>
  </si>
  <si>
    <t xml:space="preserve">MARIBEL </t>
  </si>
  <si>
    <t>CR 34 B # 20 A - 40 QUINTAS DE LA FLORIDA</t>
  </si>
  <si>
    <t>maribelpelaezo@gmail.com</t>
  </si>
  <si>
    <t xml:space="preserve"> GÓMEZ</t>
  </si>
  <si>
    <t xml:space="preserve">CÉSAR  </t>
  </si>
  <si>
    <t>cesarduqueg13@gmail.com</t>
  </si>
  <si>
    <t xml:space="preserve"> ACOSTA</t>
  </si>
  <si>
    <t xml:space="preserve">LUIS </t>
  </si>
  <si>
    <t>EDUARDO</t>
  </si>
  <si>
    <t>CR 30 # 41 - 15</t>
  </si>
  <si>
    <t>actividadfisicaelcarmen@yahoo.com</t>
  </si>
  <si>
    <t>CL 47 B # 93 A - 25</t>
  </si>
  <si>
    <t>andres-41240@hotmail.com</t>
  </si>
  <si>
    <t xml:space="preserve">COLPENSIONES </t>
  </si>
  <si>
    <t xml:space="preserve">DUQUE </t>
  </si>
  <si>
    <t>NARVÁEZ</t>
  </si>
  <si>
    <t>CL 30 # 29 - 32 APTO 301</t>
  </si>
  <si>
    <t>josefercho14@hotmail.com</t>
  </si>
  <si>
    <t xml:space="preserve"> PATRICIA</t>
  </si>
  <si>
    <t>claudiaalzatevargas@gmail.com</t>
  </si>
  <si>
    <t xml:space="preserve">GIRALDO </t>
  </si>
  <si>
    <t xml:space="preserve">CRISTINA </t>
  </si>
  <si>
    <t>cristinagiraldo03@gmail.com</t>
  </si>
  <si>
    <t>CR 5 # 58 - 36</t>
  </si>
  <si>
    <t>danielsteven0326@gmail.com</t>
  </si>
  <si>
    <t xml:space="preserve">RESTREPO </t>
  </si>
  <si>
    <t>davidnba46@gmail.com</t>
  </si>
  <si>
    <t xml:space="preserve">LÓPEZ </t>
  </si>
  <si>
    <t xml:space="preserve">LAURA </t>
  </si>
  <si>
    <t>CL 19 # 30 - 09</t>
  </si>
  <si>
    <t>llopez559@misena.edu.co</t>
  </si>
  <si>
    <t xml:space="preserve">TORO </t>
  </si>
  <si>
    <t xml:space="preserve">JESÚS </t>
  </si>
  <si>
    <t xml:space="preserve">HERNANDO </t>
  </si>
  <si>
    <t>TV 35 SUR # 27 F - 51</t>
  </si>
  <si>
    <t>htoro3568@@hotmail.com</t>
  </si>
  <si>
    <t xml:space="preserve">JHON </t>
  </si>
  <si>
    <t>CR 30 # 42 - 23</t>
  </si>
  <si>
    <t>jgiraldo19@hotmail.com</t>
  </si>
  <si>
    <t xml:space="preserve">BOTERO </t>
  </si>
  <si>
    <t xml:space="preserve"> FELIPE</t>
  </si>
  <si>
    <t>CL 40 # 80 - 18</t>
  </si>
  <si>
    <t>andresfboterovalencia@gmail.com</t>
  </si>
  <si>
    <t>KAREN</t>
  </si>
  <si>
    <t>CL 30 # 30 - 13</t>
  </si>
  <si>
    <t>karenhenaob316@gmail.com</t>
  </si>
  <si>
    <t xml:space="preserve">ARBOLEDA </t>
  </si>
  <si>
    <t xml:space="preserve">DIANA  </t>
  </si>
  <si>
    <t>dianayamilearboleda@gmail.com</t>
  </si>
  <si>
    <t xml:space="preserve">SOTO </t>
  </si>
  <si>
    <t xml:space="preserve">NATALIA  </t>
  </si>
  <si>
    <t>CL 43 A # 27 - 12 APTO 201</t>
  </si>
  <si>
    <t>nataliasoto938@gmail.com</t>
  </si>
  <si>
    <t xml:space="preserve">CENDOYA </t>
  </si>
  <si>
    <t xml:space="preserve">MELISSA </t>
  </si>
  <si>
    <t>CL 41 # 50 BB - 33</t>
  </si>
  <si>
    <t xml:space="preserve">melicendoya@gmail.com </t>
  </si>
  <si>
    <t xml:space="preserve"> FREDY</t>
  </si>
  <si>
    <t>CL 27 # 31 - 68</t>
  </si>
  <si>
    <t>jhonfrey310320@gmail.com</t>
  </si>
  <si>
    <t xml:space="preserve">GÓMEZ </t>
  </si>
  <si>
    <t>ANDRÉS</t>
  </si>
  <si>
    <t>CL 30 33-02</t>
  </si>
  <si>
    <t>sergiogt1989@mail.com</t>
  </si>
  <si>
    <t xml:space="preserve">PAULA </t>
  </si>
  <si>
    <t>pgomezmazo@gmail.com</t>
  </si>
  <si>
    <t xml:space="preserve">FRANCO </t>
  </si>
  <si>
    <t>GONZÁLEZ</t>
  </si>
  <si>
    <t xml:space="preserve">NANCY </t>
  </si>
  <si>
    <t xml:space="preserve">ADIELA </t>
  </si>
  <si>
    <t>CL 12 B # 31 - 69</t>
  </si>
  <si>
    <t>nafragoz@hotmail.com</t>
  </si>
  <si>
    <t xml:space="preserve">JARAMILLO </t>
  </si>
  <si>
    <t xml:space="preserve">JULIÁN </t>
  </si>
  <si>
    <t xml:space="preserve">CAMILO </t>
  </si>
  <si>
    <t>CR 31 # 46 - 200 VE CRISTO REY BRR LA MARIA</t>
  </si>
  <si>
    <t>juliancamilojaramillo033@gmail.com</t>
  </si>
  <si>
    <t>MARÍN</t>
  </si>
  <si>
    <t xml:space="preserve">ANGELA </t>
  </si>
  <si>
    <t>PIEDAD</t>
  </si>
  <si>
    <t>angela.soto@yahoo.es</t>
  </si>
  <si>
    <t xml:space="preserve">ARISTIZÁBAL </t>
  </si>
  <si>
    <t>CR 48 # 50 - 28</t>
  </si>
  <si>
    <t>sergioaristizabal0016@uco.net.co</t>
  </si>
  <si>
    <t xml:space="preserve">LOPERA </t>
  </si>
  <si>
    <t>LOPERA</t>
  </si>
  <si>
    <t xml:space="preserve">DANIELA </t>
  </si>
  <si>
    <t>CL 43 D # 26 C - 33</t>
  </si>
  <si>
    <t>cntdmartinez@gmail.com</t>
  </si>
  <si>
    <t>CR 33 # 31 - 53</t>
  </si>
  <si>
    <t>jorgeivan000@hotmail.com</t>
  </si>
  <si>
    <t xml:space="preserve">RICAURTE </t>
  </si>
  <si>
    <t xml:space="preserve">ARMANDO </t>
  </si>
  <si>
    <t>CL 34 # 26 - 04</t>
  </si>
  <si>
    <t>ricautediego69@gmail.com</t>
  </si>
  <si>
    <t xml:space="preserve">MARIA </t>
  </si>
  <si>
    <t>CL 22 # 32 - 25</t>
  </si>
  <si>
    <t>alejalg08@yahoo.es</t>
  </si>
  <si>
    <t xml:space="preserve">SANTIAGO </t>
  </si>
  <si>
    <t>CR 40 A # 45 A - 46 CUATRO ESQUINAS RIONEGRO</t>
  </si>
  <si>
    <t>tiagoarenasvalencia@gmail.com</t>
  </si>
  <si>
    <t>JIMÉNEZ</t>
  </si>
  <si>
    <t>CR 55 AC # 14 B - 23</t>
  </si>
  <si>
    <t>Mariafrancoj4@gmail.com</t>
  </si>
  <si>
    <t xml:space="preserve">ATEHORTÚA </t>
  </si>
  <si>
    <t xml:space="preserve">CATALINA </t>
  </si>
  <si>
    <t>CR 52 # 52 - 15 APTO 301</t>
  </si>
  <si>
    <t>catainclusion2020@gmail.com</t>
  </si>
  <si>
    <t xml:space="preserve">MANUELA </t>
  </si>
  <si>
    <t>CL 33 # 37 - 06 APTO 102 MZAN H 1</t>
  </si>
  <si>
    <t>symtur@hotmail.com</t>
  </si>
  <si>
    <t>AGUDELO</t>
  </si>
  <si>
    <t xml:space="preserve">VALENTINA </t>
  </si>
  <si>
    <t xml:space="preserve">JIMÉNEZ </t>
  </si>
  <si>
    <t xml:space="preserve">MIRIAN </t>
  </si>
  <si>
    <t>VE EL CERRO</t>
  </si>
  <si>
    <t>lilajime1056@hotmail.com</t>
  </si>
  <si>
    <t xml:space="preserve"> CASTRILLÓN</t>
  </si>
  <si>
    <t xml:space="preserve">VERÓNICA </t>
  </si>
  <si>
    <t>CL 27 # 31 - 08</t>
  </si>
  <si>
    <t>veronica.betancur20@gmail.com</t>
  </si>
  <si>
    <t>JOSÉ</t>
  </si>
  <si>
    <t>CR 34 # 21 A - 05</t>
  </si>
  <si>
    <t>juanjo6145@gmail.com</t>
  </si>
  <si>
    <t xml:space="preserve">MARIANA </t>
  </si>
  <si>
    <t>CR 33 B # 43 C - 37</t>
  </si>
  <si>
    <t>mariana.fonointegral@gmail.com</t>
  </si>
  <si>
    <t xml:space="preserve">ARIAS </t>
  </si>
  <si>
    <t xml:space="preserve"> MARIA</t>
  </si>
  <si>
    <t>CALLE 21A #33-22 BARRIO LA LOMITA</t>
  </si>
  <si>
    <t>eliariasb2@gmail.com</t>
  </si>
  <si>
    <t xml:space="preserve">CASTRO </t>
  </si>
  <si>
    <t>HERNÁNDEZ</t>
  </si>
  <si>
    <t xml:space="preserve">LEIDY </t>
  </si>
  <si>
    <t>johana165castro@gmail.com</t>
  </si>
  <si>
    <t xml:space="preserve">NATALIA </t>
  </si>
  <si>
    <t xml:space="preserve">IBARRA </t>
  </si>
  <si>
    <t xml:space="preserve">CAROLINA </t>
  </si>
  <si>
    <t>JULIETH</t>
  </si>
  <si>
    <t>CL 39 A # 25 C - 38</t>
  </si>
  <si>
    <t>caroibarra83@gmail.com</t>
  </si>
  <si>
    <t>CEBALLOS</t>
  </si>
  <si>
    <t xml:space="preserve">ALBERTO </t>
  </si>
  <si>
    <t>jesusgomezceballos@hotmail.com</t>
  </si>
  <si>
    <t xml:space="preserve"> GIRALDO</t>
  </si>
  <si>
    <t>EDWIN</t>
  </si>
  <si>
    <t xml:space="preserve"> ALEXIS</t>
  </si>
  <si>
    <t>CL 30 # 44 - 120 BR LAS ACACIAS PISO 1</t>
  </si>
  <si>
    <t>edwinalzateabogado@gmail.com</t>
  </si>
  <si>
    <t xml:space="preserve">JONY </t>
  </si>
  <si>
    <t>3126143386 - 3117406656</t>
  </si>
  <si>
    <t>ucomunicador@gmail.com</t>
  </si>
  <si>
    <t xml:space="preserve">MORA </t>
  </si>
  <si>
    <t xml:space="preserve"> RAFAEL</t>
  </si>
  <si>
    <t>CR 57 # 50 A - 28 TORR 13 402 LA BRIZUELA</t>
  </si>
  <si>
    <t>pedromg176@hotmail.com</t>
  </si>
  <si>
    <t>CL 12 B # 31 - 71</t>
  </si>
  <si>
    <t>leidy_betancur@hotmail.com</t>
  </si>
  <si>
    <t xml:space="preserve">RAMÍREZ </t>
  </si>
  <si>
    <t xml:space="preserve">JENIFFER </t>
  </si>
  <si>
    <t>CR 27 # 30 - 68 PISO 2</t>
  </si>
  <si>
    <t>jenifferramirezbetancur@gmail.com</t>
  </si>
  <si>
    <t xml:space="preserve">RICO </t>
  </si>
  <si>
    <t xml:space="preserve">JULIANA </t>
  </si>
  <si>
    <t xml:space="preserve">MARÍA </t>
  </si>
  <si>
    <t>CR 29 # 38 - 13</t>
  </si>
  <si>
    <t>nanarico0709@gmail.com</t>
  </si>
  <si>
    <t>ALARCON</t>
  </si>
  <si>
    <t xml:space="preserve">CRISTIAN </t>
  </si>
  <si>
    <t>CR 42 A # 30 - 10</t>
  </si>
  <si>
    <t>cquinteroalarcon@gmail.com</t>
  </si>
  <si>
    <t xml:space="preserve">TAMAYO </t>
  </si>
  <si>
    <t xml:space="preserve">BERNARDO </t>
  </si>
  <si>
    <t>CR 31 # 14 - 19</t>
  </si>
  <si>
    <t>Wayraecotours@gmail.com</t>
  </si>
  <si>
    <t xml:space="preserve">HERNÁNDEZ </t>
  </si>
  <si>
    <t>paula.a.hdez@gmail.com</t>
  </si>
  <si>
    <t xml:space="preserve"> MILENA</t>
  </si>
  <si>
    <t>Lauris-jp@hotmail.com</t>
  </si>
  <si>
    <t xml:space="preserve">ÁLVAREZ </t>
  </si>
  <si>
    <t>MONA</t>
  </si>
  <si>
    <t>NORELA</t>
  </si>
  <si>
    <t>leidyalvarez977@gmail.com</t>
  </si>
  <si>
    <t>TRUJILLO</t>
  </si>
  <si>
    <t>CR 30 A # 13 A - 40</t>
  </si>
  <si>
    <t>kandre5432@gmail.com</t>
  </si>
  <si>
    <t xml:space="preserve">RODRÍGUEZ </t>
  </si>
  <si>
    <t>SANTIBAÑEZ</t>
  </si>
  <si>
    <t xml:space="preserve">ISABEL </t>
  </si>
  <si>
    <t>CL 22 A # 33 D - 06</t>
  </si>
  <si>
    <t>isabel.crodriguez22@gmail.com</t>
  </si>
  <si>
    <t xml:space="preserve"> URREA</t>
  </si>
  <si>
    <t xml:space="preserve"> ALEJANDRO </t>
  </si>
  <si>
    <t>CL 12 A # 35 - 46</t>
  </si>
  <si>
    <t>davidalejandrogonzalezu@gmailcom</t>
  </si>
  <si>
    <t>SEPULVEDA</t>
  </si>
  <si>
    <t xml:space="preserve"> ORTIZ</t>
  </si>
  <si>
    <t>MIGUEL</t>
  </si>
  <si>
    <t>CR 315 # 197 - 00</t>
  </si>
  <si>
    <t>josesepulveda2coutook.com</t>
  </si>
  <si>
    <t>LAYOS</t>
  </si>
  <si>
    <t>CL 40 A # 28 - 02</t>
  </si>
  <si>
    <t>orozcolawyer@gmail.com</t>
  </si>
  <si>
    <t xml:space="preserve"> RAMÍREZ</t>
  </si>
  <si>
    <t>CR 34 # 22 - 44</t>
  </si>
  <si>
    <t>andregr285@gmail.com</t>
  </si>
  <si>
    <t xml:space="preserve"> ARTURO</t>
  </si>
  <si>
    <t>CR 30 # 35 - 130 APTO 202</t>
  </si>
  <si>
    <t>carloscomunal2014@gmail.com</t>
  </si>
  <si>
    <t xml:space="preserve">SALDARRIAGA </t>
  </si>
  <si>
    <t>CASTANO</t>
  </si>
  <si>
    <t xml:space="preserve">DELIA </t>
  </si>
  <si>
    <t>CL 23 # 33 - 77</t>
  </si>
  <si>
    <t>janeth.1984sc@gmail.com</t>
  </si>
  <si>
    <t xml:space="preserve">LIZETH </t>
  </si>
  <si>
    <t xml:space="preserve">DAHIANA </t>
  </si>
  <si>
    <t>lizethcastro6610@hotmail.com</t>
  </si>
  <si>
    <t>MARTÍNEZ</t>
  </si>
  <si>
    <t xml:space="preserve"> MORENO</t>
  </si>
  <si>
    <t xml:space="preserve">ERICA </t>
  </si>
  <si>
    <t xml:space="preserve">YANED </t>
  </si>
  <si>
    <t>ericayaned.martinezm@gmail.com</t>
  </si>
  <si>
    <t>BAEZ</t>
  </si>
  <si>
    <t>CR 30 # 41 A - 33</t>
  </si>
  <si>
    <t>lalis_0726@hotmail.com</t>
  </si>
  <si>
    <t>DANIELA</t>
  </si>
  <si>
    <t>CL 26 # 28 - 49</t>
  </si>
  <si>
    <t>danielaqn22@hotmail.com</t>
  </si>
  <si>
    <t>GALLO</t>
  </si>
  <si>
    <t xml:space="preserve"> LÓPEZ</t>
  </si>
  <si>
    <t xml:space="preserve">SILVIA </t>
  </si>
  <si>
    <t xml:space="preserve">MARYORI </t>
  </si>
  <si>
    <t>CR 52 # 42 B - 45 APTO 1203</t>
  </si>
  <si>
    <t>silgalo.81@gmail.com</t>
  </si>
  <si>
    <t>PÉREZ</t>
  </si>
  <si>
    <t>CL 37 # 33 A - 66</t>
  </si>
  <si>
    <t>natix1610@gmail.com</t>
  </si>
  <si>
    <t xml:space="preserve">KATTY </t>
  </si>
  <si>
    <t>MARICELA</t>
  </si>
  <si>
    <t>CL 33 # 29 - 24</t>
  </si>
  <si>
    <t>kattyaz1715@gmail.com</t>
  </si>
  <si>
    <t>juanlo031@gmail.com</t>
  </si>
  <si>
    <t xml:space="preserve"> JIMÉNEZ</t>
  </si>
  <si>
    <t>CL 18 29-30</t>
  </si>
  <si>
    <t>camilaariasquinteri20@gmail.com</t>
  </si>
  <si>
    <t xml:space="preserve">HECTOR </t>
  </si>
  <si>
    <t>CR 32 # 29 - 43 BR DIVI # NIÑO P 1 BRDIVI # 43 P 1</t>
  </si>
  <si>
    <t>rg2345298@gmail.com</t>
  </si>
  <si>
    <t xml:space="preserve">JHONATAN </t>
  </si>
  <si>
    <t>YESID</t>
  </si>
  <si>
    <t>CL 43 # 30 - 33</t>
  </si>
  <si>
    <t>yvargas27@hotmail.com</t>
  </si>
  <si>
    <t xml:space="preserve">ANCIZAR </t>
  </si>
  <si>
    <t>DE JESÚS</t>
  </si>
  <si>
    <t>CR 31 # 22 - 21</t>
  </si>
  <si>
    <t>clau.l@gmail.com</t>
  </si>
  <si>
    <t xml:space="preserve">JAIRO </t>
  </si>
  <si>
    <t>CR 33 # 23 - 34</t>
  </si>
  <si>
    <t>jairoorozcozuluaga@gmail.com</t>
  </si>
  <si>
    <t>CR 31 A # 19 - 29</t>
  </si>
  <si>
    <t>juanfer_6825@hotmail.com</t>
  </si>
  <si>
    <t xml:space="preserve">RUBÉN </t>
  </si>
  <si>
    <t>CR 26 # 40 - 00 # CARRERA 26 F 40 B 50 ALAMEDA</t>
  </si>
  <si>
    <t>rudajiso@gmail.com</t>
  </si>
  <si>
    <t xml:space="preserve">PERILLA </t>
  </si>
  <si>
    <t>CL 30 # 30 - 59 PAR PPAL</t>
  </si>
  <si>
    <t>aperilla79@gmail.com</t>
  </si>
  <si>
    <t xml:space="preserve">VARELA </t>
  </si>
  <si>
    <t>VELÁSQUEZ</t>
  </si>
  <si>
    <t>CINDY ALEJANDRA</t>
  </si>
  <si>
    <t>cindyvarelav@gmail.com</t>
  </si>
  <si>
    <t xml:space="preserve"> TANGARIFE</t>
  </si>
  <si>
    <t>lizzeth@gmail.com</t>
  </si>
  <si>
    <t xml:space="preserve">VALLEJO </t>
  </si>
  <si>
    <t xml:space="preserve">DRIDEN </t>
  </si>
  <si>
    <t xml:space="preserve">FERNEY </t>
  </si>
  <si>
    <t>CRA 27 #27-11 edificio terracota</t>
  </si>
  <si>
    <t>dridencomunicaciones@gmail.com</t>
  </si>
  <si>
    <t xml:space="preserve">SINDY </t>
  </si>
  <si>
    <t>CALLE 42#25 C -13 VILLA MARIA</t>
  </si>
  <si>
    <t>sin962023@gmail.com</t>
  </si>
  <si>
    <t>VEREDA SONADORA</t>
  </si>
  <si>
    <t>nataliaosorio696@gmail.com</t>
  </si>
  <si>
    <t xml:space="preserve">MOSQUERA </t>
  </si>
  <si>
    <t>CL 49 17 C-80</t>
  </si>
  <si>
    <t>conradojh@hotmail.com</t>
  </si>
  <si>
    <t xml:space="preserve">ZULETA </t>
  </si>
  <si>
    <t>GARZÓN</t>
  </si>
  <si>
    <t>CR 29 # 35 - 84 APTO 201</t>
  </si>
  <si>
    <t>nataliazuleta31@gmail.com</t>
  </si>
  <si>
    <t xml:space="preserve">LEÓN </t>
  </si>
  <si>
    <t>CALLE 30F #33-12</t>
  </si>
  <si>
    <t>Armandodlcon4323@gmail.com</t>
  </si>
  <si>
    <t>JARAMILLO</t>
  </si>
  <si>
    <t>JUANK9129@HOTMAIL.COM</t>
  </si>
  <si>
    <t>CHAVERRA</t>
  </si>
  <si>
    <t>MARIN</t>
  </si>
  <si>
    <t>CALLE 31 #30-06</t>
  </si>
  <si>
    <t>chaverra62@hotmail.com</t>
  </si>
  <si>
    <t>CARVAJAL</t>
  </si>
  <si>
    <t>alejarma@hotmail.com</t>
  </si>
  <si>
    <t>VASQUEZ</t>
  </si>
  <si>
    <t>JOHANAVD4@GMAIL.COM</t>
  </si>
  <si>
    <t xml:space="preserve">ARBELAEZ </t>
  </si>
  <si>
    <t xml:space="preserve"> FERNANDO </t>
  </si>
  <si>
    <t>hugoarbelaez723@gmail.com</t>
  </si>
  <si>
    <t xml:space="preserve">ARCILA </t>
  </si>
  <si>
    <t xml:space="preserve">ALEJANDRO </t>
  </si>
  <si>
    <t>alejandroarcilajimenez@gmail.com</t>
  </si>
  <si>
    <t>ARMANDO</t>
  </si>
  <si>
    <t>jgiraldos1989@gmail.com</t>
  </si>
  <si>
    <t>alberto.hoyos324@gmail.com</t>
  </si>
  <si>
    <t xml:space="preserve"> QUINTERO</t>
  </si>
  <si>
    <t xml:space="preserve"> CAMILO</t>
  </si>
  <si>
    <t>camilomq@hotmail.com</t>
  </si>
  <si>
    <t xml:space="preserve">MONTOYA </t>
  </si>
  <si>
    <t xml:space="preserve"> EIDER </t>
  </si>
  <si>
    <t>jhon2607@gmail.com</t>
  </si>
  <si>
    <t>san072804@gmail.com</t>
  </si>
  <si>
    <t xml:space="preserve">OCAMPO </t>
  </si>
  <si>
    <t>ÁLVAREZ</t>
  </si>
  <si>
    <t xml:space="preserve">NELSON </t>
  </si>
  <si>
    <t>ocampond@hotmail.com</t>
  </si>
  <si>
    <t>jorgealbeiro2016@gmail.com</t>
  </si>
  <si>
    <t xml:space="preserve">RAVE </t>
  </si>
  <si>
    <t xml:space="preserve">DIDIER </t>
  </si>
  <si>
    <t>didierravezuluaga@gmail.com</t>
  </si>
  <si>
    <t xml:space="preserve">HERNAN </t>
  </si>
  <si>
    <t>hernanrestrepoalvarez@gmail.com</t>
  </si>
  <si>
    <t xml:space="preserve">SALAZAR </t>
  </si>
  <si>
    <t>jorge.salazar4332@gmail.com</t>
  </si>
  <si>
    <t xml:space="preserve">JOHAN </t>
  </si>
  <si>
    <t>ALEXIS</t>
  </si>
  <si>
    <t>toroagudelojohanalexis@gmail.com</t>
  </si>
  <si>
    <t xml:space="preserve">CAPERA </t>
  </si>
  <si>
    <t>LOAIZA</t>
  </si>
  <si>
    <t>MARIA DEL PILAR</t>
  </si>
  <si>
    <t xml:space="preserve">WILMAR </t>
  </si>
  <si>
    <t>EL CARMEN</t>
  </si>
  <si>
    <t>CALLE 31#30-06 NUMERO 27-17 APTO 702 TORRE 3</t>
  </si>
  <si>
    <r>
      <t xml:space="preserve">TIPO DE APORTANTE  
</t>
    </r>
    <r>
      <rPr>
        <sz val="8"/>
        <color indexed="10"/>
        <rFont val="Gill Sans MT"/>
        <family val="2"/>
      </rPr>
      <t>(OBLIGATORIO CUANDO LA EMPRESA NO ESTÉ AFILIADA)</t>
    </r>
  </si>
  <si>
    <t>MATEUS</t>
  </si>
  <si>
    <t>ERIKA</t>
  </si>
  <si>
    <t>YOHANA</t>
  </si>
  <si>
    <t>ESTUDIANTE</t>
  </si>
  <si>
    <t>MUNICIPIO CARMEN DE VIBORAL</t>
  </si>
  <si>
    <t>CARMEN DE VIBORAL</t>
  </si>
  <si>
    <t>CALLE 31  30 06</t>
  </si>
  <si>
    <t>14-11 Compañía Suramericana Administradora De Riesgos Profesionales y Seguros Vida</t>
  </si>
  <si>
    <t>ANA ISABLE RUIZ OSPINA</t>
  </si>
  <si>
    <t>MUNICIPIO EL CARMEN DE VIBORAL</t>
  </si>
  <si>
    <t>CALLE 31 30 06</t>
  </si>
  <si>
    <t>Adriana Otalvaro &lt;auxiliarrh@elcarmen.gov.co&gt;</t>
  </si>
  <si>
    <r>
      <t xml:space="preserve">Nº CONTRATO INDEPENDIENTE
</t>
    </r>
    <r>
      <rPr>
        <b/>
        <sz val="8"/>
        <color indexed="10"/>
        <rFont val="Gill Sans MT"/>
        <family val="2"/>
      </rPr>
      <t>Uso exclusivo de COLNMENA SEGUROS</t>
    </r>
  </si>
  <si>
    <r>
      <t xml:space="preserve">TIPO TRAMITE </t>
    </r>
    <r>
      <rPr>
        <b/>
        <sz val="8"/>
        <color indexed="10"/>
        <rFont val="Gill Sans MT"/>
        <family val="2"/>
      </rPr>
      <t>(OBLIGATORIO)</t>
    </r>
  </si>
  <si>
    <r>
      <t xml:space="preserve">TIPO NOVEDAD
</t>
    </r>
    <r>
      <rPr>
        <b/>
        <sz val="8"/>
        <color indexed="10"/>
        <rFont val="Gill Sans MT"/>
        <family val="2"/>
      </rPr>
      <t>(Diligenciar solo si el tipo de trámite es NOVEDAD)</t>
    </r>
  </si>
  <si>
    <r>
      <t xml:space="preserve">FECHA INICIO COBERTURA (DD/MM/AAAA)      </t>
    </r>
    <r>
      <rPr>
        <b/>
        <sz val="8"/>
        <color indexed="10"/>
        <rFont val="Gill Sans MT"/>
        <family val="2"/>
      </rPr>
      <t>Uso exclusivo de COLMENA SEGUROS</t>
    </r>
  </si>
  <si>
    <r>
      <t>FECHA  DE NOVEDAD (DD/MM/AAAA)</t>
    </r>
    <r>
      <rPr>
        <b/>
        <sz val="8"/>
        <color indexed="10"/>
        <rFont val="Gill Sans MT"/>
        <family val="2"/>
      </rPr>
      <t xml:space="preserve"> (OBLIGATORIO)      </t>
    </r>
  </si>
  <si>
    <r>
      <t xml:space="preserve">NUMERO DOCUMENTO 
</t>
    </r>
    <r>
      <rPr>
        <b/>
        <sz val="8"/>
        <color indexed="10"/>
        <rFont val="Gill Sans MT"/>
        <family val="2"/>
      </rPr>
      <t>(OBLIGATORIO)</t>
    </r>
  </si>
  <si>
    <r>
      <t xml:space="preserve">1er APELLIDO
</t>
    </r>
    <r>
      <rPr>
        <b/>
        <sz val="8"/>
        <color indexed="10"/>
        <rFont val="Gill Sans MT"/>
        <family val="2"/>
      </rPr>
      <t>(OBLIGATORIO)</t>
    </r>
  </si>
  <si>
    <r>
      <t xml:space="preserve">2do APELLIDO </t>
    </r>
    <r>
      <rPr>
        <b/>
        <sz val="8"/>
        <color indexed="10"/>
        <rFont val="Gill Sans MT"/>
        <family val="2"/>
      </rPr>
      <t>(OBLIGATORIO)</t>
    </r>
  </si>
  <si>
    <r>
      <t xml:space="preserve">1er NOMBRE </t>
    </r>
    <r>
      <rPr>
        <b/>
        <sz val="8"/>
        <color indexed="10"/>
        <rFont val="Gill Sans MT"/>
        <family val="2"/>
      </rPr>
      <t>(OBLIGATORIO)</t>
    </r>
  </si>
  <si>
    <r>
      <t xml:space="preserve">FECHA NACIMIENTO (DD/MM/AAAA)
</t>
    </r>
    <r>
      <rPr>
        <b/>
        <sz val="8"/>
        <color indexed="10"/>
        <rFont val="Gill Sans MT"/>
        <family val="2"/>
      </rPr>
      <t>(OBLIGATORIO)</t>
    </r>
  </si>
  <si>
    <r>
      <t xml:space="preserve">GENERO </t>
    </r>
    <r>
      <rPr>
        <b/>
        <sz val="8"/>
        <color indexed="10"/>
        <rFont val="Gill Sans MT"/>
        <family val="2"/>
      </rPr>
      <t>(OBLIGATORIO)</t>
    </r>
  </si>
  <si>
    <r>
      <t xml:space="preserve">DIRECCIÓN 
</t>
    </r>
    <r>
      <rPr>
        <b/>
        <sz val="8"/>
        <color indexed="10"/>
        <rFont val="Gill Sans MT"/>
        <family val="2"/>
      </rPr>
      <t xml:space="preserve"> (OBLIGATORIO)</t>
    </r>
  </si>
  <si>
    <r>
      <t xml:space="preserve">DEPARTAMENTO 
</t>
    </r>
    <r>
      <rPr>
        <b/>
        <sz val="8"/>
        <color indexed="10"/>
        <rFont val="Gill Sans MT"/>
        <family val="2"/>
      </rPr>
      <t xml:space="preserve"> (OBLIGATORIO)</t>
    </r>
  </si>
  <si>
    <r>
      <t xml:space="preserve">MUNICIPIO 
</t>
    </r>
    <r>
      <rPr>
        <b/>
        <sz val="8"/>
        <color indexed="10"/>
        <rFont val="Gill Sans MT"/>
        <family val="2"/>
      </rPr>
      <t xml:space="preserve"> (OBLIGATORIO)</t>
    </r>
  </si>
  <si>
    <r>
      <t xml:space="preserve">ZONA (RURAL/URBANA)
</t>
    </r>
    <r>
      <rPr>
        <b/>
        <sz val="8"/>
        <color indexed="10"/>
        <rFont val="Gill Sans MT"/>
        <family val="2"/>
      </rPr>
      <t xml:space="preserve"> (OBLIGATORIO)</t>
    </r>
  </si>
  <si>
    <r>
      <t xml:space="preserve">TELÉFONO FIJO
</t>
    </r>
    <r>
      <rPr>
        <b/>
        <sz val="8"/>
        <color indexed="10"/>
        <rFont val="Gill Sans MT"/>
        <family val="2"/>
      </rPr>
      <t xml:space="preserve"> (OBLIGATORIO)</t>
    </r>
  </si>
  <si>
    <r>
      <t xml:space="preserve">TELÉFONO CELULAR
</t>
    </r>
    <r>
      <rPr>
        <b/>
        <sz val="8"/>
        <color indexed="10"/>
        <rFont val="Gill Sans MT"/>
        <family val="2"/>
      </rPr>
      <t xml:space="preserve"> (OBLIGATORIO)</t>
    </r>
  </si>
  <si>
    <r>
      <t xml:space="preserve">E.P.S. ACTUAL
</t>
    </r>
    <r>
      <rPr>
        <b/>
        <sz val="8"/>
        <color indexed="10"/>
        <rFont val="Gill Sans MT"/>
        <family val="2"/>
      </rPr>
      <t>(OBLIGATORIO)</t>
    </r>
  </si>
  <si>
    <r>
      <t xml:space="preserve">CÓDIGO E.P.S. ACTUAL
</t>
    </r>
    <r>
      <rPr>
        <b/>
        <sz val="8"/>
        <color indexed="10"/>
        <rFont val="Gill Sans MT"/>
        <family val="2"/>
      </rPr>
      <t>Uso exclusivo de COLMENA SEGUROS</t>
    </r>
  </si>
  <si>
    <r>
      <t xml:space="preserve">A.F.P ACTUAL
</t>
    </r>
    <r>
      <rPr>
        <b/>
        <sz val="8"/>
        <color indexed="10"/>
        <rFont val="Gill Sans MT"/>
        <family val="2"/>
      </rPr>
      <t>(OBLIGATORIO)</t>
    </r>
  </si>
  <si>
    <r>
      <t xml:space="preserve">CÓDIGO A.F.P. ACTUAL
</t>
    </r>
    <r>
      <rPr>
        <b/>
        <sz val="8"/>
        <color indexed="10"/>
        <rFont val="Gill Sans MT"/>
        <family val="2"/>
      </rPr>
      <t>Uso exclusivo de COLMENA SEGUROS</t>
    </r>
  </si>
  <si>
    <r>
      <t xml:space="preserve">ARL ANTERIOR </t>
    </r>
    <r>
      <rPr>
        <b/>
        <sz val="8"/>
        <color indexed="10"/>
        <rFont val="Gill Sans MT"/>
        <family val="2"/>
      </rPr>
      <t>(OBLIGATORIO)</t>
    </r>
  </si>
  <si>
    <r>
      <t xml:space="preserve">CÓDIGO A.R.L. ANTERIOR
</t>
    </r>
    <r>
      <rPr>
        <b/>
        <sz val="8"/>
        <color indexed="10"/>
        <rFont val="Gill Sans MT"/>
        <family val="2"/>
      </rPr>
      <t>Uso exclusivo de COLMENA SEGUROS</t>
    </r>
  </si>
  <si>
    <r>
      <t xml:space="preserve">MODALIDAD
</t>
    </r>
    <r>
      <rPr>
        <b/>
        <sz val="8"/>
        <color indexed="10"/>
        <rFont val="Gill Sans MT"/>
        <family val="2"/>
      </rPr>
      <t>(OBLIGATORIO)</t>
    </r>
  </si>
  <si>
    <r>
      <t xml:space="preserve">ACTIVIDAD ESPECIAL 
</t>
    </r>
    <r>
      <rPr>
        <b/>
        <sz val="8"/>
        <color indexed="10"/>
        <rFont val="Gill Sans MT"/>
        <family val="2"/>
      </rPr>
      <t>(TRABAJO EN ALTURAS)</t>
    </r>
  </si>
  <si>
    <r>
      <t xml:space="preserve">TIPO DE CONTRATO </t>
    </r>
    <r>
      <rPr>
        <b/>
        <sz val="8"/>
        <color indexed="10"/>
        <rFont val="Gill Sans MT"/>
        <family val="2"/>
      </rPr>
      <t>(OBLIGATORIO)</t>
    </r>
  </si>
  <si>
    <r>
      <t xml:space="preserve">SUMINISTRO DE TRANSPORTE POR PARTE DEL  CONTRATANTE </t>
    </r>
    <r>
      <rPr>
        <b/>
        <sz val="8"/>
        <color indexed="10"/>
        <rFont val="Gill Sans MT"/>
        <family val="2"/>
      </rPr>
      <t>(OBLIGATORIO)</t>
    </r>
  </si>
  <si>
    <r>
      <t xml:space="preserve">FECHA INICIO DEL CONTRATO (DD/MM/AAAA) </t>
    </r>
    <r>
      <rPr>
        <b/>
        <sz val="8"/>
        <color indexed="10"/>
        <rFont val="Gill Sans MT"/>
        <family val="2"/>
      </rPr>
      <t>(OBLIGATORIO)</t>
    </r>
  </si>
  <si>
    <r>
      <t xml:space="preserve">FECHA TERMINACIÓN DEL CONTRATO (DD/MM/AAAA) </t>
    </r>
    <r>
      <rPr>
        <b/>
        <sz val="8"/>
        <color indexed="10"/>
        <rFont val="Gill Sans MT"/>
        <family val="2"/>
      </rPr>
      <t>(OBLIGATORIO)</t>
    </r>
  </si>
  <si>
    <r>
      <t xml:space="preserve">VALOR TOTAL DEL CONTRATO </t>
    </r>
    <r>
      <rPr>
        <b/>
        <sz val="8"/>
        <color indexed="10"/>
        <rFont val="Gill Sans MT"/>
        <family val="2"/>
      </rPr>
      <t>(OBLIGATORIO)</t>
    </r>
  </si>
  <si>
    <r>
      <t xml:space="preserve">VALOR MENSUAL DEL  CONTRATO </t>
    </r>
    <r>
      <rPr>
        <b/>
        <sz val="8"/>
        <color indexed="10"/>
        <rFont val="Gill Sans MT"/>
        <family val="2"/>
      </rPr>
      <t>(OBLIGATORIO)</t>
    </r>
  </si>
  <si>
    <r>
      <t>INGRESO BASE DE COTIZACION</t>
    </r>
    <r>
      <rPr>
        <b/>
        <sz val="8"/>
        <color indexed="10"/>
        <rFont val="Gill Sans MT"/>
        <family val="2"/>
      </rPr>
      <t xml:space="preserve"> (OBLIGATORIO)</t>
    </r>
  </si>
  <si>
    <r>
      <t xml:space="preserve">CÓDIGO ACTIVIDAD ECONÓMICA A EJECUTAR 
</t>
    </r>
    <r>
      <rPr>
        <b/>
        <sz val="8"/>
        <color indexed="10"/>
        <rFont val="Gill Sans MT"/>
        <family val="2"/>
      </rPr>
      <t>(OBLIGATORIO)</t>
    </r>
  </si>
  <si>
    <r>
      <t xml:space="preserve">NOMBRE ACTIVIDAD ECONÓMICA A EJECUTAR 
</t>
    </r>
    <r>
      <rPr>
        <b/>
        <sz val="8"/>
        <color indexed="10"/>
        <rFont val="Gill Sans MT"/>
        <family val="2"/>
      </rPr>
      <t>(OBLIGATORIO)</t>
    </r>
  </si>
  <si>
    <r>
      <t xml:space="preserve">CLASE DE RIESGO DE LA ACTIVIDAD ECONÓMICA DEL INDEPENDIENTE
</t>
    </r>
    <r>
      <rPr>
        <b/>
        <sz val="8"/>
        <color indexed="10"/>
        <rFont val="Gill Sans MT"/>
        <family val="2"/>
      </rPr>
      <t>Uso exclusivo de COLMENA SEGUROS</t>
    </r>
  </si>
  <si>
    <r>
      <t xml:space="preserve">TASA DE RIESGO DE LA ACTIVIDAD ECONÓMICA DEL INDEPENDIENTE
</t>
    </r>
    <r>
      <rPr>
        <b/>
        <sz val="8"/>
        <color indexed="10"/>
        <rFont val="Gill Sans MT"/>
        <family val="2"/>
      </rPr>
      <t>Uso exclusivo de COLMENA SEGUROS</t>
    </r>
  </si>
  <si>
    <r>
      <t xml:space="preserve">DIAS EN QUE SE EJCUTA LA ACTIVIDAD </t>
    </r>
    <r>
      <rPr>
        <b/>
        <sz val="8"/>
        <color indexed="10"/>
        <rFont val="Gill Sans MT"/>
        <family val="2"/>
      </rPr>
      <t>(Indicar con X)</t>
    </r>
  </si>
  <si>
    <r>
      <t xml:space="preserve">HORARIO  EN QUE SE EJECUTARA LA ACTIVIDAD
 </t>
    </r>
    <r>
      <rPr>
        <b/>
        <sz val="8"/>
        <color indexed="10"/>
        <rFont val="Gill Sans MT"/>
        <family val="2"/>
      </rPr>
      <t>(marcar con X)</t>
    </r>
  </si>
  <si>
    <r>
      <t xml:space="preserve">CÓDIGO  CENTRO DE TRABAJO 
</t>
    </r>
    <r>
      <rPr>
        <b/>
        <sz val="8"/>
        <color indexed="10"/>
        <rFont val="Gill Sans MT"/>
        <family val="2"/>
      </rPr>
      <t>(OBLIGATORIO)</t>
    </r>
  </si>
  <si>
    <r>
      <t xml:space="preserve">NOMBRE CENTRO DE TRABAJO 
</t>
    </r>
    <r>
      <rPr>
        <b/>
        <sz val="8"/>
        <color indexed="10"/>
        <rFont val="Gill Sans MT"/>
        <family val="2"/>
      </rPr>
      <t>(OBLIGATORIO)</t>
    </r>
  </si>
  <si>
    <r>
      <t xml:space="preserve">CÓDIGO ACTIVIDAD ECONÓMICA CENTRO DE TRABAJO 
</t>
    </r>
    <r>
      <rPr>
        <b/>
        <sz val="8"/>
        <color indexed="10"/>
        <rFont val="Gill Sans MT"/>
        <family val="2"/>
      </rPr>
      <t>(OBLIGATORIO)</t>
    </r>
  </si>
  <si>
    <r>
      <t xml:space="preserve">CLASE DE RIESGO DE LA ACTIVIDAD ECONÓMICA DEL CENTRO DE TRABAJO
</t>
    </r>
    <r>
      <rPr>
        <b/>
        <sz val="8"/>
        <color indexed="10"/>
        <rFont val="Gill Sans MT"/>
        <family val="2"/>
      </rPr>
      <t>Uso exclusivo de COLMENA SEGUROS</t>
    </r>
  </si>
  <si>
    <r>
      <t xml:space="preserve">TASA DE RIESGO DE LA ACTIVIDAD ECONÓMICA DEL CENTRO DE TRABAJO
</t>
    </r>
    <r>
      <rPr>
        <b/>
        <sz val="8"/>
        <color indexed="10"/>
        <rFont val="Gill Sans MT"/>
        <family val="2"/>
      </rPr>
      <t>Uso exclusivo de COLMENA SEGUROS</t>
    </r>
  </si>
  <si>
    <r>
      <t xml:space="preserve">DIRECCION DEL CENTRO DE TRABAJO
</t>
    </r>
    <r>
      <rPr>
        <b/>
        <sz val="8"/>
        <color indexed="10"/>
        <rFont val="Gill Sans MT"/>
        <family val="2"/>
      </rPr>
      <t>(OBLIGATORIO CUANDO LA EMPRESA NO ESTÉ AFILIADA)</t>
    </r>
  </si>
  <si>
    <r>
      <t xml:space="preserve">DEPARTAMENTO CENTRO TRABAJO
</t>
    </r>
    <r>
      <rPr>
        <b/>
        <sz val="8"/>
        <color indexed="10"/>
        <rFont val="Gill Sans MT"/>
        <family val="2"/>
      </rPr>
      <t>(OBLIGATORIO CUANDO LA EMPRESA NO ESTÉ AFILIADA)</t>
    </r>
  </si>
  <si>
    <r>
      <t xml:space="preserve">CIUDAD DEL  CENTRO TRABAJO
</t>
    </r>
    <r>
      <rPr>
        <b/>
        <sz val="8"/>
        <color indexed="10"/>
        <rFont val="Gill Sans MT"/>
        <family val="2"/>
      </rPr>
      <t>(OBLIGATORIO CUANDO LA EMPRESA NO ESTÉ AFILIADA)</t>
    </r>
  </si>
  <si>
    <r>
      <t xml:space="preserve">ZONA (RURAL / URBANA)
</t>
    </r>
    <r>
      <rPr>
        <b/>
        <sz val="8"/>
        <color indexed="10"/>
        <rFont val="Gill Sans MT"/>
        <family val="2"/>
      </rPr>
      <t>(OBLIGATORIO CUANDO LA EMPRESA NO ESTÉ AFILIADA)</t>
    </r>
  </si>
  <si>
    <r>
      <t xml:space="preserve">TEL  CENTRO TRABAJO
</t>
    </r>
    <r>
      <rPr>
        <b/>
        <sz val="8"/>
        <color indexed="10"/>
        <rFont val="Gill Sans MT"/>
        <family val="2"/>
      </rPr>
      <t>(OBLIGATORIO CUANDO LA EMPRESA NO ESTÉ AFILIADA)</t>
    </r>
  </si>
  <si>
    <r>
      <t xml:space="preserve">CELULAR  CENTRO TRABAJO
</t>
    </r>
    <r>
      <rPr>
        <b/>
        <sz val="8"/>
        <color indexed="10"/>
        <rFont val="Gill Sans MT"/>
        <family val="2"/>
      </rPr>
      <t>(OBLIGATORIO CUANDO LA EMPRESA NO ESTÉ AFILIADA)</t>
    </r>
  </si>
  <si>
    <r>
      <t xml:space="preserve">CORREO ELECTRÓNICO  CENTRO TRABAJO
</t>
    </r>
    <r>
      <rPr>
        <b/>
        <sz val="8"/>
        <color indexed="10"/>
        <rFont val="Gill Sans MT"/>
        <family val="2"/>
      </rPr>
      <t>(OBLIGATORIO CUANDO LA EMPRESA NO ESTÉ AFILIADA)</t>
    </r>
  </si>
  <si>
    <t>CALLE 30 #27-17 APTO 702 TORRE 3</t>
  </si>
  <si>
    <t>CRA 39 #39B-98</t>
  </si>
  <si>
    <t>XX</t>
  </si>
  <si>
    <t>14</t>
  </si>
  <si>
    <t>15</t>
  </si>
  <si>
    <t>16</t>
  </si>
  <si>
    <t>17</t>
  </si>
  <si>
    <t>18</t>
  </si>
  <si>
    <t>19</t>
  </si>
  <si>
    <t>20</t>
  </si>
  <si>
    <t>21</t>
  </si>
  <si>
    <t>22</t>
  </si>
  <si>
    <t>23</t>
  </si>
  <si>
    <t>PRINCIPAL ADMINISTRACION MUNICIPIO EL CARMEN DE VIBORAL Y ESTUDIANTE ADMINISTRATIVO</t>
  </si>
  <si>
    <t>ALCALDIAELCARMENDEVIBORAL@GMAIL.COM</t>
  </si>
  <si>
    <t>AUXILIARRH@ELCARMEN.GOV.CO</t>
  </si>
  <si>
    <t>MEDINA</t>
  </si>
  <si>
    <t>ESTUDIANE</t>
  </si>
  <si>
    <t>N/A</t>
  </si>
  <si>
    <t>CALLE 31 N 30 07</t>
  </si>
  <si>
    <t>CALLE 31 N 30 08</t>
  </si>
  <si>
    <t>CALLE 31 N 30 10</t>
  </si>
  <si>
    <t>CALLE 31 N 30 11</t>
  </si>
  <si>
    <t>CALLE 31 N 30 12</t>
  </si>
  <si>
    <t>CALLE 31 N 30 13</t>
  </si>
  <si>
    <t>CALLE 31 N 30 14</t>
  </si>
  <si>
    <t>CALLE 31 N 30 15</t>
  </si>
  <si>
    <t>CALLE 31 N 30 16</t>
  </si>
  <si>
    <t>CALLE 31 N 30 17</t>
  </si>
  <si>
    <t>CALLE 31 N 30 18</t>
  </si>
  <si>
    <t>CALLE 31 N 30 19</t>
  </si>
  <si>
    <t>CALLE 31 N 30 20</t>
  </si>
  <si>
    <t>CALLE 31 N 30 21</t>
  </si>
  <si>
    <t>CALLE 31 N 30 22</t>
  </si>
  <si>
    <t>CALLE 31 N 30 23</t>
  </si>
  <si>
    <t>CALLE 31 N 30 25</t>
  </si>
  <si>
    <t>CALLE 31 N 30 26</t>
  </si>
  <si>
    <t>CALLE 31 N 30 27</t>
  </si>
  <si>
    <t>CALLE 31 N 30 28</t>
  </si>
  <si>
    <t>CALLE 31 N 30 29</t>
  </si>
  <si>
    <t>CALLE 31 N 30 30</t>
  </si>
  <si>
    <t>CALLE 31 N 30 31</t>
  </si>
  <si>
    <t>CALLE 31 N 30 32</t>
  </si>
  <si>
    <t>CALLE 31 N 30 34</t>
  </si>
  <si>
    <t>CALLE 31 N 30 35</t>
  </si>
  <si>
    <t>CALLE 31 N 30 36</t>
  </si>
  <si>
    <t>CALLE 31 N 30 37</t>
  </si>
  <si>
    <t>CALLE 31 N 30 38</t>
  </si>
  <si>
    <t>CALLE 31 N 30 39</t>
  </si>
  <si>
    <t>CALLE 31 N 30 40</t>
  </si>
  <si>
    <t>CALLE 31 N 30 41</t>
  </si>
  <si>
    <t>CALLE 31 N 30 42</t>
  </si>
  <si>
    <t>CALLE 31 N 30 43</t>
  </si>
  <si>
    <t>CALLE 31 N 30 44</t>
  </si>
  <si>
    <t>CALLE 31 N 30 45</t>
  </si>
  <si>
    <t>CALLE 31 N 30 46</t>
  </si>
  <si>
    <t>CALLE 31 N 30 47</t>
  </si>
  <si>
    <t>CALLE 31 N 30 48</t>
  </si>
  <si>
    <t>CALLE 31 N 30 49</t>
  </si>
  <si>
    <t>CALLE 31 N 30 50</t>
  </si>
  <si>
    <t>CALLE 31 N 30 51</t>
  </si>
  <si>
    <t>CALLE 31 N 30 52</t>
  </si>
  <si>
    <t>CALLE 31 N 30 53</t>
  </si>
  <si>
    <t>CALLE 31 N 30 54</t>
  </si>
  <si>
    <t>CALLE 31 N 30 55</t>
  </si>
  <si>
    <t>CALLE 31 N 30 56</t>
  </si>
  <si>
    <t>CALLE 31 N 30 57</t>
  </si>
  <si>
    <t>CALLE 31 N 30 58</t>
  </si>
  <si>
    <t>CALLE 31 N 30 59</t>
  </si>
  <si>
    <t>CALLE 31 N 30 60</t>
  </si>
  <si>
    <t>CALLE 31 N 30 61</t>
  </si>
  <si>
    <t>CALLE 31 N 30 62</t>
  </si>
  <si>
    <t>CALLE 31 N 30 63</t>
  </si>
  <si>
    <t>CALLE 31 N 30 64</t>
  </si>
  <si>
    <t>CALLE 31 N 30 65</t>
  </si>
  <si>
    <t>CALLE 31 N 30 66</t>
  </si>
  <si>
    <t>CALLE 31 N 30 67</t>
  </si>
  <si>
    <t>CALLE 31 N 30 68</t>
  </si>
  <si>
    <t>CALLE 31 N 30 69</t>
  </si>
  <si>
    <t>CALLE 31 N 30 70</t>
  </si>
  <si>
    <t>CALLE 31 N 30 72</t>
  </si>
  <si>
    <t>CALLE 31 N 30 73</t>
  </si>
  <si>
    <t>CALLE 31 N 30 74</t>
  </si>
  <si>
    <t>CALLE 31 N 30 76</t>
  </si>
  <si>
    <t>CALLE 31 N 30 77</t>
  </si>
  <si>
    <t>CALLE 31 N 30 78</t>
  </si>
  <si>
    <t>CALLE 31 N 30 79</t>
  </si>
  <si>
    <t>CALLE 31 N 30 80</t>
  </si>
  <si>
    <t>CALLE 31 N 30 83</t>
  </si>
  <si>
    <t>CALLE 31 N 30 84</t>
  </si>
  <si>
    <t>CALLE 31 N 30 85</t>
  </si>
  <si>
    <t>CALLE 31 N 30 86</t>
  </si>
  <si>
    <t>CALLE 31 N 30 87</t>
  </si>
  <si>
    <t>CALLE 31 N 30 89</t>
  </si>
  <si>
    <t>CALLE 31 N 30 91</t>
  </si>
  <si>
    <t>CALLE 31 N 30 92</t>
  </si>
  <si>
    <t>CALLE 31 N 30 93</t>
  </si>
  <si>
    <t>CALLE 31 N 30 94</t>
  </si>
  <si>
    <t>CALLE 31 N 30 95</t>
  </si>
  <si>
    <t>CALLE 31 N 30 96</t>
  </si>
  <si>
    <t>CALLE 31 N 30 97</t>
  </si>
  <si>
    <t>CALLE 31 N 30 98</t>
  </si>
  <si>
    <t>CALLE 31 N 30 99</t>
  </si>
  <si>
    <t>CALLE 31 N 30 100</t>
  </si>
  <si>
    <t>CALLE 31 N 30 101</t>
  </si>
  <si>
    <t>CALLE 31 N 30 102</t>
  </si>
  <si>
    <t>CALLE 31 N 30 103</t>
  </si>
  <si>
    <t>CALLE 31 N 30 104</t>
  </si>
  <si>
    <t>CALLE 31 N 30 105</t>
  </si>
  <si>
    <t>CALLE 31 N 30 106</t>
  </si>
  <si>
    <t>CALLE 31 N 30 107</t>
  </si>
  <si>
    <t>CALLE 31 N 30 108</t>
  </si>
  <si>
    <t>CALLE 31 N 30 109</t>
  </si>
  <si>
    <t>CALLE 31 N 30 110</t>
  </si>
  <si>
    <t>CALLE 31 N 30 111</t>
  </si>
  <si>
    <t>CALLE 31 N 30 112</t>
  </si>
  <si>
    <t>CALLE 31 N 30 113</t>
  </si>
  <si>
    <t>CALLE 31 N 30 114</t>
  </si>
  <si>
    <t>CALLE 31 N 30 115</t>
  </si>
  <si>
    <t>CALLE 31 N 30 116</t>
  </si>
  <si>
    <t>CALLE 31 N 30 117</t>
  </si>
  <si>
    <t>CALLE 31 N 30 118</t>
  </si>
  <si>
    <t>CALLE 31 N 30 119</t>
  </si>
  <si>
    <t>CALLE 31 N 30 120</t>
  </si>
  <si>
    <t>CALLE 31 N 30 121</t>
  </si>
  <si>
    <t>CALLE 31 N 30 122</t>
  </si>
  <si>
    <t>CALLE 31 N 30 123</t>
  </si>
  <si>
    <t>CALLE 31 N 30 124</t>
  </si>
  <si>
    <t>CALLE 31 N 30 125</t>
  </si>
  <si>
    <t>CALLE 31 N 30 126</t>
  </si>
  <si>
    <t>CALLE 31 N 30 127</t>
  </si>
  <si>
    <t>CALLE 31 N 30 128</t>
  </si>
  <si>
    <t>CALLE 31 N 30 129</t>
  </si>
  <si>
    <t>CALLE 31 N 30 130</t>
  </si>
  <si>
    <t>CALLE 31 N 30 131</t>
  </si>
  <si>
    <t>CALLE 31 N 30 132</t>
  </si>
  <si>
    <t>CALLE 31 N 30 133</t>
  </si>
  <si>
    <t>CALLE 31 N 30 134</t>
  </si>
  <si>
    <t>CALLE 31 N 30 135</t>
  </si>
  <si>
    <t>CALLE 31 N 30 136</t>
  </si>
  <si>
    <t>CALLE 31 N 30 137</t>
  </si>
  <si>
    <t>CALLE 31 N 30 138</t>
  </si>
  <si>
    <t>CALLE 31 N 30 139</t>
  </si>
  <si>
    <t>CALLE 31 N 30 140</t>
  </si>
  <si>
    <t>CALLE 31 N 30 141</t>
  </si>
  <si>
    <t>CALLE 31 N 30 142</t>
  </si>
  <si>
    <t>CALLE 31 N 30 143</t>
  </si>
  <si>
    <t>CALLE 31 N 30 144</t>
  </si>
  <si>
    <t>CALLE 31 N 30 145</t>
  </si>
  <si>
    <t>CALLE 31 N 30 146</t>
  </si>
  <si>
    <t>CALLE 31 N 30 147</t>
  </si>
  <si>
    <t>CALLE 31 N 30 148</t>
  </si>
  <si>
    <t>CALLE 31 N 30 149</t>
  </si>
  <si>
    <t>CALLE 31 N 30 150</t>
  </si>
  <si>
    <t>CALLE 31 N 30 151</t>
  </si>
  <si>
    <t>CALLE 31 N 30 152</t>
  </si>
  <si>
    <t>TOLOZA</t>
  </si>
  <si>
    <t xml:space="preserve">KEREN </t>
  </si>
  <si>
    <t xml:space="preserve">ESTHER </t>
  </si>
  <si>
    <t>CR 26 F # 40 - 09</t>
  </si>
  <si>
    <t>kerenmartineztoloza@gmail.com</t>
  </si>
  <si>
    <t>YEFERSON</t>
  </si>
  <si>
    <t xml:space="preserve">OTALVARO </t>
  </si>
  <si>
    <t>KM 2 VIA LAS BRISAS</t>
  </si>
  <si>
    <t>CR 38 # 45 - 32</t>
  </si>
  <si>
    <t>CALLE 30 #28-00</t>
  </si>
  <si>
    <t>wilmar1978@gmail.com</t>
  </si>
  <si>
    <t>yefersonleandro94@gmail.com</t>
  </si>
  <si>
    <t>diana.carolinap1121@gmail.com</t>
  </si>
  <si>
    <t>Santiagolopezgo96@gmail.com</t>
  </si>
  <si>
    <t>NINGUNA</t>
  </si>
  <si>
    <t>ORQUIDEA DEL SOCORRO</t>
  </si>
  <si>
    <t xml:space="preserve">JUANITA </t>
  </si>
  <si>
    <t>IVANIA</t>
  </si>
  <si>
    <t xml:space="preserve"> ISABEL </t>
  </si>
  <si>
    <t xml:space="preserve">HÉCTOR </t>
  </si>
  <si>
    <t>JAMIL</t>
  </si>
  <si>
    <t xml:space="preserve">HUGO </t>
  </si>
  <si>
    <t xml:space="preserve">ARBEY </t>
  </si>
  <si>
    <t xml:space="preserve">DUVAN </t>
  </si>
  <si>
    <t>FABIÁN</t>
  </si>
  <si>
    <t xml:space="preserve"> EMILIO</t>
  </si>
  <si>
    <t xml:space="preserve">YEISON </t>
  </si>
  <si>
    <t xml:space="preserve">RAMÓN </t>
  </si>
  <si>
    <t>EMILIO</t>
  </si>
  <si>
    <t xml:space="preserve"> JOHANA</t>
  </si>
  <si>
    <t xml:space="preserve">MONSALVE </t>
  </si>
  <si>
    <t xml:space="preserve">BEDOYA </t>
  </si>
  <si>
    <t>SÁNCHEZ</t>
  </si>
  <si>
    <t xml:space="preserve">PÉREZ </t>
  </si>
  <si>
    <t xml:space="preserve">ACOSTA </t>
  </si>
  <si>
    <t xml:space="preserve">CIFUENTES </t>
  </si>
  <si>
    <t>GALVIS</t>
  </si>
  <si>
    <t xml:space="preserve"> BLANDÓN</t>
  </si>
  <si>
    <t xml:space="preserve">RENDÓN </t>
  </si>
  <si>
    <t>TABORDA</t>
  </si>
  <si>
    <t xml:space="preserve">ESTRADA </t>
  </si>
  <si>
    <t xml:space="preserve">ORTIZ </t>
  </si>
  <si>
    <t xml:space="preserve">BAENA </t>
  </si>
  <si>
    <t>ATEHORTÚA</t>
  </si>
  <si>
    <t>Monsalve4361@gmail.com</t>
  </si>
  <si>
    <t>orquiquiji1976@gmail.com</t>
  </si>
  <si>
    <t>andre-0617@hotmail.com</t>
  </si>
  <si>
    <t>juliandbmx@hotmail.com</t>
  </si>
  <si>
    <t>hector198010@hotmail.com</t>
  </si>
  <si>
    <t>juanicifu15@gmail.com</t>
  </si>
  <si>
    <t>jhonjamil98@gmail.com</t>
  </si>
  <si>
    <t>hugovoleybol@gmail.com</t>
  </si>
  <si>
    <t>juandiego4321@gmail.com</t>
  </si>
  <si>
    <t>santibote93@gmail.com</t>
  </si>
  <si>
    <t>duvanfelipe-97@hotmail.com</t>
  </si>
  <si>
    <t>fabiánrestrepo.garcía@gmail.com</t>
  </si>
  <si>
    <t>vale.150913@gmail.com</t>
  </si>
  <si>
    <t>psicologoyedaorva@gmail.com</t>
  </si>
  <si>
    <t>emiliobaena@gmail.com</t>
  </si>
  <si>
    <t>leidyalzate4468@gmail.com</t>
  </si>
  <si>
    <t>AGENTE DE TRANSITO</t>
  </si>
  <si>
    <t xml:space="preserve">OTÁLVARO </t>
  </si>
  <si>
    <t>CALLE 46#52-42  RIONEGRO</t>
  </si>
  <si>
    <t>RIONEGRO</t>
  </si>
  <si>
    <t>sgsst@elcarmen.gov.co</t>
  </si>
  <si>
    <t>NIDIA</t>
  </si>
  <si>
    <t>CALLE 10BB#31-32 APTO 404 TORRE1</t>
  </si>
  <si>
    <t>nidiaurregoescobar2@gmail.com</t>
  </si>
  <si>
    <t>RICHARD</t>
  </si>
  <si>
    <t>CRA 29 CL 12C-04</t>
  </si>
  <si>
    <t>jaramillorichard19@gmail.com</t>
  </si>
  <si>
    <t>RIVAS</t>
  </si>
  <si>
    <t>RENDÓN</t>
  </si>
  <si>
    <t>CRA 52D#41-14 TORRES DE ALCALÁ BLOQUE 2</t>
  </si>
  <si>
    <t>Johanarivas709@gmail.com</t>
  </si>
  <si>
    <t>CRA 34#27-94</t>
  </si>
  <si>
    <t>emaure19@gmail.com</t>
  </si>
  <si>
    <t>JAIME</t>
  </si>
  <si>
    <t>CRA 30#28-51 INTERIOR 301</t>
  </si>
  <si>
    <t>aalejox312@gmail.com</t>
  </si>
  <si>
    <t>Orden público y actividades de seguridad</t>
  </si>
  <si>
    <r>
      <t xml:space="preserve">CRA 31 </t>
    </r>
    <r>
      <rPr>
        <i/>
        <sz val="11"/>
        <color theme="1"/>
        <rFont val="Calibri"/>
        <family val="2"/>
        <scheme val="minor"/>
      </rPr>
      <t>#14-27</t>
    </r>
  </si>
  <si>
    <t>carlosandresmontoyaidarraga@gmail.com</t>
  </si>
  <si>
    <t>MILTON</t>
  </si>
  <si>
    <t>CALLE 30 #32-44</t>
  </si>
  <si>
    <t>milhouse394@gmail.com</t>
  </si>
  <si>
    <t>CARRERA 32 N°25-35</t>
  </si>
  <si>
    <t>cindyvc01@gmail.com</t>
  </si>
  <si>
    <t xml:space="preserve">ARNOLD </t>
  </si>
  <si>
    <t>CARRERA 48A 107C 41 INTERIOR 102</t>
  </si>
  <si>
    <t>arnoldemz85@gmail.com</t>
  </si>
  <si>
    <t xml:space="preserve">ESNEIDER </t>
  </si>
  <si>
    <t>CALLE 56B N°20C 1 CASA ENCISO</t>
  </si>
  <si>
    <t>lopezmao,0990@gmail.com</t>
  </si>
  <si>
    <t>CINDY</t>
  </si>
  <si>
    <t>claudiaduque991@gmail.com</t>
  </si>
  <si>
    <t>22,306,000</t>
  </si>
  <si>
    <t>Finca villa Beatriz n°86</t>
  </si>
  <si>
    <t>FERNANDA</t>
  </si>
  <si>
    <t>Despacho Alcalde</t>
  </si>
  <si>
    <t>Servicios Administrativo</t>
  </si>
  <si>
    <t>VILLEGAS</t>
  </si>
  <si>
    <t>Secretaría de Gobierno</t>
  </si>
  <si>
    <t>ORREGO</t>
  </si>
  <si>
    <t>Secretaría de Agricultura</t>
  </si>
  <si>
    <t>Secretaría de Deporte</t>
  </si>
  <si>
    <t>CATERINE</t>
  </si>
  <si>
    <t>CARRERA 35 # 31-32</t>
  </si>
  <si>
    <t>cate8900@hotmail.com</t>
  </si>
  <si>
    <t>CASTRILLÓN</t>
  </si>
  <si>
    <t>VEREDA LA AURORA</t>
  </si>
  <si>
    <t>sandraquintero86@hotmail.com</t>
  </si>
  <si>
    <t>Secretaría de Planeación</t>
  </si>
  <si>
    <t>Secretaría de Hacienda</t>
  </si>
  <si>
    <t>Secretaría de Tránsito</t>
  </si>
  <si>
    <t>Secretaría de Educación</t>
  </si>
  <si>
    <t>Secretaría de Salud</t>
  </si>
  <si>
    <t>Secretaria de infraestructura</t>
  </si>
  <si>
    <t xml:space="preserve">Secretaria de turismo </t>
  </si>
  <si>
    <t>Secretaria desarrollo social</t>
  </si>
  <si>
    <t>personería</t>
  </si>
  <si>
    <t>concejal</t>
  </si>
  <si>
    <t>contratista concejo</t>
  </si>
  <si>
    <t>CARMONA</t>
  </si>
  <si>
    <t xml:space="preserve">CALLE 23 N 17 10 </t>
  </si>
  <si>
    <t>EL RETIRO</t>
  </si>
  <si>
    <t>paulacarmona26@gmail.com</t>
  </si>
  <si>
    <t>DE LOS ANGELES</t>
  </si>
  <si>
    <t>CALLE 14 N 55 A B 45</t>
  </si>
  <si>
    <t>angeles.castano23@gmail.com</t>
  </si>
  <si>
    <t xml:space="preserve">CARRERA 52 N 44 55 </t>
  </si>
  <si>
    <t>sebas13200@hotmail.com</t>
  </si>
  <si>
    <t>ACTIVIDADES DEPORTIVAS Y RECREATIVAS</t>
  </si>
  <si>
    <t xml:space="preserve">GARCIA </t>
  </si>
  <si>
    <t xml:space="preserve">CASTAÑEDA </t>
  </si>
  <si>
    <t xml:space="preserve">ALBEIRO </t>
  </si>
  <si>
    <t xml:space="preserve">CARRERA 48 A N 4347 </t>
  </si>
  <si>
    <t>albeirogarcia3010@gmail.com</t>
  </si>
  <si>
    <t>CARRERA29 N 33 29</t>
  </si>
  <si>
    <t>danielazuluagasoto3@gmail.com</t>
  </si>
  <si>
    <t xml:space="preserve">OLGUIN </t>
  </si>
  <si>
    <t>ORTIZ</t>
  </si>
  <si>
    <t>HAROLD</t>
  </si>
  <si>
    <t>VEREDA BETANIA</t>
  </si>
  <si>
    <t>haroldholguin@gmail.cm</t>
  </si>
  <si>
    <t>ACTIVIDADES DE VETERINARIA</t>
  </si>
  <si>
    <t>CRA 26 D CON CALLE 40B-69 VILLA DE ALEJANDRIA</t>
  </si>
  <si>
    <t>joseagm280@hotmail.com</t>
  </si>
  <si>
    <t>CALLE 23A #33-29</t>
  </si>
  <si>
    <t>leidycris84@gamil.com</t>
  </si>
  <si>
    <t>BEMJUMEA</t>
  </si>
  <si>
    <t>RAVE</t>
  </si>
  <si>
    <t>STIDEN</t>
  </si>
  <si>
    <t>VEREDA CAMPO ALEGRE</t>
  </si>
  <si>
    <t>jaimebenjumear@gmail.com</t>
  </si>
  <si>
    <t>ZAPATA</t>
  </si>
  <si>
    <t>CRA 34 # 31-24</t>
  </si>
  <si>
    <t>DANYZAPATAM1@HOTMAIL.COM</t>
  </si>
  <si>
    <t>CARTAGENA</t>
  </si>
  <si>
    <t>ANALIDA</t>
  </si>
  <si>
    <t>CALLE 29 # 33A-11</t>
  </si>
  <si>
    <t>analidacartagena22@gmail.com</t>
  </si>
  <si>
    <t xml:space="preserve">GUTIERREZ </t>
  </si>
  <si>
    <t>OLAYA</t>
  </si>
  <si>
    <t xml:space="preserve">JOHANNA </t>
  </si>
  <si>
    <t>CALLE 40B#62-84 PORVENIR</t>
  </si>
  <si>
    <t>joha93olaya@hotmail.com</t>
  </si>
  <si>
    <t>DIAGONAL 48A #43a-30</t>
  </si>
  <si>
    <t>ospinaalzatejuancarlos@gmail.com</t>
  </si>
  <si>
    <t>LINA</t>
  </si>
  <si>
    <t>CALLE 12 #27-67</t>
  </si>
  <si>
    <t>LINAPEREZ941@HOTMAIL.COM</t>
  </si>
  <si>
    <t>CALLE 27#2923</t>
  </si>
  <si>
    <t>WILM753@GMAIL.COM</t>
  </si>
  <si>
    <t>CRA 22#41-31 SAN FERNANDO</t>
  </si>
  <si>
    <t>juliramigil@hotmail.com</t>
  </si>
  <si>
    <t>COLMENA</t>
  </si>
  <si>
    <t xml:space="preserve">Actividades veterinarias </t>
  </si>
  <si>
    <t>CRA71A #13-31  MEDELLIN</t>
  </si>
  <si>
    <t>johana.correa.abogada@gmail.com</t>
  </si>
  <si>
    <t>ECHEVERRI</t>
  </si>
  <si>
    <t xml:space="preserve">CALLE 18#33-03 </t>
  </si>
  <si>
    <t>lauraisqbel_1206@hotmail.com</t>
  </si>
  <si>
    <t>ZABALA</t>
  </si>
  <si>
    <t>Vereda Betania sector la escuela,casa #9</t>
  </si>
  <si>
    <t>jhmaurozz@gmail.com</t>
  </si>
  <si>
    <t>GRISALES</t>
  </si>
  <si>
    <t>VEREDA SAMARIA</t>
  </si>
  <si>
    <t>carlosgrisales2010@gmail.com</t>
  </si>
  <si>
    <t>DONADO</t>
  </si>
  <si>
    <t>MURILLO</t>
  </si>
  <si>
    <t>JONATHAN</t>
  </si>
  <si>
    <t>QUINTAS DEL CARRETERO</t>
  </si>
  <si>
    <t>jonathantrainer11@gmail.com</t>
  </si>
  <si>
    <t>BALVIN</t>
  </si>
  <si>
    <t>VEREDA CRISTO REY</t>
  </si>
  <si>
    <t>jgallegobalvin@gmail.com</t>
  </si>
  <si>
    <t>CRA 29 # 25-35</t>
  </si>
  <si>
    <t>vladoo9119@gmail.com</t>
  </si>
  <si>
    <t>CRA 30#32-21</t>
  </si>
  <si>
    <t>tillihd1@gmail.com</t>
  </si>
  <si>
    <t xml:space="preserve">SANCHEZ </t>
  </si>
  <si>
    <t>PABLO</t>
  </si>
  <si>
    <t>CALLE 23#31-63</t>
  </si>
  <si>
    <t>juan202sanchezz@gmail.com</t>
  </si>
  <si>
    <t>CRA 30#28-56 APTO 203</t>
  </si>
  <si>
    <t>vlosorio1906@gmail.com</t>
  </si>
  <si>
    <t>CALLE 24 #31-53</t>
  </si>
  <si>
    <t>elianasoto2@gmail.com</t>
  </si>
  <si>
    <t>CRA 55B#24-68</t>
  </si>
  <si>
    <t>DANI.ECHE28@GMAIL.COM</t>
  </si>
  <si>
    <t>GONZALES</t>
  </si>
  <si>
    <t>CALLE 10B#30-30 APTO 201</t>
  </si>
  <si>
    <t xml:space="preserve">VERONICA </t>
  </si>
  <si>
    <t>CRA 27 #33-57  terracota</t>
  </si>
  <si>
    <t>MARINILLA</t>
  </si>
  <si>
    <t>verogiraldozuluaga@gmail.com</t>
  </si>
  <si>
    <t>CRA 32 #22-53</t>
  </si>
  <si>
    <t>migue6402@gmail.com</t>
  </si>
  <si>
    <t>|</t>
  </si>
  <si>
    <t>CRA 48#61-45 RIONEGRO</t>
  </si>
  <si>
    <t>M.ISABEL1457@GMAIL.COM</t>
  </si>
  <si>
    <t>CRA 40 #36-13</t>
  </si>
  <si>
    <t>PEÑA</t>
  </si>
  <si>
    <t>LORENA</t>
  </si>
  <si>
    <t>lorenapegonzalez@hotmail.com</t>
  </si>
  <si>
    <t>SAVIA</t>
  </si>
  <si>
    <t>GIANELLI</t>
  </si>
  <si>
    <t>MGIANELLI_M.G@HOTMAIL.COM</t>
  </si>
  <si>
    <t>CRA 58#10-03 RIONEGRO</t>
  </si>
  <si>
    <t>pabloarmas11@hotmail.com</t>
  </si>
  <si>
    <t>NESTOR</t>
  </si>
  <si>
    <t>JOAQUIN</t>
  </si>
  <si>
    <t>⁠Calle 26 Sur #43A-41 Envigado</t>
  </si>
  <si>
    <t>ENVIGADO</t>
  </si>
  <si>
    <t>NJMARTINEZJIMENEZ@GMAIL.COM</t>
  </si>
  <si>
    <t>WILMAR_patino01182@elpoli.edu.co</t>
  </si>
  <si>
    <t>ING CIVIL  EDUCACIÓN</t>
  </si>
  <si>
    <t>AUX VETER AGRICULTURA</t>
  </si>
  <si>
    <t>TRABAJADORA SOCIAL- C.JUVENTUD</t>
  </si>
  <si>
    <t xml:space="preserve">ERIKA </t>
  </si>
  <si>
    <t>ALEXANDRA</t>
  </si>
  <si>
    <t>f</t>
  </si>
  <si>
    <t xml:space="preserve">CL 31 N 30 66 RIONEGRO
</t>
  </si>
  <si>
    <t>ERIKCG8808@HOTMAIL.COM</t>
  </si>
  <si>
    <t>CRA 34#17A33</t>
  </si>
  <si>
    <t>PIPE1552@HOTMAIIL.COM</t>
  </si>
  <si>
    <t>CALLE 2# 31-47</t>
  </si>
  <si>
    <t>laura1221g@gmail.com</t>
  </si>
  <si>
    <t>laura.argorr@gmail.com</t>
  </si>
  <si>
    <t>ALEXCASTRILLÓNSUAREZ@GMAIL.COM</t>
  </si>
  <si>
    <t>JALEGRIA_13@hotmail.com</t>
  </si>
  <si>
    <t xml:space="preserve">MARTINEZ </t>
  </si>
  <si>
    <t>GREALEXOROZCO@GMAIL.COM</t>
  </si>
  <si>
    <t>POSITIVA</t>
  </si>
  <si>
    <t xml:space="preserve">CRA 25 A CALLE 38 D SUR 111 INT 1512 </t>
  </si>
  <si>
    <t>DRODRIGUEZ@GIAPSYSTEM.COM.CO</t>
  </si>
  <si>
    <t>CRA 28#25A-13</t>
  </si>
  <si>
    <t>NATI4481@HOTMAIL.COM</t>
  </si>
  <si>
    <t>MARIANA</t>
  </si>
  <si>
    <t>CRA 30 #23-32</t>
  </si>
  <si>
    <t>OSSA.MARI0303@GMAIL.COM</t>
  </si>
  <si>
    <t>CRA 35#31-51</t>
  </si>
  <si>
    <t>lauracgc_@OUTLOOK.COM</t>
  </si>
  <si>
    <t>SALOMON</t>
  </si>
  <si>
    <t>CALLE 42#35-95</t>
  </si>
  <si>
    <t>BAENASP09@GMAIL.COM</t>
  </si>
  <si>
    <t>VEREDA BARRO BLNCO</t>
  </si>
  <si>
    <t>ERIKAGILLUCO@GMAIL.COM</t>
  </si>
  <si>
    <t>YANES</t>
  </si>
  <si>
    <t>GUEVARA</t>
  </si>
  <si>
    <t>JOSEDAVIDYANES@GMAIL.COM</t>
  </si>
  <si>
    <t>CALLE31#30-06</t>
  </si>
  <si>
    <t>GERTRUDISBAENA@GMAIL.COM</t>
  </si>
  <si>
    <t>EMILCE</t>
  </si>
  <si>
    <t>RUIZ</t>
  </si>
  <si>
    <t>LA CEJA</t>
  </si>
  <si>
    <t>GLORIABEDOYA724@GMAIL.COM</t>
  </si>
  <si>
    <t>VALENTINAGIRALDO21@GMAIL.COM</t>
  </si>
  <si>
    <t>1,301,000</t>
  </si>
  <si>
    <t>CEDULAS</t>
  </si>
  <si>
    <t>FECHA TERMINACIÓN</t>
  </si>
  <si>
    <t xml:space="preserve">Contratista Concejo </t>
  </si>
  <si>
    <t xml:space="preserve">KELLY </t>
  </si>
  <si>
    <t xml:space="preserve"> JOSÉ X</t>
  </si>
  <si>
    <t xml:space="preserve">RODRIGO X </t>
  </si>
  <si>
    <t>AUGUSTO X</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</si>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</sst>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quot;$&quot;\ * #,##0.00_ ;_ &quot;$&quot;\ * \-#,##0.00_ ;_ &quot;$&quot;\ * &quot;-&quot;??_ ;_ @_ "/>
    <numFmt numFmtId="168" formatCode="_(* #,##0_);_(* \(#,##0\);_(* &quot;-&quot;??_);_(@_)"/>
    <numFmt numFmtId="169" formatCode="_(&quot;$&quot;\ * #,##0_);_(&quot;$&quot;\ * \(#,##0\);_(&quot;$&quot;\ * &quot;-&quot;??_);_(@_)"/>
    <numFmt numFmtId="170" formatCode="0;[Red]0"/>
    <numFmt numFmtId="171" formatCode="_(* #,##0_);_(* \(#,##0\);_(* \-_);_(@_)"/>
    <numFmt numFmtId="172" formatCode="_-* #,##0_-;\-* #,##0_-;_-* \-_-;_-@_-"/>
    <numFmt numFmtId="173" formatCode="_(* #,##0.00_);_(* \(#,##0.00\);_(* \-??_);_(@_)"/>
    <numFmt numFmtId="174" formatCode="_(&quot;$ &quot;* #,##0_);_(&quot;$ &quot;* \(#,##0\);_(&quot;$ &quot;* \-_);_(@_)"/>
    <numFmt numFmtId="175" formatCode="d/m/yyyy"/>
    <numFmt numFmtId="176" formatCode="_-* #,##0_-;\-* #,##0_-;_-* &quot;-&quot;??_-;_-@"/>
    <numFmt numFmtId="177" formatCode="_-* #,##0_-;\-* #,##0_-;_-* &quot;-&quot;??_-;_-@_-"/>
    <numFmt numFmtId="178" formatCode="0.000"/>
  </numFmts>
  <fonts count="7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Verdana   "/>
    </font>
    <font>
      <b/>
      <sz val="11"/>
      <color theme="8" tint="-0.499984740745262"/>
      <name val="Calibri"/>
      <family val="2"/>
      <scheme val="minor"/>
    </font>
    <font>
      <sz val="11"/>
      <color theme="8" tint="-0.499984740745262"/>
      <name val="Calibri"/>
      <family val="2"/>
      <scheme val="minor"/>
    </font>
    <font>
      <i/>
      <sz val="11"/>
      <color theme="8" tint="-0.499984740745262"/>
      <name val="Calibri"/>
      <family val="2"/>
      <scheme val="minor"/>
    </font>
    <font>
      <sz val="10"/>
      <color theme="0"/>
      <name val="Calibri"/>
      <family val="2"/>
      <scheme val="minor"/>
    </font>
    <font>
      <b/>
      <sz val="10"/>
      <color theme="8" tint="-0.499984740745262"/>
      <name val="Calibri"/>
      <family val="2"/>
      <scheme val="minor"/>
    </font>
    <font>
      <sz val="10"/>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1"/>
      <color rgb="FFFF0000"/>
      <name val="Calibri"/>
      <family val="2"/>
      <scheme val="minor"/>
    </font>
    <font>
      <sz val="11"/>
      <color theme="0"/>
      <name val="Calibri"/>
      <family val="2"/>
      <scheme val="minor"/>
    </font>
    <font>
      <b/>
      <sz val="16"/>
      <color theme="8" tint="-0.499984740745262"/>
      <name val="Calibri"/>
      <family val="2"/>
      <scheme val="minor"/>
    </font>
    <font>
      <b/>
      <sz val="11"/>
      <color theme="0"/>
      <name val="Calibri"/>
      <family val="2"/>
      <scheme val="minor"/>
    </font>
    <font>
      <sz val="16"/>
      <color theme="8" tint="-0.499984740745262"/>
      <name val="Calibri"/>
      <family val="2"/>
      <scheme val="minor"/>
    </font>
    <font>
      <b/>
      <sz val="14"/>
      <color rgb="FFFF0000"/>
      <name val="Calibri"/>
      <family val="2"/>
      <scheme val="minor"/>
    </font>
    <font>
      <b/>
      <i/>
      <sz val="11"/>
      <color theme="8" tint="-0.499984740745262"/>
      <name val="Calibri"/>
      <family val="2"/>
      <scheme val="minor"/>
    </font>
    <font>
      <b/>
      <sz val="10"/>
      <color rgb="FFFF0000"/>
      <name val="Calibri"/>
      <family val="2"/>
      <scheme val="minor"/>
    </font>
    <font>
      <sz val="11"/>
      <color indexed="8"/>
      <name val="Gill Sans MT"/>
      <family val="2"/>
    </font>
    <font>
      <sz val="11"/>
      <name val="Gill Sans MT"/>
      <family val="2"/>
    </font>
    <font>
      <sz val="11"/>
      <color theme="2" tint="-0.89999084444715716"/>
      <name val="Gill Sans MT"/>
      <family val="2"/>
    </font>
    <font>
      <b/>
      <sz val="14"/>
      <color indexed="8"/>
      <name val="Gill Sans MT"/>
      <family val="2"/>
    </font>
    <font>
      <sz val="11"/>
      <color indexed="9"/>
      <name val="Gill Sans MT"/>
      <family val="2"/>
    </font>
    <font>
      <sz val="11"/>
      <color theme="0"/>
      <name val="Gill Sans MT"/>
      <family val="2"/>
    </font>
    <font>
      <sz val="10"/>
      <color indexed="8"/>
      <name val="Arial"/>
      <family val="2"/>
    </font>
    <font>
      <sz val="10"/>
      <color theme="0"/>
      <name val="Gill Sans MT"/>
      <family val="2"/>
    </font>
    <font>
      <b/>
      <sz val="11"/>
      <color indexed="8"/>
      <name val="Gill Sans MT"/>
      <family val="2"/>
    </font>
    <font>
      <b/>
      <i/>
      <sz val="11"/>
      <color indexed="8"/>
      <name val="Gill Sans MT"/>
      <family val="2"/>
    </font>
    <font>
      <i/>
      <sz val="11"/>
      <color indexed="8"/>
      <name val="Gill Sans MT"/>
      <family val="2"/>
    </font>
    <font>
      <b/>
      <sz val="11"/>
      <name val="Gill Sans MT"/>
      <family val="2"/>
    </font>
    <font>
      <b/>
      <sz val="11"/>
      <color indexed="10"/>
      <name val="Gill Sans MT"/>
      <family val="2"/>
    </font>
    <font>
      <b/>
      <sz val="8"/>
      <name val="Gill Sans MT"/>
      <family val="2"/>
    </font>
    <font>
      <b/>
      <sz val="8"/>
      <color indexed="10"/>
      <name val="Gill Sans MT"/>
      <family val="2"/>
    </font>
    <font>
      <b/>
      <sz val="11"/>
      <color theme="0"/>
      <name val="Gill Sans MT"/>
      <family val="2"/>
    </font>
    <font>
      <u/>
      <sz val="11"/>
      <color indexed="12"/>
      <name val="Calibri"/>
      <family val="2"/>
    </font>
    <font>
      <u/>
      <sz val="11"/>
      <color indexed="12"/>
      <name val="Gill Sans MT"/>
      <family val="2"/>
    </font>
    <font>
      <b/>
      <sz val="8"/>
      <color indexed="8"/>
      <name val="Tahoma"/>
      <family val="2"/>
    </font>
    <font>
      <sz val="8"/>
      <color indexed="8"/>
      <name val="Tahoma"/>
      <family val="2"/>
    </font>
    <font>
      <sz val="9"/>
      <color indexed="81"/>
      <name val="Tahoma"/>
      <family val="2"/>
    </font>
    <font>
      <u/>
      <sz val="11"/>
      <color indexed="30"/>
      <name val="Calibri"/>
      <family val="2"/>
    </font>
    <font>
      <sz val="10"/>
      <color theme="8" tint="-0.249977111117893"/>
      <name val="Calibri"/>
      <family val="2"/>
      <scheme val="minor"/>
    </font>
    <font>
      <b/>
      <sz val="10"/>
      <color theme="0"/>
      <name val="Calibri"/>
      <family val="2"/>
      <scheme val="minor"/>
    </font>
    <font>
      <sz val="11"/>
      <name val="Calibri"/>
      <family val="2"/>
      <scheme val="minor"/>
    </font>
    <font>
      <sz val="10"/>
      <name val="Calibri"/>
      <family val="2"/>
      <scheme val="minor"/>
    </font>
    <font>
      <sz val="10"/>
      <color theme="1"/>
      <name val="Arial"/>
      <family val="2"/>
    </font>
    <font>
      <sz val="8"/>
      <name val="Calibri"/>
      <family val="2"/>
      <scheme val="minor"/>
    </font>
    <font>
      <sz val="9"/>
      <color theme="1"/>
      <name val="Gill Sans MT"/>
      <family val="2"/>
    </font>
    <font>
      <b/>
      <sz val="10"/>
      <color theme="8" tint="0.39997558519241921"/>
      <name val="Calibri"/>
      <family val="2"/>
      <scheme val="minor"/>
    </font>
    <font>
      <b/>
      <sz val="10"/>
      <color theme="8" tint="-0.249977111117893"/>
      <name val="Gill Sans MT"/>
      <family val="2"/>
    </font>
    <font>
      <sz val="10"/>
      <color theme="8" tint="-0.249977111117893"/>
      <name val="Gill Sans MT"/>
      <family val="2"/>
    </font>
    <font>
      <sz val="11"/>
      <color rgb="FFFF0000"/>
      <name val="Calibri"/>
      <family val="2"/>
      <scheme val="minor"/>
    </font>
    <font>
      <b/>
      <u/>
      <sz val="11"/>
      <color rgb="FFC00000"/>
      <name val="Gill Sans MT"/>
      <family val="2"/>
    </font>
    <font>
      <sz val="10"/>
      <color theme="1"/>
      <name val="Calibri"/>
      <family val="2"/>
      <scheme val="minor"/>
    </font>
    <font>
      <sz val="11"/>
      <color theme="3"/>
      <name val="Calibri"/>
      <family val="2"/>
      <scheme val="minor"/>
    </font>
    <font>
      <b/>
      <sz val="10"/>
      <color theme="3"/>
      <name val="Calibri"/>
      <family val="2"/>
      <scheme val="minor"/>
    </font>
    <font>
      <u/>
      <sz val="11"/>
      <color rgb="FFC00000"/>
      <name val="Calibri"/>
      <family val="2"/>
      <scheme val="minor"/>
    </font>
    <font>
      <b/>
      <sz val="11"/>
      <color rgb="FFC00000"/>
      <name val="Gill Sans MT"/>
      <family val="2"/>
    </font>
    <font>
      <sz val="11"/>
      <color indexed="12"/>
      <name val="Calibri"/>
      <family val="2"/>
    </font>
    <font>
      <sz val="11"/>
      <color theme="1"/>
      <name val="Calibri"/>
      <family val="2"/>
    </font>
    <font>
      <sz val="11"/>
      <color rgb="FF000000"/>
      <name val="Gill Sans"/>
    </font>
    <font>
      <u/>
      <sz val="11"/>
      <color rgb="FF0000FF"/>
      <name val="Calibri"/>
      <family val="2"/>
    </font>
    <font>
      <sz val="11"/>
      <color theme="1"/>
      <name val="Calibri"/>
      <family val="2"/>
    </font>
    <font>
      <sz val="11"/>
      <color theme="1"/>
      <name val="Calibri"/>
      <family val="2"/>
      <scheme val="minor"/>
    </font>
    <font>
      <b/>
      <sz val="11"/>
      <color rgb="FF000000"/>
      <name val="Gill Sans"/>
    </font>
    <font>
      <u/>
      <sz val="11"/>
      <color theme="10"/>
      <name val="Calibri"/>
      <family val="2"/>
      <scheme val="minor"/>
    </font>
    <font>
      <sz val="8"/>
      <name val="Gill Sans MT"/>
      <family val="2"/>
    </font>
    <font>
      <sz val="8"/>
      <color indexed="10"/>
      <name val="Gill Sans MT"/>
      <family val="2"/>
    </font>
    <font>
      <sz val="11"/>
      <color rgb="FF000000"/>
      <name val="Calibri"/>
      <family val="2"/>
      <scheme val="minor"/>
    </font>
    <font>
      <b/>
      <sz val="11"/>
      <color rgb="FF000000"/>
      <name val="Calibri"/>
      <family val="2"/>
      <scheme val="minor"/>
    </font>
    <font>
      <sz val="11"/>
      <color rgb="FF333333"/>
      <name val="Calibri"/>
      <family val="2"/>
      <scheme val="minor"/>
    </font>
    <font>
      <sz val="11"/>
      <color rgb="FFFF0000"/>
      <name val="Gill Sans MT"/>
      <family val="2"/>
    </font>
    <font>
      <i/>
      <sz val="11"/>
      <color theme="1"/>
      <name val="Calibri"/>
      <family val="2"/>
      <scheme val="minor"/>
    </font>
    <font>
      <sz val="10"/>
      <color rgb="FFFF0000"/>
      <name val="Calibri"/>
      <family val="2"/>
      <scheme val="minor"/>
    </font>
    <font>
      <sz val="11"/>
      <name val="Calibri"/>
      <family val="2"/>
    </font>
  </fonts>
  <fills count="49">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indexed="26"/>
      </patternFill>
    </fill>
    <fill>
      <patternFill patternType="solid">
        <fgColor rgb="FFFFCC00"/>
        <bgColor indexed="64"/>
      </patternFill>
    </fill>
    <fill>
      <patternFill patternType="solid">
        <fgColor rgb="FFFFAC05"/>
        <bgColor indexed="64"/>
      </patternFill>
    </fill>
    <fill>
      <patternFill patternType="solid">
        <fgColor rgb="FFFFE67D"/>
        <bgColor indexed="64"/>
      </patternFill>
    </fill>
    <fill>
      <patternFill patternType="solid">
        <fgColor rgb="FFFFD72F"/>
        <bgColor indexed="64"/>
      </patternFill>
    </fill>
    <fill>
      <patternFill patternType="solid">
        <fgColor rgb="FFF2BE00"/>
        <bgColor indexed="64"/>
      </patternFill>
    </fill>
    <fill>
      <patternFill patternType="solid">
        <fgColor theme="8" tint="0.39997558519241921"/>
        <bgColor theme="4" tint="0.79998168889431442"/>
      </patternFill>
    </fill>
    <fill>
      <patternFill patternType="solid">
        <fgColor indexed="51"/>
        <bgColor indexed="13"/>
      </patternFill>
    </fill>
    <fill>
      <patternFill patternType="solid">
        <fgColor indexed="42"/>
        <bgColor indexed="27"/>
      </patternFill>
    </fill>
    <fill>
      <patternFill patternType="solid">
        <fgColor indexed="9"/>
        <bgColor indexed="27"/>
      </patternFill>
    </fill>
    <fill>
      <patternFill patternType="solid">
        <fgColor indexed="43"/>
        <bgColor indexed="26"/>
      </patternFill>
    </fill>
    <fill>
      <patternFill patternType="solid">
        <fgColor indexed="44"/>
        <bgColor indexed="24"/>
      </patternFill>
    </fill>
    <fill>
      <patternFill patternType="solid">
        <fgColor rgb="FFFFFF00"/>
        <bgColor indexed="64"/>
      </patternFill>
    </fill>
    <fill>
      <patternFill patternType="solid">
        <fgColor theme="0"/>
        <bgColor theme="0"/>
      </patternFill>
    </fill>
    <fill>
      <patternFill patternType="solid">
        <fgColor rgb="FFCCECFF"/>
        <bgColor indexed="64"/>
      </patternFill>
    </fill>
    <fill>
      <patternFill patternType="solid">
        <fgColor indexed="41"/>
        <bgColor indexed="27"/>
      </patternFill>
    </fill>
    <fill>
      <patternFill patternType="solid">
        <fgColor indexed="27"/>
        <bgColor indexed="41"/>
      </patternFill>
    </fill>
    <fill>
      <patternFill patternType="solid">
        <fgColor indexed="41"/>
        <bgColor indexed="31"/>
      </patternFill>
    </fill>
    <fill>
      <patternFill patternType="solid">
        <fgColor indexed="26"/>
        <bgColor indexed="43"/>
      </patternFill>
    </fill>
    <fill>
      <patternFill patternType="solid">
        <fgColor indexed="24"/>
        <bgColor indexed="44"/>
      </patternFill>
    </fill>
    <fill>
      <patternFill patternType="solid">
        <fgColor theme="0"/>
        <bgColor indexed="64"/>
      </patternFill>
    </fill>
    <fill>
      <patternFill patternType="solid">
        <fgColor theme="5" tint="0.79998168889431442"/>
        <bgColor indexed="64"/>
      </patternFill>
    </fill>
    <fill>
      <patternFill patternType="solid">
        <fgColor theme="5" tint="0.79998168889431442"/>
        <bgColor theme="0"/>
      </patternFill>
    </fill>
    <fill>
      <patternFill patternType="solid">
        <fgColor rgb="FFFF0000"/>
        <bgColor indexed="64"/>
      </patternFill>
    </fill>
    <fill>
      <patternFill patternType="solid">
        <fgColor rgb="FF92D050"/>
        <bgColor indexed="64"/>
      </patternFill>
    </fill>
    <fill>
      <patternFill patternType="solid">
        <fgColor rgb="FFFF0000"/>
        <bgColor theme="0"/>
      </patternFill>
    </fill>
    <fill>
      <patternFill patternType="solid">
        <fgColor rgb="FF00B0F0"/>
        <bgColor indexed="64"/>
      </patternFill>
    </fill>
    <fill>
      <patternFill patternType="solid">
        <fgColor rgb="FF00B0F0"/>
        <bgColor theme="0"/>
      </patternFill>
    </fill>
    <fill>
      <patternFill patternType="solid">
        <fgColor rgb="FFFFCC66"/>
        <bgColor indexed="64"/>
      </patternFill>
    </fill>
    <fill>
      <patternFill patternType="solid">
        <fgColor rgb="FFFFCC66"/>
        <bgColor theme="0"/>
      </patternFill>
    </fill>
    <fill>
      <patternFill patternType="solid">
        <fgColor rgb="FF388D9F"/>
        <bgColor indexed="64"/>
      </patternFill>
    </fill>
    <fill>
      <patternFill patternType="solid">
        <fgColor theme="0" tint="-0.499984740745262"/>
        <bgColor indexed="64"/>
      </patternFill>
    </fill>
    <fill>
      <patternFill patternType="solid">
        <fgColor theme="0" tint="-0.499984740745262"/>
        <bgColor theme="0"/>
      </patternFill>
    </fill>
    <fill>
      <patternFill patternType="solid">
        <fgColor rgb="FFFFDA9D"/>
        <bgColor indexed="64"/>
      </patternFill>
    </fill>
    <fill>
      <patternFill patternType="solid">
        <fgColor rgb="FFFFDA9D"/>
        <bgColor theme="0"/>
      </patternFill>
    </fill>
    <fill>
      <patternFill patternType="solid">
        <fgColor rgb="FF7030A0"/>
        <bgColor indexed="64"/>
      </patternFill>
    </fill>
    <fill>
      <patternFill patternType="solid">
        <fgColor rgb="FF7030A0"/>
        <bgColor theme="0"/>
      </patternFill>
    </fill>
    <fill>
      <patternFill patternType="solid">
        <fgColor theme="8" tint="0.39997558519241921"/>
        <bgColor theme="0"/>
      </patternFill>
    </fill>
    <fill>
      <patternFill patternType="solid">
        <fgColor theme="9"/>
        <bgColor theme="0"/>
      </patternFill>
    </fill>
    <fill>
      <patternFill patternType="solid">
        <fgColor theme="9"/>
        <bgColor indexed="64"/>
      </patternFill>
    </fill>
    <fill>
      <patternFill patternType="solid">
        <fgColor theme="5" tint="-0.499984740745262"/>
        <bgColor theme="0"/>
      </patternFill>
    </fill>
    <fill>
      <patternFill patternType="solid">
        <fgColor theme="5" tint="-0.499984740745262"/>
        <bgColor indexed="64"/>
      </patternFill>
    </fill>
  </fills>
  <borders count="328">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bottom style="thin">
        <color theme="8" tint="-0.499984740745262"/>
      </bottom>
      <diagonal/>
    </border>
    <border>
      <left style="medium">
        <color theme="8" tint="-0.249977111117893"/>
      </left>
      <right style="thin">
        <color theme="8" tint="-0.249977111117893"/>
      </right>
      <top style="medium">
        <color theme="8" tint="-0.249977111117893"/>
      </top>
      <bottom style="medium">
        <color theme="8" tint="-0.249977111117893"/>
      </bottom>
      <diagonal/>
    </border>
    <border>
      <left style="thin">
        <color theme="8" tint="-0.249977111117893"/>
      </left>
      <right style="thin">
        <color theme="8" tint="-0.249977111117893"/>
      </right>
      <top style="medium">
        <color theme="8" tint="-0.249977111117893"/>
      </top>
      <bottom style="medium">
        <color theme="8" tint="-0.249977111117893"/>
      </bottom>
      <diagonal/>
    </border>
    <border>
      <left/>
      <right/>
      <top/>
      <bottom style="thin">
        <color theme="4"/>
      </bottom>
      <diagonal/>
    </border>
    <border>
      <left style="thin">
        <color theme="4"/>
      </left>
      <right/>
      <top style="thin">
        <color theme="4"/>
      </top>
      <bottom style="thin">
        <color theme="4"/>
      </bottom>
      <diagonal/>
    </border>
    <border>
      <left style="thin">
        <color theme="4"/>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style="thin">
        <color theme="8" tint="-0.249977111117893"/>
      </left>
      <right style="medium">
        <color theme="8" tint="-0.249977111117893"/>
      </right>
      <top style="medium">
        <color theme="8" tint="-0.249977111117893"/>
      </top>
      <bottom style="medium">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bottom style="medium">
        <color theme="8" tint="-0.249977111117893"/>
      </bottom>
      <diagonal/>
    </border>
    <border>
      <left style="thin">
        <color theme="8" tint="-0.249977111117893"/>
      </left>
      <right style="medium">
        <color theme="8" tint="-0.249977111117893"/>
      </right>
      <top/>
      <bottom style="medium">
        <color theme="8" tint="-0.249977111117893"/>
      </bottom>
      <diagonal/>
    </border>
    <border>
      <left style="thin">
        <color theme="8" tint="-0.249977111117893"/>
      </left>
      <right/>
      <top style="thin">
        <color theme="8" tint="-0.249977111117893"/>
      </top>
      <bottom/>
      <diagonal/>
    </border>
    <border>
      <left/>
      <right style="thin">
        <color theme="8" tint="-0.249977111117893"/>
      </right>
      <top style="thin">
        <color theme="8" tint="-0.249977111117893"/>
      </top>
      <bottom/>
      <diagonal/>
    </border>
    <border>
      <left/>
      <right/>
      <top style="thin">
        <color theme="8" tint="-0.249977111117893"/>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style="medium">
        <color theme="8" tint="-0.249977111117893"/>
      </top>
      <bottom style="thin">
        <color theme="8" tint="-0.249977111117893"/>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top/>
      <bottom style="medium">
        <color theme="4"/>
      </bottom>
      <diagonal/>
    </border>
    <border>
      <left style="thin">
        <color theme="4"/>
      </left>
      <right style="thin">
        <color theme="4"/>
      </right>
      <top/>
      <bottom/>
      <diagonal/>
    </border>
    <border>
      <left/>
      <right style="medium">
        <color theme="4"/>
      </right>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thin">
        <color theme="8" tint="-0.249977111117893"/>
      </left>
      <right style="thin">
        <color theme="8" tint="-0.249977111117893"/>
      </right>
      <top style="thin">
        <color theme="8" tint="-0.249977111117893"/>
      </top>
      <bottom style="thin">
        <color theme="4"/>
      </bottom>
      <diagonal/>
    </border>
    <border>
      <left/>
      <right/>
      <top/>
      <bottom style="thick">
        <color theme="4"/>
      </bottom>
      <diagonal/>
    </border>
    <border>
      <left style="medium">
        <color theme="4"/>
      </left>
      <right/>
      <top/>
      <bottom/>
      <diagonal/>
    </border>
    <border>
      <left/>
      <right style="medium">
        <color theme="4"/>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4"/>
      </left>
      <right/>
      <top/>
      <bottom style="thick">
        <color theme="4"/>
      </bottom>
      <diagonal/>
    </border>
    <border>
      <left/>
      <right style="thick">
        <color theme="4"/>
      </right>
      <top/>
      <bottom style="thick">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theme="8" tint="-0.249977111117893"/>
      </left>
      <right style="thin">
        <color theme="4"/>
      </right>
      <top style="medium">
        <color theme="8" tint="-0.249977111117893"/>
      </top>
      <bottom style="thin">
        <color theme="4"/>
      </bottom>
      <diagonal/>
    </border>
    <border>
      <left style="medium">
        <color theme="8" tint="-0.249977111117893"/>
      </left>
      <right style="thin">
        <color theme="4"/>
      </right>
      <top style="thin">
        <color theme="4"/>
      </top>
      <bottom style="medium">
        <color theme="8" tint="-0.249977111117893"/>
      </bottom>
      <diagonal/>
    </border>
    <border>
      <left style="medium">
        <color theme="8" tint="-0.249977111117893"/>
      </left>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right style="medium">
        <color theme="8" tint="-0.249977111117893"/>
      </right>
      <top/>
      <bottom/>
      <diagonal/>
    </border>
    <border>
      <left style="medium">
        <color theme="8" tint="-0.249977111117893"/>
      </left>
      <right style="thin">
        <color theme="8" tint="-0.249977111117893"/>
      </right>
      <top style="medium">
        <color theme="8" tint="-0.249977111117893"/>
      </top>
      <bottom/>
      <diagonal/>
    </border>
    <border>
      <left style="medium">
        <color theme="8" tint="-0.249977111117893"/>
      </left>
      <right style="thin">
        <color theme="8" tint="-0.249977111117893"/>
      </right>
      <top/>
      <bottom style="medium">
        <color theme="8" tint="-0.249977111117893"/>
      </bottom>
      <diagonal/>
    </border>
    <border>
      <left style="thin">
        <color theme="4"/>
      </left>
      <right/>
      <top style="medium">
        <color theme="4"/>
      </top>
      <bottom style="medium">
        <color theme="4"/>
      </bottom>
      <diagonal/>
    </border>
    <border>
      <left style="medium">
        <color theme="8" tint="-0.249977111117893"/>
      </left>
      <right style="thin">
        <color theme="4"/>
      </right>
      <top style="medium">
        <color theme="8" tint="-0.249977111117893"/>
      </top>
      <bottom style="medium">
        <color theme="8" tint="-0.249977111117893"/>
      </bottom>
      <diagonal/>
    </border>
    <border>
      <left style="thin">
        <color theme="4"/>
      </left>
      <right style="thin">
        <color theme="4"/>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right style="thin">
        <color theme="8" tint="-0.249977111117893"/>
      </right>
      <top style="medium">
        <color theme="8" tint="-0.249977111117893"/>
      </top>
      <bottom style="thin">
        <color theme="8" tint="-0.249977111117893"/>
      </bottom>
      <diagonal/>
    </border>
    <border>
      <left style="thin">
        <color theme="4"/>
      </left>
      <right style="thin">
        <color theme="4"/>
      </right>
      <top style="thin">
        <color theme="8" tint="-0.249977111117893"/>
      </top>
      <bottom/>
      <diagonal/>
    </border>
    <border>
      <left style="thin">
        <color theme="8" tint="-0.249977111117893"/>
      </left>
      <right style="thin">
        <color theme="4"/>
      </right>
      <top style="thin">
        <color theme="8" tint="-0.249977111117893"/>
      </top>
      <bottom/>
      <diagonal/>
    </border>
    <border>
      <left style="thin">
        <color theme="4"/>
      </left>
      <right style="thin">
        <color theme="8" tint="-0.249977111117893"/>
      </right>
      <top style="thin">
        <color theme="8" tint="-0.249977111117893"/>
      </top>
      <bottom/>
      <diagonal/>
    </border>
    <border>
      <left style="thin">
        <color theme="8" tint="-0.249977111117893"/>
      </left>
      <right/>
      <top style="thin">
        <color theme="8" tint="-0.249977111117893"/>
      </top>
      <bottom style="medium">
        <color theme="8" tint="-0.249977111117893"/>
      </bottom>
      <diagonal/>
    </border>
    <border>
      <left/>
      <right/>
      <top style="medium">
        <color theme="8" tint="-0.249977111117893"/>
      </top>
      <bottom style="thin">
        <color theme="4"/>
      </bottom>
      <diagonal/>
    </border>
    <border>
      <left style="thin">
        <color theme="4"/>
      </left>
      <right style="medium">
        <color theme="8" tint="-0.249977111117893"/>
      </right>
      <top style="medium">
        <color theme="8" tint="-0.249977111117893"/>
      </top>
      <bottom style="thin">
        <color theme="4"/>
      </bottom>
      <diagonal/>
    </border>
    <border>
      <left style="thin">
        <color theme="4"/>
      </left>
      <right style="medium">
        <color theme="8" tint="-0.249977111117893"/>
      </right>
      <top style="thin">
        <color theme="4"/>
      </top>
      <bottom style="medium">
        <color theme="8" tint="-0.249977111117893"/>
      </bottom>
      <diagonal/>
    </border>
    <border>
      <left style="thin">
        <color theme="8" tint="-0.249977111117893"/>
      </left>
      <right/>
      <top/>
      <bottom style="medium">
        <color theme="8" tint="-0.249977111117893"/>
      </bottom>
      <diagonal/>
    </border>
    <border>
      <left style="medium">
        <color theme="8" tint="-0.249977111117893"/>
      </left>
      <right style="medium">
        <color theme="8" tint="-0.249977111117893"/>
      </right>
      <top/>
      <bottom style="medium">
        <color theme="8" tint="-0.249977111117893"/>
      </bottom>
      <diagonal/>
    </border>
    <border>
      <left style="thin">
        <color theme="4"/>
      </left>
      <right style="thin">
        <color theme="4"/>
      </right>
      <top style="thin">
        <color theme="4"/>
      </top>
      <bottom style="thin">
        <color theme="8" tint="-0.249977111117893"/>
      </bottom>
      <diagonal/>
    </border>
    <border>
      <left/>
      <right style="medium">
        <color theme="8" tint="-0.249977111117893"/>
      </right>
      <top/>
      <bottom style="thin">
        <color theme="8" tint="-0.249977111117893"/>
      </bottom>
      <diagonal/>
    </border>
    <border>
      <left style="thin">
        <color theme="4"/>
      </left>
      <right/>
      <top style="medium">
        <color theme="8" tint="-0.249977111117893"/>
      </top>
      <bottom style="thin">
        <color theme="4"/>
      </bottom>
      <diagonal/>
    </border>
    <border>
      <left style="medium">
        <color theme="8" tint="-0.249977111117893"/>
      </left>
      <right/>
      <top style="medium">
        <color theme="8" tint="-0.249977111117893"/>
      </top>
      <bottom style="thin">
        <color theme="8" tint="-0.249977111117893"/>
      </bottom>
      <diagonal/>
    </border>
    <border>
      <left/>
      <right/>
      <top style="medium">
        <color theme="8" tint="-0.249977111117893"/>
      </top>
      <bottom style="thin">
        <color theme="8" tint="-0.249977111117893"/>
      </bottom>
      <diagonal/>
    </border>
    <border>
      <left/>
      <right/>
      <top/>
      <bottom style="medium">
        <color rgb="FF0070C0"/>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medium">
        <color theme="8" tint="-0.249977111117893"/>
      </right>
      <top style="medium">
        <color theme="8" tint="-0.249977111117893"/>
      </top>
      <bottom/>
      <diagonal/>
    </border>
    <border>
      <left/>
      <right style="medium">
        <color theme="4"/>
      </right>
      <top style="thin">
        <color theme="4"/>
      </top>
      <bottom/>
      <diagonal/>
    </border>
    <border>
      <left style="medium">
        <color theme="4"/>
      </left>
      <right style="medium">
        <color theme="4"/>
      </right>
      <top/>
      <bottom style="thin">
        <color theme="4"/>
      </bottom>
      <diagonal/>
    </border>
    <border>
      <left style="medium">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top style="medium">
        <color theme="8" tint="-0.249977111117893"/>
      </top>
      <bottom/>
      <diagonal/>
    </border>
    <border>
      <left style="medium">
        <color theme="4"/>
      </left>
      <right style="medium">
        <color theme="4"/>
      </right>
      <top style="thin">
        <color theme="4"/>
      </top>
      <bottom/>
      <diagonal/>
    </border>
    <border>
      <left style="medium">
        <color theme="4"/>
      </left>
      <right style="thin">
        <color theme="4"/>
      </right>
      <top style="thin">
        <color theme="4"/>
      </top>
      <bottom/>
      <diagonal/>
    </border>
    <border>
      <left style="thin">
        <color theme="4"/>
      </left>
      <right style="medium">
        <color theme="4"/>
      </right>
      <top style="thin">
        <color theme="4"/>
      </top>
      <bottom/>
      <diagonal/>
    </border>
    <border>
      <left style="medium">
        <color theme="8" tint="-0.249977111117893"/>
      </left>
      <right style="medium">
        <color theme="8" tint="-0.249977111117893"/>
      </right>
      <top/>
      <bottom/>
      <diagonal/>
    </border>
    <border>
      <left style="thin">
        <color theme="4"/>
      </left>
      <right/>
      <top style="medium">
        <color theme="8" tint="-0.249977111117893"/>
      </top>
      <bottom style="medium">
        <color theme="8" tint="-0.249977111117893"/>
      </bottom>
      <diagonal/>
    </border>
    <border>
      <left/>
      <right style="thin">
        <color theme="2"/>
      </right>
      <top/>
      <bottom/>
      <diagonal/>
    </border>
    <border>
      <left style="thin">
        <color theme="2"/>
      </left>
      <right style="thin">
        <color theme="2"/>
      </right>
      <top style="thin">
        <color theme="2"/>
      </top>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2"/>
      </left>
      <right style="thin">
        <color theme="2"/>
      </right>
      <top/>
      <bottom/>
      <diagonal/>
    </border>
    <border>
      <left/>
      <right style="thin">
        <color theme="8" tint="-0.249977111117893"/>
      </right>
      <top/>
      <bottom style="medium">
        <color theme="8" tint="-0.249977111117893"/>
      </bottom>
      <diagonal/>
    </border>
    <border>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right style="medium">
        <color theme="8" tint="-0.249977111117893"/>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style="medium">
        <color theme="8" tint="-0.249977111117893"/>
      </right>
      <top style="thin">
        <color theme="8" tint="-0.249977111117893"/>
      </top>
      <bottom style="medium">
        <color theme="8" tint="-0.249977111117893"/>
      </bottom>
      <diagonal/>
    </border>
    <border>
      <left style="medium">
        <color theme="4"/>
      </left>
      <right/>
      <top style="medium">
        <color theme="4"/>
      </top>
      <bottom style="medium">
        <color theme="8" tint="-0.249977111117893"/>
      </bottom>
      <diagonal/>
    </border>
    <border>
      <left/>
      <right style="medium">
        <color theme="4"/>
      </right>
      <top style="medium">
        <color theme="4"/>
      </top>
      <bottom style="medium">
        <color theme="8" tint="-0.249977111117893"/>
      </bottom>
      <diagonal/>
    </border>
    <border>
      <left/>
      <right style="medium">
        <color theme="4"/>
      </right>
      <top style="medium">
        <color theme="8" tint="-0.249977111117893"/>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bottom style="thin">
        <color theme="8" tint="-0.249977111117893"/>
      </bottom>
      <diagonal/>
    </border>
    <border>
      <left style="thin">
        <color theme="4"/>
      </left>
      <right/>
      <top style="thin">
        <color theme="4"/>
      </top>
      <bottom style="medium">
        <color theme="8" tint="-0.249977111117893"/>
      </bottom>
      <diagonal/>
    </border>
    <border>
      <left/>
      <right/>
      <top style="thin">
        <color theme="4"/>
      </top>
      <bottom style="medium">
        <color theme="8" tint="-0.249977111117893"/>
      </bottom>
      <diagonal/>
    </border>
    <border>
      <left style="thin">
        <color theme="4"/>
      </left>
      <right/>
      <top/>
      <bottom style="medium">
        <color theme="8" tint="-0.249977111117893"/>
      </bottom>
      <diagonal/>
    </border>
    <border>
      <left/>
      <right style="thin">
        <color theme="4"/>
      </right>
      <top/>
      <bottom style="medium">
        <color theme="8" tint="-0.249977111117893"/>
      </bottom>
      <diagonal/>
    </border>
    <border>
      <left style="medium">
        <color theme="3" tint="0.39997558519241921"/>
      </left>
      <right style="medium">
        <color theme="3" tint="0.39997558519241921"/>
      </right>
      <top/>
      <bottom/>
      <diagonal/>
    </border>
    <border>
      <left/>
      <right style="medium">
        <color theme="3" tint="0.39997558519241921"/>
      </right>
      <top style="medium">
        <color theme="4"/>
      </top>
      <bottom/>
      <diagonal/>
    </border>
    <border>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8" tint="-0.249977111117893"/>
      </left>
      <right/>
      <top style="medium">
        <color theme="3" tint="0.39997558519241921"/>
      </top>
      <bottom style="medium">
        <color theme="8" tint="-0.249977111117893"/>
      </bottom>
      <diagonal/>
    </border>
    <border>
      <left/>
      <right/>
      <top style="medium">
        <color theme="3" tint="0.39997558519241921"/>
      </top>
      <bottom style="medium">
        <color theme="8" tint="-0.249977111117893"/>
      </bottom>
      <diagonal/>
    </border>
    <border>
      <left/>
      <right style="medium">
        <color theme="3" tint="0.39997558519241921"/>
      </right>
      <top style="medium">
        <color theme="3" tint="0.39997558519241921"/>
      </top>
      <bottom style="medium">
        <color theme="8" tint="-0.249977111117893"/>
      </bottom>
      <diagonal/>
    </border>
    <border>
      <left style="medium">
        <color theme="3" tint="0.39997558519241921"/>
      </left>
      <right/>
      <top/>
      <bottom style="medium">
        <color theme="3" tint="0.39997558519241921"/>
      </bottom>
      <diagonal/>
    </border>
    <border>
      <left style="medium">
        <color theme="4"/>
      </left>
      <right style="thin">
        <color theme="4"/>
      </right>
      <top style="medium">
        <color theme="4"/>
      </top>
      <bottom style="medium">
        <color theme="3" tint="0.39997558519241921"/>
      </bottom>
      <diagonal/>
    </border>
    <border>
      <left style="thin">
        <color theme="4"/>
      </left>
      <right style="thin">
        <color theme="4"/>
      </right>
      <top style="medium">
        <color theme="4"/>
      </top>
      <bottom style="medium">
        <color theme="3" tint="0.39997558519241921"/>
      </bottom>
      <diagonal/>
    </border>
    <border>
      <left style="thin">
        <color theme="4"/>
      </left>
      <right/>
      <top style="medium">
        <color theme="4"/>
      </top>
      <bottom style="medium">
        <color theme="3" tint="0.39997558519241921"/>
      </bottom>
      <diagonal/>
    </border>
    <border>
      <left style="thin">
        <color theme="4"/>
      </left>
      <right style="medium">
        <color theme="4"/>
      </right>
      <top style="medium">
        <color theme="4"/>
      </top>
      <bottom style="medium">
        <color theme="3" tint="0.39997558519241921"/>
      </bottom>
      <diagonal/>
    </border>
    <border>
      <left style="medium">
        <color theme="8" tint="-0.249977111117893"/>
      </left>
      <right/>
      <top style="medium">
        <color theme="4"/>
      </top>
      <bottom style="medium">
        <color theme="3" tint="0.39997558519241921"/>
      </bottom>
      <diagonal/>
    </border>
    <border>
      <left/>
      <right/>
      <top style="medium">
        <color theme="4"/>
      </top>
      <bottom style="medium">
        <color theme="3" tint="0.39997558519241921"/>
      </bottom>
      <diagonal/>
    </border>
    <border>
      <left/>
      <right style="medium">
        <color theme="4"/>
      </right>
      <top style="medium">
        <color theme="4"/>
      </top>
      <bottom style="medium">
        <color theme="3" tint="0.39997558519241921"/>
      </bottom>
      <diagonal/>
    </border>
    <border>
      <left style="medium">
        <color theme="4"/>
      </left>
      <right/>
      <top style="medium">
        <color theme="3" tint="0.39997558519241921"/>
      </top>
      <bottom style="medium">
        <color theme="4"/>
      </bottom>
      <diagonal/>
    </border>
    <border>
      <left/>
      <right/>
      <top style="medium">
        <color theme="3" tint="0.39997558519241921"/>
      </top>
      <bottom style="medium">
        <color theme="4"/>
      </bottom>
      <diagonal/>
    </border>
    <border>
      <left/>
      <right style="medium">
        <color theme="4"/>
      </right>
      <top style="medium">
        <color theme="3" tint="0.39997558519241921"/>
      </top>
      <bottom style="medium">
        <color theme="4"/>
      </bottom>
      <diagonal/>
    </border>
    <border>
      <left style="thin">
        <color rgb="FF388D9F"/>
      </left>
      <right/>
      <top style="thin">
        <color theme="8" tint="-0.249977111117893"/>
      </top>
      <bottom style="thin">
        <color theme="8" tint="-0.249977111117893"/>
      </bottom>
      <diagonal/>
    </border>
    <border>
      <left style="thin">
        <color theme="8" tint="-0.249977111117893"/>
      </left>
      <right style="thin">
        <color rgb="FF388D9F"/>
      </right>
      <top style="thin">
        <color theme="8" tint="-0.249977111117893"/>
      </top>
      <bottom style="thin">
        <color theme="8" tint="-0.249977111117893"/>
      </bottom>
      <diagonal/>
    </border>
    <border>
      <left style="thin">
        <color rgb="FF388D9F"/>
      </left>
      <right style="thin">
        <color theme="8" tint="-0.249977111117893"/>
      </right>
      <top style="thin">
        <color rgb="FF388D9F"/>
      </top>
      <bottom style="thin">
        <color theme="8" tint="-0.249977111117893"/>
      </bottom>
      <diagonal/>
    </border>
    <border>
      <left style="thin">
        <color rgb="FF388D9F"/>
      </left>
      <right/>
      <top style="thin">
        <color rgb="FF388D9F"/>
      </top>
      <bottom style="thin">
        <color theme="8" tint="-0.249977111117893"/>
      </bottom>
      <diagonal/>
    </border>
    <border>
      <left style="thin">
        <color rgb="FF388D9F"/>
      </left>
      <right style="thin">
        <color theme="8" tint="-0.249977111117893"/>
      </right>
      <top style="thin">
        <color rgb="FF388D9F"/>
      </top>
      <bottom style="thin">
        <color rgb="FF388D9F"/>
      </bottom>
      <diagonal/>
    </border>
    <border>
      <left style="thin">
        <color theme="8" tint="-0.249977111117893"/>
      </left>
      <right style="thin">
        <color theme="8" tint="-0.249977111117893"/>
      </right>
      <top style="thin">
        <color rgb="FF388D9F"/>
      </top>
      <bottom style="thin">
        <color rgb="FF388D9F"/>
      </bottom>
      <diagonal/>
    </border>
    <border>
      <left style="thin">
        <color theme="8" tint="-0.249977111117893"/>
      </left>
      <right style="thin">
        <color rgb="FF388D9F"/>
      </right>
      <top style="thin">
        <color rgb="FF388D9F"/>
      </top>
      <bottom style="thin">
        <color rgb="FF388D9F"/>
      </bottom>
      <diagonal/>
    </border>
    <border>
      <left style="thin">
        <color theme="8" tint="-0.249977111117893"/>
      </left>
      <right style="thin">
        <color theme="8" tint="-0.249977111117893"/>
      </right>
      <top style="thin">
        <color rgb="FF388D9F"/>
      </top>
      <bottom style="thin">
        <color theme="8" tint="-0.249977111117893"/>
      </bottom>
      <diagonal/>
    </border>
    <border>
      <left style="thin">
        <color theme="8" tint="-0.249977111117893"/>
      </left>
      <right style="thin">
        <color rgb="FF388D9F"/>
      </right>
      <top style="thin">
        <color rgb="FF388D9F"/>
      </top>
      <bottom style="thin">
        <color theme="8" tint="-0.249977111117893"/>
      </bottom>
      <diagonal/>
    </border>
    <border>
      <left style="thin">
        <color rgb="FF388D9F"/>
      </left>
      <right style="thin">
        <color theme="8" tint="-0.249977111117893"/>
      </right>
      <top style="thin">
        <color theme="8" tint="-0.249977111117893"/>
      </top>
      <bottom style="thin">
        <color rgb="FF388D9F"/>
      </bottom>
      <diagonal/>
    </border>
    <border>
      <left style="thin">
        <color theme="8" tint="-0.249977111117893"/>
      </left>
      <right style="thin">
        <color theme="8" tint="-0.249977111117893"/>
      </right>
      <top style="thin">
        <color theme="8" tint="-0.249977111117893"/>
      </top>
      <bottom style="thin">
        <color rgb="FF388D9F"/>
      </bottom>
      <diagonal/>
    </border>
    <border>
      <left/>
      <right style="thin">
        <color rgb="FF388D9F"/>
      </right>
      <top/>
      <bottom/>
      <diagonal/>
    </border>
    <border>
      <left/>
      <right/>
      <top style="thin">
        <color rgb="FF388D9F"/>
      </top>
      <bottom style="thin">
        <color rgb="FF388D9F"/>
      </bottom>
      <diagonal/>
    </border>
    <border>
      <left style="thin">
        <color rgb="FF388D9F"/>
      </left>
      <right/>
      <top style="thin">
        <color theme="8" tint="-0.249977111117893"/>
      </top>
      <bottom style="thin">
        <color rgb="FF388D9F"/>
      </bottom>
      <diagonal/>
    </border>
    <border>
      <left/>
      <right style="thin">
        <color rgb="FF388D9F"/>
      </right>
      <top style="thin">
        <color theme="8" tint="-0.249977111117893"/>
      </top>
      <bottom style="thin">
        <color rgb="FF388D9F"/>
      </bottom>
      <diagonal/>
    </border>
    <border>
      <left/>
      <right/>
      <top style="thin">
        <color rgb="FF388D9F"/>
      </top>
      <bottom/>
      <diagonal/>
    </border>
    <border>
      <left style="thin">
        <color theme="8" tint="-0.249977111117893"/>
      </left>
      <right/>
      <top style="thin">
        <color rgb="FF388D9F"/>
      </top>
      <bottom style="thin">
        <color theme="8" tint="-0.249977111117893"/>
      </bottom>
      <diagonal/>
    </border>
    <border>
      <left style="thin">
        <color theme="8" tint="-0.249977111117893"/>
      </left>
      <right/>
      <top style="thin">
        <color rgb="FF388D9F"/>
      </top>
      <bottom/>
      <diagonal/>
    </border>
    <border>
      <left/>
      <right style="thin">
        <color rgb="FF388D9F"/>
      </right>
      <top style="thin">
        <color rgb="FF388D9F"/>
      </top>
      <bottom/>
      <diagonal/>
    </border>
    <border>
      <left/>
      <right style="thin">
        <color theme="8" tint="-0.249977111117893"/>
      </right>
      <top style="thin">
        <color theme="8" tint="-0.249977111117893"/>
      </top>
      <bottom style="thin">
        <color rgb="FF388D9F"/>
      </bottom>
      <diagonal/>
    </border>
    <border>
      <left style="thin">
        <color rgb="FF388D9F"/>
      </left>
      <right/>
      <top style="thin">
        <color rgb="FF388D9F"/>
      </top>
      <bottom/>
      <diagonal/>
    </border>
    <border>
      <left/>
      <right/>
      <top style="thin">
        <color rgb="FF388D9F"/>
      </top>
      <bottom style="thin">
        <color theme="8" tint="-0.249977111117893"/>
      </bottom>
      <diagonal/>
    </border>
    <border>
      <left/>
      <right/>
      <top style="thin">
        <color theme="8" tint="-0.249977111117893"/>
      </top>
      <bottom style="thin">
        <color rgb="FF388D9F"/>
      </bottom>
      <diagonal/>
    </border>
    <border>
      <left style="thin">
        <color rgb="FF388D9F"/>
      </left>
      <right/>
      <top/>
      <bottom/>
      <diagonal/>
    </border>
    <border>
      <left style="thin">
        <color theme="8" tint="-0.249977111117893"/>
      </left>
      <right style="thin">
        <color rgb="FF388D9F"/>
      </right>
      <top style="thin">
        <color theme="8" tint="-0.249977111117893"/>
      </top>
      <bottom style="thin">
        <color rgb="FF388D9F"/>
      </bottom>
      <diagonal/>
    </border>
    <border>
      <left style="medium">
        <color theme="4"/>
      </left>
      <right style="thin">
        <color rgb="FF388D9F"/>
      </right>
      <top/>
      <bottom/>
      <diagonal/>
    </border>
    <border>
      <left/>
      <right style="thin">
        <color theme="8" tint="-0.249977111117893"/>
      </right>
      <top style="thin">
        <color rgb="FF388D9F"/>
      </top>
      <bottom style="thin">
        <color rgb="FF388D9F"/>
      </bottom>
      <diagonal/>
    </border>
    <border>
      <left style="thin">
        <color rgb="FF388D9F"/>
      </left>
      <right/>
      <top style="thin">
        <color rgb="FF388D9F"/>
      </top>
      <bottom style="thin">
        <color rgb="FF388D9F"/>
      </bottom>
      <diagonal/>
    </border>
    <border>
      <left style="thin">
        <color rgb="FF388D9F"/>
      </left>
      <right style="thin">
        <color theme="8" tint="-0.249977111117893"/>
      </right>
      <top/>
      <bottom/>
      <diagonal/>
    </border>
    <border>
      <left style="thin">
        <color theme="8" tint="-0.249977111117893"/>
      </left>
      <right/>
      <top style="thin">
        <color rgb="FF388D9F"/>
      </top>
      <bottom style="thin">
        <color rgb="FF388D9F"/>
      </bottom>
      <diagonal/>
    </border>
    <border>
      <left/>
      <right style="thin">
        <color theme="8" tint="-0.249977111117893"/>
      </right>
      <top style="thin">
        <color rgb="FF388D9F"/>
      </top>
      <bottom/>
      <diagonal/>
    </border>
    <border>
      <left/>
      <right style="thin">
        <color rgb="FF388D9F"/>
      </right>
      <top style="thin">
        <color rgb="FF388D9F"/>
      </top>
      <bottom style="thin">
        <color theme="8" tint="-0.249977111117893"/>
      </bottom>
      <diagonal/>
    </border>
    <border>
      <left/>
      <right style="thin">
        <color rgb="FF388D9F"/>
      </right>
      <top style="thin">
        <color theme="8" tint="-0.249977111117893"/>
      </top>
      <bottom style="thin">
        <color theme="8" tint="-0.249977111117893"/>
      </bottom>
      <diagonal/>
    </border>
    <border>
      <left style="medium">
        <color rgb="FF388D9F"/>
      </left>
      <right/>
      <top/>
      <bottom/>
      <diagonal/>
    </border>
    <border>
      <left/>
      <right style="medium">
        <color rgb="FF388D9F"/>
      </right>
      <top/>
      <bottom/>
      <diagonal/>
    </border>
    <border>
      <left style="thin">
        <color theme="8" tint="-0.249977111117893"/>
      </left>
      <right/>
      <top style="thin">
        <color theme="8" tint="-0.249977111117893"/>
      </top>
      <bottom style="thin">
        <color rgb="FF388D9F"/>
      </bottom>
      <diagonal/>
    </border>
    <border>
      <left/>
      <right style="thin">
        <color theme="2"/>
      </right>
      <top/>
      <bottom style="thin">
        <color theme="8" tint="-0.249977111117893"/>
      </bottom>
      <diagonal/>
    </border>
    <border>
      <left/>
      <right style="medium">
        <color indexed="8"/>
      </right>
      <top style="medium">
        <color indexed="8"/>
      </top>
      <bottom style="medium">
        <color indexed="8"/>
      </bottom>
      <diagonal/>
    </border>
    <border>
      <left style="thin">
        <color theme="4"/>
      </left>
      <right/>
      <top style="medium">
        <color theme="8" tint="-0.249977111117893"/>
      </top>
      <bottom/>
      <diagonal/>
    </border>
    <border>
      <left/>
      <right/>
      <top style="medium">
        <color theme="8" tint="-0.249977111117893"/>
      </top>
      <bottom style="medium">
        <color theme="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thin">
        <color theme="4"/>
      </left>
      <right style="medium">
        <color theme="8" tint="-0.24994659260841701"/>
      </right>
      <top style="thin">
        <color theme="4"/>
      </top>
      <bottom style="thin">
        <color theme="4"/>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style="thin">
        <color theme="4"/>
      </left>
      <right style="thin">
        <color theme="4"/>
      </right>
      <top style="thin">
        <color theme="4"/>
      </top>
      <bottom style="medium">
        <color theme="8" tint="-0.24994659260841701"/>
      </bottom>
      <diagonal/>
    </border>
    <border>
      <left style="thin">
        <color theme="4"/>
      </left>
      <right style="medium">
        <color theme="8" tint="-0.24994659260841701"/>
      </right>
      <top style="thin">
        <color theme="4"/>
      </top>
      <bottom style="medium">
        <color theme="8" tint="-0.24994659260841701"/>
      </bottom>
      <diagonal/>
    </border>
    <border>
      <left/>
      <right style="medium">
        <color theme="8" tint="-0.24994659260841701"/>
      </right>
      <top/>
      <bottom style="medium">
        <color theme="8" tint="-0.24994659260841701"/>
      </bottom>
      <diagonal/>
    </border>
    <border>
      <left style="thin">
        <color theme="4"/>
      </left>
      <right style="medium">
        <color theme="4"/>
      </right>
      <top style="medium">
        <color theme="8" tint="-0.249977111117893"/>
      </top>
      <bottom style="medium">
        <color theme="8" tint="-0.249977111117893"/>
      </bottom>
      <diagonal/>
    </border>
    <border>
      <left style="medium">
        <color theme="4"/>
      </left>
      <right style="medium">
        <color theme="4"/>
      </right>
      <top style="medium">
        <color theme="8" tint="-0.249977111117893"/>
      </top>
      <bottom style="medium">
        <color theme="8" tint="-0.249977111117893"/>
      </bottom>
      <diagonal/>
    </border>
    <border>
      <left style="medium">
        <color theme="8" tint="-0.249977111117893"/>
      </left>
      <right/>
      <top/>
      <bottom style="thin">
        <color theme="4"/>
      </bottom>
      <diagonal/>
    </border>
    <border>
      <left/>
      <right style="medium">
        <color theme="8" tint="-0.249977111117893"/>
      </right>
      <top/>
      <bottom style="thin">
        <color theme="4"/>
      </bottom>
      <diagonal/>
    </border>
    <border>
      <left style="thin">
        <color theme="4"/>
      </left>
      <right style="medium">
        <color theme="8" tint="-0.249977111117893"/>
      </right>
      <top style="medium">
        <color theme="8" tint="-0.249977111117893"/>
      </top>
      <bottom style="medium">
        <color theme="8" tint="-0.249977111117893"/>
      </bottom>
      <diagonal/>
    </border>
    <border>
      <left style="medium">
        <color theme="8" tint="-0.24994659260841701"/>
      </left>
      <right/>
      <top style="thin">
        <color theme="8" tint="-0.24994659260841701"/>
      </top>
      <bottom/>
      <diagonal/>
    </border>
    <border>
      <left/>
      <right/>
      <top style="thin">
        <color theme="8" tint="-0.24994659260841701"/>
      </top>
      <bottom/>
      <diagonal/>
    </border>
    <border>
      <left/>
      <right style="thin">
        <color theme="4"/>
      </right>
      <top style="thin">
        <color theme="8" tint="-0.24994659260841701"/>
      </top>
      <bottom/>
      <diagonal/>
    </border>
    <border>
      <left style="medium">
        <color theme="8" tint="-0.24994659260841701"/>
      </left>
      <right/>
      <top/>
      <bottom style="medium">
        <color theme="8" tint="-0.249977111117893"/>
      </bottom>
      <diagonal/>
    </border>
    <border>
      <left/>
      <right style="medium">
        <color theme="4"/>
      </right>
      <top style="medium">
        <color theme="8" tint="-0.249977111117893"/>
      </top>
      <bottom style="medium">
        <color theme="8" tint="-0.249977111117893"/>
      </bottom>
      <diagonal/>
    </border>
    <border>
      <left style="medium">
        <color theme="4"/>
      </left>
      <right/>
      <top style="medium">
        <color theme="8" tint="-0.249977111117893"/>
      </top>
      <bottom style="medium">
        <color theme="4"/>
      </bottom>
      <diagonal/>
    </border>
    <border>
      <left/>
      <right style="medium">
        <color theme="4"/>
      </right>
      <top style="medium">
        <color theme="8" tint="-0.249977111117893"/>
      </top>
      <bottom style="medium">
        <color theme="4"/>
      </bottom>
      <diagonal/>
    </border>
    <border>
      <left style="medium">
        <color theme="8" tint="-0.249977111117893"/>
      </left>
      <right/>
      <top style="medium">
        <color theme="8" tint="-0.249977111117893"/>
      </top>
      <bottom style="medium">
        <color theme="4"/>
      </bottom>
      <diagonal/>
    </border>
    <border>
      <left/>
      <right style="medium">
        <color theme="8" tint="-0.249977111117893"/>
      </right>
      <top style="medium">
        <color theme="8" tint="-0.249977111117893"/>
      </top>
      <bottom style="medium">
        <color theme="4"/>
      </bottom>
      <diagonal/>
    </border>
    <border>
      <left style="medium">
        <color theme="8" tint="-0.249977111117893"/>
      </left>
      <right style="thin">
        <color theme="4"/>
      </right>
      <top/>
      <bottom style="medium">
        <color theme="8" tint="-0.249977111117893"/>
      </bottom>
      <diagonal/>
    </border>
    <border>
      <left style="thin">
        <color theme="4"/>
      </left>
      <right style="thin">
        <color theme="4"/>
      </right>
      <top/>
      <bottom style="medium">
        <color theme="8" tint="-0.249977111117893"/>
      </bottom>
      <diagonal/>
    </border>
    <border>
      <left style="thin">
        <color theme="4"/>
      </left>
      <right style="medium">
        <color theme="8" tint="-0.249977111117893"/>
      </right>
      <top/>
      <bottom style="medium">
        <color theme="8" tint="-0.249977111117893"/>
      </bottom>
      <diagonal/>
    </border>
    <border>
      <left style="medium">
        <color theme="4"/>
      </left>
      <right/>
      <top style="medium">
        <color theme="8" tint="-0.249977111117893"/>
      </top>
      <bottom style="medium">
        <color theme="8" tint="-0.249977111117893"/>
      </bottom>
      <diagonal/>
    </border>
    <border>
      <left style="medium">
        <color theme="8" tint="-0.249977111117893"/>
      </left>
      <right style="thin">
        <color theme="4"/>
      </right>
      <top style="medium">
        <color theme="8" tint="-0.249977111117893"/>
      </top>
      <bottom/>
      <diagonal/>
    </border>
    <border>
      <left style="thin">
        <color theme="4"/>
      </left>
      <right style="thin">
        <color theme="4"/>
      </right>
      <top style="medium">
        <color theme="8" tint="-0.249977111117893"/>
      </top>
      <bottom/>
      <diagonal/>
    </border>
    <border>
      <left style="thin">
        <color theme="4"/>
      </left>
      <right style="medium">
        <color theme="8" tint="-0.249977111117893"/>
      </right>
      <top style="medium">
        <color theme="8" tint="-0.249977111117893"/>
      </top>
      <bottom/>
      <diagonal/>
    </border>
    <border>
      <left style="medium">
        <color theme="8" tint="-0.249977111117893"/>
      </left>
      <right/>
      <top style="thin">
        <color theme="4"/>
      </top>
      <bottom style="medium">
        <color theme="8" tint="-0.249977111117893"/>
      </bottom>
      <diagonal/>
    </border>
    <border>
      <left/>
      <right style="medium">
        <color theme="4"/>
      </right>
      <top style="thin">
        <color theme="4"/>
      </top>
      <bottom style="medium">
        <color theme="8" tint="-0.249977111117893"/>
      </bottom>
      <diagonal/>
    </border>
    <border>
      <left style="medium">
        <color theme="4"/>
      </left>
      <right/>
      <top/>
      <bottom style="medium">
        <color theme="8" tint="-0.249977111117893"/>
      </bottom>
      <diagonal/>
    </border>
    <border>
      <left style="medium">
        <color theme="4"/>
      </left>
      <right style="medium">
        <color theme="4"/>
      </right>
      <top style="medium">
        <color theme="4"/>
      </top>
      <bottom style="medium">
        <color theme="8" tint="-0.249977111117893"/>
      </bottom>
      <diagonal/>
    </border>
    <border>
      <left style="medium">
        <color theme="4"/>
      </left>
      <right style="medium">
        <color theme="8" tint="-0.249977111117893"/>
      </right>
      <top style="medium">
        <color theme="4"/>
      </top>
      <bottom style="medium">
        <color theme="8" tint="-0.249977111117893"/>
      </bottom>
      <diagonal/>
    </border>
    <border>
      <left style="medium">
        <color theme="8" tint="-0.249977111117893"/>
      </left>
      <right style="medium">
        <color theme="4"/>
      </right>
      <top style="medium">
        <color theme="8" tint="-0.249977111117893"/>
      </top>
      <bottom style="medium">
        <color theme="8" tint="-0.249977111117893"/>
      </bottom>
      <diagonal/>
    </border>
    <border>
      <left style="medium">
        <color theme="4"/>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4"/>
      </right>
      <top style="medium">
        <color theme="4"/>
      </top>
      <bottom style="medium">
        <color theme="8"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medium">
        <color indexed="64"/>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thin">
        <color indexed="8"/>
      </left>
      <right style="thin">
        <color indexed="8"/>
      </right>
      <top style="medium">
        <color indexed="64"/>
      </top>
      <bottom/>
      <diagonal/>
    </border>
    <border>
      <left style="thin">
        <color indexed="64"/>
      </left>
      <right style="thin">
        <color indexed="64"/>
      </right>
      <top style="medium">
        <color indexed="64"/>
      </top>
      <bottom style="thin">
        <color indexed="64"/>
      </bottom>
      <diagonal/>
    </border>
    <border>
      <left style="medium">
        <color indexed="8"/>
      </left>
      <right style="thin">
        <color indexed="8"/>
      </right>
      <top style="medium">
        <color indexed="64"/>
      </top>
      <bottom style="medium">
        <color indexed="8"/>
      </bottom>
      <diagonal/>
    </border>
    <border>
      <left style="thin">
        <color indexed="8"/>
      </left>
      <right style="medium">
        <color indexed="64"/>
      </right>
      <top style="medium">
        <color indexed="64"/>
      </top>
      <bottom style="medium">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style="medium">
        <color indexed="8"/>
      </right>
      <top style="medium">
        <color indexed="64"/>
      </top>
      <bottom/>
      <diagonal/>
    </border>
    <border>
      <left style="medium">
        <color indexed="64"/>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medium">
        <color indexed="8"/>
      </bottom>
      <diagonal/>
    </border>
    <border>
      <left style="thin">
        <color indexed="64"/>
      </left>
      <right style="thin">
        <color indexed="64"/>
      </right>
      <top style="thin">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64"/>
      </right>
      <top style="thin">
        <color indexed="8"/>
      </top>
      <bottom style="medium">
        <color indexed="8"/>
      </bottom>
      <diagonal/>
    </border>
    <border>
      <left style="medium">
        <color indexed="64"/>
      </left>
      <right style="thin">
        <color indexed="8"/>
      </right>
      <top style="medium">
        <color indexed="8"/>
      </top>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medium">
        <color indexed="64"/>
      </right>
      <top style="medium">
        <color indexed="8"/>
      </top>
      <bottom/>
      <diagonal/>
    </border>
    <border>
      <left style="thin">
        <color indexed="64"/>
      </left>
      <right style="thin">
        <color indexed="64"/>
      </right>
      <top style="medium">
        <color indexed="8"/>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8"/>
      </top>
      <bottom/>
      <diagonal/>
    </border>
    <border>
      <left style="thin">
        <color rgb="FF000000"/>
      </left>
      <right/>
      <top/>
      <bottom/>
      <diagonal/>
    </border>
    <border>
      <left style="thin">
        <color indexed="64"/>
      </left>
      <right/>
      <top style="medium">
        <color indexed="8"/>
      </top>
      <bottom/>
      <diagonal/>
    </border>
    <border>
      <left/>
      <right style="thin">
        <color theme="8" tint="-0.249977111117893"/>
      </right>
      <top style="medium">
        <color theme="8" tint="-0.249977111117893"/>
      </top>
      <bottom/>
      <diagonal/>
    </border>
    <border>
      <left style="thin">
        <color indexed="64"/>
      </left>
      <right/>
      <top style="thin">
        <color indexed="64"/>
      </top>
      <bottom/>
      <diagonal/>
    </border>
    <border>
      <left/>
      <right style="thin">
        <color indexed="64"/>
      </right>
      <top style="thin">
        <color indexed="64"/>
      </top>
      <bottom/>
      <diagonal/>
    </border>
    <border>
      <left/>
      <right style="thin">
        <color rgb="FF000000"/>
      </right>
      <top/>
      <bottom/>
      <diagonal/>
    </border>
    <border>
      <left/>
      <right style="thin">
        <color indexed="64"/>
      </right>
      <top style="medium">
        <color indexed="8"/>
      </top>
      <bottom style="thin">
        <color indexed="64"/>
      </bottom>
      <diagonal/>
    </border>
    <border>
      <left/>
      <right style="thin">
        <color indexed="8"/>
      </right>
      <top style="medium">
        <color indexed="8"/>
      </top>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000000"/>
      </right>
      <top style="medium">
        <color rgb="FF000000"/>
      </top>
      <bottom style="medium">
        <color rgb="FF000000"/>
      </bottom>
      <diagonal/>
    </border>
    <border>
      <left/>
      <right style="thin">
        <color rgb="FF000000"/>
      </right>
      <top style="medium">
        <color rgb="FF000000"/>
      </top>
      <bottom/>
      <diagonal/>
    </border>
  </borders>
  <cellStyleXfs count="31">
    <xf numFmtId="0" fontId="0" fillId="0" borderId="0"/>
    <xf numFmtId="0" fontId="2"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165" fontId="3"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4"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0" fontId="28" fillId="0" borderId="0"/>
    <xf numFmtId="0" fontId="38" fillId="0" borderId="0" applyNumberFormat="0" applyFill="0" applyBorder="0" applyAlignment="0" applyProtection="0"/>
    <xf numFmtId="0" fontId="2" fillId="0" borderId="0"/>
    <xf numFmtId="0" fontId="3" fillId="0" borderId="0"/>
    <xf numFmtId="0" fontId="43" fillId="0" borderId="0" applyNumberFormat="0" applyFill="0" applyBorder="0" applyAlignment="0" applyProtection="0"/>
    <xf numFmtId="171" fontId="3" fillId="0" borderId="0" applyFill="0" applyBorder="0" applyAlignment="0" applyProtection="0"/>
    <xf numFmtId="172" fontId="3" fillId="0" borderId="0" applyFill="0" applyBorder="0" applyAlignment="0" applyProtection="0"/>
    <xf numFmtId="173" fontId="3" fillId="0" borderId="0" applyFill="0" applyBorder="0" applyAlignment="0" applyProtection="0"/>
    <xf numFmtId="174" fontId="3" fillId="0" borderId="0" applyFill="0" applyBorder="0" applyAlignment="0" applyProtection="0"/>
    <xf numFmtId="0" fontId="66" fillId="0" borderId="0"/>
    <xf numFmtId="0" fontId="68" fillId="0" borderId="0" applyNumberForma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6" fillId="0" borderId="0" applyFont="0" applyFill="0" applyBorder="0" applyAlignment="0" applyProtection="0"/>
    <xf numFmtId="43" fontId="1" fillId="0" borderId="0" applyFont="0" applyFill="0" applyBorder="0" applyAlignment="0" applyProtection="0"/>
  </cellStyleXfs>
  <cellXfs count="2045">
    <xf numFmtId="0" fontId="0" fillId="0" borderId="0" xfId="0"/>
    <xf numFmtId="0" fontId="5" fillId="0" borderId="0" xfId="0" applyFont="1"/>
    <xf numFmtId="0" fontId="7"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alignment vertical="center"/>
    </xf>
    <xf numFmtId="37" fontId="6" fillId="0" borderId="0" xfId="2" applyNumberFormat="1" applyFont="1" applyFill="1" applyBorder="1" applyAlignment="1">
      <alignment vertical="center"/>
    </xf>
    <xf numFmtId="0" fontId="6" fillId="0" borderId="0" xfId="0" applyFont="1" applyAlignment="1">
      <alignment horizontal="left"/>
    </xf>
    <xf numFmtId="37" fontId="5" fillId="0" borderId="0" xfId="2" applyNumberFormat="1" applyFont="1" applyFill="1" applyBorder="1" applyAlignment="1">
      <alignment vertical="center"/>
    </xf>
    <xf numFmtId="37" fontId="6" fillId="0" borderId="0" xfId="2" applyNumberFormat="1" applyFont="1" applyFill="1" applyBorder="1" applyAlignment="1">
      <alignment horizontal="center" vertical="center"/>
    </xf>
    <xf numFmtId="37" fontId="7" fillId="0" borderId="0" xfId="2" applyNumberFormat="1" applyFont="1" applyFill="1" applyBorder="1" applyAlignment="1">
      <alignment vertical="center"/>
    </xf>
    <xf numFmtId="37" fontId="6" fillId="0" borderId="0" xfId="2" applyNumberFormat="1" applyFont="1" applyFill="1" applyBorder="1" applyAlignment="1">
      <alignment horizontal="left" vertical="center"/>
    </xf>
    <xf numFmtId="37" fontId="5" fillId="0" borderId="0" xfId="2" applyNumberFormat="1" applyFont="1" applyFill="1" applyBorder="1" applyAlignment="1">
      <alignment horizontal="left" vertical="center"/>
    </xf>
    <xf numFmtId="0" fontId="6" fillId="0" borderId="5" xfId="3" applyFont="1" applyBorder="1" applyAlignment="1">
      <alignment horizontal="center" vertical="center"/>
    </xf>
    <xf numFmtId="0" fontId="6" fillId="0" borderId="0" xfId="0" applyFont="1" applyAlignment="1">
      <alignment wrapText="1"/>
    </xf>
    <xf numFmtId="0" fontId="6" fillId="0" borderId="0" xfId="0" applyFont="1"/>
    <xf numFmtId="0" fontId="6" fillId="0" borderId="13" xfId="0" applyFont="1" applyBorder="1" applyAlignment="1">
      <alignment horizontal="center"/>
    </xf>
    <xf numFmtId="0" fontId="5" fillId="0" borderId="0" xfId="0" applyFont="1" applyAlignment="1">
      <alignment horizontal="center" vertical="center"/>
    </xf>
    <xf numFmtId="0" fontId="6" fillId="0" borderId="13" xfId="0" quotePrefix="1" applyFont="1" applyBorder="1" applyAlignment="1">
      <alignment horizontal="center"/>
    </xf>
    <xf numFmtId="0" fontId="6" fillId="0" borderId="13" xfId="0" quotePrefix="1" applyFont="1" applyBorder="1" applyAlignment="1">
      <alignment horizontal="center" vertical="center"/>
    </xf>
    <xf numFmtId="0" fontId="6" fillId="0" borderId="13" xfId="0" quotePrefix="1" applyFont="1" applyBorder="1" applyAlignment="1">
      <alignment horizontal="center" vertical="center" wrapText="1"/>
    </xf>
    <xf numFmtId="0" fontId="6" fillId="0" borderId="0" xfId="0" applyFont="1" applyAlignment="1">
      <alignment vertical="center"/>
    </xf>
    <xf numFmtId="49" fontId="6" fillId="0" borderId="13" xfId="0" quotePrefix="1" applyNumberFormat="1" applyFont="1" applyBorder="1" applyAlignment="1">
      <alignment horizontal="center"/>
    </xf>
    <xf numFmtId="0" fontId="6" fillId="0" borderId="0" xfId="0" applyFont="1" applyAlignment="1">
      <alignment horizontal="center" vertical="center" wrapText="1"/>
    </xf>
    <xf numFmtId="0" fontId="9" fillId="5" borderId="9" xfId="0" applyFont="1" applyFill="1" applyBorder="1" applyAlignment="1">
      <alignment horizontal="center" vertical="center"/>
    </xf>
    <xf numFmtId="0" fontId="6" fillId="0" borderId="47" xfId="0" applyFont="1" applyBorder="1" applyAlignment="1">
      <alignment horizontal="center"/>
    </xf>
    <xf numFmtId="0" fontId="6" fillId="0" borderId="95" xfId="0" applyFont="1" applyBorder="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15" fillId="0" borderId="0" xfId="0" quotePrefix="1" applyFont="1" applyAlignment="1">
      <alignment horizontal="center" vertical="center" wrapText="1"/>
    </xf>
    <xf numFmtId="0" fontId="8" fillId="0" borderId="0" xfId="0" applyFont="1" applyAlignment="1">
      <alignment vertical="center"/>
    </xf>
    <xf numFmtId="0" fontId="5" fillId="5" borderId="16" xfId="1" applyFont="1" applyFill="1" applyBorder="1" applyAlignment="1">
      <alignment horizontal="center"/>
    </xf>
    <xf numFmtId="0" fontId="5" fillId="5" borderId="17" xfId="1" applyFont="1" applyFill="1" applyBorder="1" applyAlignment="1">
      <alignment horizontal="center"/>
    </xf>
    <xf numFmtId="0" fontId="5" fillId="5" borderId="18" xfId="1" applyFont="1" applyFill="1" applyBorder="1" applyAlignment="1">
      <alignment horizontal="center"/>
    </xf>
    <xf numFmtId="0" fontId="6" fillId="0" borderId="0" xfId="3" applyFont="1" applyAlignment="1">
      <alignment vertical="center"/>
    </xf>
    <xf numFmtId="0" fontId="6" fillId="0" borderId="0" xfId="3" applyFont="1" applyAlignment="1">
      <alignment vertical="center" wrapText="1"/>
    </xf>
    <xf numFmtId="0" fontId="10" fillId="0" borderId="34" xfId="1" applyFont="1" applyBorder="1" applyAlignment="1" applyProtection="1">
      <alignment horizontal="center" vertical="center" wrapText="1"/>
      <protection locked="0"/>
    </xf>
    <xf numFmtId="0" fontId="6" fillId="0" borderId="0" xfId="3"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wrapText="1"/>
    </xf>
    <xf numFmtId="0" fontId="5" fillId="0" borderId="13" xfId="0" applyFont="1" applyBorder="1" applyAlignment="1">
      <alignment horizontal="center"/>
    </xf>
    <xf numFmtId="0" fontId="6" fillId="0" borderId="0" xfId="0" applyFont="1" applyAlignment="1">
      <alignment vertical="center" wrapText="1"/>
    </xf>
    <xf numFmtId="0" fontId="5" fillId="5" borderId="5" xfId="1" applyFont="1" applyFill="1" applyBorder="1" applyAlignment="1">
      <alignment horizontal="center" vertical="center"/>
    </xf>
    <xf numFmtId="0" fontId="5" fillId="6" borderId="5" xfId="1" applyFont="1" applyFill="1" applyBorder="1" applyAlignment="1">
      <alignment horizontal="center" wrapText="1"/>
    </xf>
    <xf numFmtId="0" fontId="10" fillId="0" borderId="0" xfId="0" applyFont="1"/>
    <xf numFmtId="0" fontId="10" fillId="0" borderId="59" xfId="0" applyFont="1" applyBorder="1"/>
    <xf numFmtId="0" fontId="10" fillId="0" borderId="60" xfId="0" applyFont="1" applyBorder="1"/>
    <xf numFmtId="0" fontId="10" fillId="5" borderId="78" xfId="0" applyFont="1" applyFill="1" applyBorder="1"/>
    <xf numFmtId="0" fontId="10" fillId="5" borderId="79" xfId="0" applyFont="1" applyFill="1" applyBorder="1"/>
    <xf numFmtId="0" fontId="10" fillId="5" borderId="80" xfId="0" applyFont="1" applyFill="1" applyBorder="1"/>
    <xf numFmtId="0" fontId="9" fillId="0" borderId="0" xfId="0" applyFont="1" applyAlignment="1">
      <alignment horizontal="center"/>
    </xf>
    <xf numFmtId="0" fontId="9" fillId="0" borderId="0" xfId="0" applyFont="1" applyAlignment="1">
      <alignment vertical="center" wrapText="1"/>
    </xf>
    <xf numFmtId="0" fontId="10" fillId="0" borderId="64" xfId="0" applyFont="1" applyBorder="1"/>
    <xf numFmtId="0" fontId="10" fillId="5" borderId="77" xfId="0" applyFont="1" applyFill="1" applyBorder="1"/>
    <xf numFmtId="0" fontId="10" fillId="5" borderId="0" xfId="0" applyFont="1" applyFill="1"/>
    <xf numFmtId="0" fontId="10" fillId="5" borderId="88" xfId="0" applyFont="1" applyFill="1" applyBorder="1"/>
    <xf numFmtId="0" fontId="9" fillId="5" borderId="77" xfId="0" applyFont="1" applyFill="1" applyBorder="1" applyAlignment="1">
      <alignment vertical="center" wrapText="1"/>
    </xf>
    <xf numFmtId="0" fontId="9" fillId="5" borderId="0" xfId="0" applyFont="1" applyFill="1" applyAlignment="1">
      <alignment vertical="center" wrapText="1"/>
    </xf>
    <xf numFmtId="0" fontId="10" fillId="0" borderId="64" xfId="0" applyFont="1" applyBorder="1" applyAlignment="1">
      <alignment vertical="center"/>
    </xf>
    <xf numFmtId="0" fontId="10" fillId="0" borderId="0" xfId="0" applyFont="1" applyAlignment="1">
      <alignment vertical="center"/>
    </xf>
    <xf numFmtId="14" fontId="10" fillId="0" borderId="0" xfId="0" applyNumberFormat="1" applyFont="1" applyAlignment="1" applyProtection="1">
      <alignment vertical="center"/>
      <protection locked="0"/>
    </xf>
    <xf numFmtId="14" fontId="10" fillId="5" borderId="77" xfId="0" applyNumberFormat="1" applyFont="1" applyFill="1" applyBorder="1" applyAlignment="1" applyProtection="1">
      <alignment vertical="center"/>
      <protection locked="0"/>
    </xf>
    <xf numFmtId="0" fontId="10" fillId="5" borderId="0" xfId="0" applyFont="1" applyFill="1" applyAlignment="1">
      <alignment vertical="center"/>
    </xf>
    <xf numFmtId="0" fontId="10" fillId="5" borderId="88" xfId="0" applyFont="1" applyFill="1" applyBorder="1" applyAlignment="1">
      <alignment vertical="center"/>
    </xf>
    <xf numFmtId="0" fontId="10" fillId="5" borderId="77" xfId="0" applyFont="1" applyFill="1" applyBorder="1" applyAlignment="1">
      <alignment vertical="center"/>
    </xf>
    <xf numFmtId="0" fontId="10" fillId="5" borderId="81" xfId="0" applyFont="1" applyFill="1" applyBorder="1" applyAlignment="1">
      <alignment vertical="center"/>
    </xf>
    <xf numFmtId="0" fontId="10" fillId="5" borderId="82" xfId="0" applyFont="1" applyFill="1" applyBorder="1" applyAlignment="1">
      <alignment vertical="center"/>
    </xf>
    <xf numFmtId="0" fontId="10" fillId="5" borderId="83" xfId="0" applyFont="1" applyFill="1" applyBorder="1" applyAlignment="1">
      <alignment vertical="center"/>
    </xf>
    <xf numFmtId="0" fontId="10" fillId="0" borderId="65" xfId="0" applyFont="1" applyBorder="1" applyAlignment="1">
      <alignment vertical="center"/>
    </xf>
    <xf numFmtId="0" fontId="9" fillId="2" borderId="40" xfId="0" applyFont="1" applyFill="1" applyBorder="1" applyAlignment="1">
      <alignment vertical="center"/>
    </xf>
    <xf numFmtId="0" fontId="10" fillId="2" borderId="42" xfId="0" applyFont="1" applyFill="1" applyBorder="1" applyAlignment="1">
      <alignment vertical="center"/>
    </xf>
    <xf numFmtId="0" fontId="10" fillId="2" borderId="40" xfId="0" applyFont="1" applyFill="1" applyBorder="1" applyAlignment="1">
      <alignment vertical="center"/>
    </xf>
    <xf numFmtId="0" fontId="9" fillId="2" borderId="42" xfId="0" applyFont="1" applyFill="1" applyBorder="1" applyAlignment="1">
      <alignment horizontal="center" vertical="center"/>
    </xf>
    <xf numFmtId="0" fontId="9" fillId="2" borderId="41" xfId="0" applyFont="1" applyFill="1" applyBorder="1" applyAlignment="1">
      <alignment horizontal="center" vertical="center"/>
    </xf>
    <xf numFmtId="0" fontId="9" fillId="2" borderId="42" xfId="0" applyFont="1" applyFill="1" applyBorder="1" applyAlignment="1">
      <alignment vertical="center"/>
    </xf>
    <xf numFmtId="0" fontId="10" fillId="2" borderId="41" xfId="0" applyFont="1" applyFill="1" applyBorder="1" applyAlignment="1">
      <alignment vertical="center"/>
    </xf>
    <xf numFmtId="0" fontId="10" fillId="2" borderId="0" xfId="0" applyFont="1" applyFill="1" applyAlignment="1">
      <alignment vertical="center"/>
    </xf>
    <xf numFmtId="0" fontId="9" fillId="0" borderId="48" xfId="0" applyFont="1" applyBorder="1" applyAlignment="1" applyProtection="1">
      <alignment horizontal="center" vertical="center"/>
      <protection locked="0"/>
    </xf>
    <xf numFmtId="0" fontId="10" fillId="0" borderId="48" xfId="0" applyFont="1" applyBorder="1" applyAlignment="1" applyProtection="1">
      <alignment horizontal="center" vertical="center"/>
      <protection locked="0"/>
    </xf>
    <xf numFmtId="0" fontId="10" fillId="0" borderId="94" xfId="0" applyFont="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10" fillId="2" borderId="46" xfId="0" applyFont="1" applyFill="1" applyBorder="1" applyAlignment="1" applyProtection="1">
      <alignment horizontal="center" vertical="center"/>
      <protection locked="0"/>
    </xf>
    <xf numFmtId="0" fontId="10" fillId="2" borderId="0" xfId="0" applyFont="1" applyFill="1" applyAlignment="1">
      <alignment horizontal="center" vertical="center"/>
    </xf>
    <xf numFmtId="0" fontId="9" fillId="2" borderId="45" xfId="0" applyFont="1" applyFill="1" applyBorder="1" applyAlignment="1">
      <alignment vertical="center"/>
    </xf>
    <xf numFmtId="0" fontId="10" fillId="2" borderId="46" xfId="0" applyFont="1" applyFill="1" applyBorder="1" applyAlignment="1">
      <alignment vertical="center"/>
    </xf>
    <xf numFmtId="0" fontId="10" fillId="2" borderId="45" xfId="0" applyFont="1" applyFill="1" applyBorder="1" applyAlignment="1">
      <alignment vertical="center"/>
    </xf>
    <xf numFmtId="0" fontId="9" fillId="2" borderId="22" xfId="0" applyFont="1" applyFill="1" applyBorder="1" applyAlignment="1">
      <alignment vertical="center"/>
    </xf>
    <xf numFmtId="0" fontId="9" fillId="2" borderId="23" xfId="0" applyFont="1" applyFill="1" applyBorder="1" applyAlignment="1">
      <alignment vertical="center"/>
    </xf>
    <xf numFmtId="0" fontId="9" fillId="0" borderId="94" xfId="0" applyFont="1" applyBorder="1" applyAlignment="1" applyProtection="1">
      <alignment horizontal="center" vertical="center"/>
      <protection locked="0"/>
    </xf>
    <xf numFmtId="0" fontId="9" fillId="0" borderId="104" xfId="0" applyFont="1" applyBorder="1" applyAlignment="1" applyProtection="1">
      <alignment horizontal="center" vertical="center"/>
      <protection locked="0"/>
    </xf>
    <xf numFmtId="0" fontId="9" fillId="2" borderId="10" xfId="0" applyFont="1" applyFill="1" applyBorder="1" applyAlignment="1">
      <alignment vertical="center"/>
    </xf>
    <xf numFmtId="0" fontId="10" fillId="2" borderId="10" xfId="0" applyFont="1" applyFill="1" applyBorder="1" applyAlignment="1">
      <alignment vertical="center"/>
    </xf>
    <xf numFmtId="0" fontId="10" fillId="2" borderId="22" xfId="0" applyFont="1" applyFill="1" applyBorder="1" applyAlignment="1">
      <alignment vertical="center"/>
    </xf>
    <xf numFmtId="0" fontId="10" fillId="2" borderId="23" xfId="0" applyFont="1" applyFill="1" applyBorder="1" applyAlignment="1">
      <alignment vertical="center"/>
    </xf>
    <xf numFmtId="0" fontId="10" fillId="2" borderId="26" xfId="0" applyFont="1" applyFill="1" applyBorder="1" applyAlignment="1">
      <alignment vertical="center"/>
    </xf>
    <xf numFmtId="0" fontId="10" fillId="2" borderId="12" xfId="0" applyFont="1" applyFill="1" applyBorder="1" applyAlignment="1">
      <alignment vertical="center"/>
    </xf>
    <xf numFmtId="0" fontId="9" fillId="2" borderId="0" xfId="0" applyFont="1" applyFill="1" applyAlignment="1">
      <alignment horizontal="center" vertical="center"/>
    </xf>
    <xf numFmtId="0" fontId="10" fillId="2" borderId="19" xfId="0" applyFont="1" applyFill="1" applyBorder="1" applyAlignment="1">
      <alignment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58" xfId="0" applyFont="1" applyBorder="1" applyAlignment="1">
      <alignment vertical="center"/>
    </xf>
    <xf numFmtId="0" fontId="15" fillId="0" borderId="0" xfId="0" applyFont="1"/>
    <xf numFmtId="0" fontId="15" fillId="0" borderId="0" xfId="0" applyFont="1" applyAlignment="1">
      <alignment horizontal="center"/>
    </xf>
    <xf numFmtId="0" fontId="15" fillId="0" borderId="0" xfId="0" quotePrefix="1" applyFont="1" applyAlignment="1">
      <alignment horizontal="center"/>
    </xf>
    <xf numFmtId="0" fontId="15" fillId="0" borderId="0" xfId="0" applyFont="1" applyAlignment="1">
      <alignment wrapText="1"/>
    </xf>
    <xf numFmtId="0" fontId="15" fillId="0" borderId="0" xfId="0" applyFont="1" applyAlignment="1">
      <alignment vertical="center"/>
    </xf>
    <xf numFmtId="0" fontId="17" fillId="0" borderId="0" xfId="0" applyFont="1"/>
    <xf numFmtId="0" fontId="11" fillId="13" borderId="0" xfId="0" applyFont="1" applyFill="1" applyAlignment="1">
      <alignment vertical="center"/>
    </xf>
    <xf numFmtId="0" fontId="14" fillId="3" borderId="13" xfId="0" applyFont="1" applyFill="1" applyBorder="1" applyAlignment="1" applyProtection="1">
      <alignment horizontal="center"/>
      <protection hidden="1"/>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xf numFmtId="0" fontId="10" fillId="0" borderId="65" xfId="0" applyFont="1" applyBorder="1"/>
    <xf numFmtId="0" fontId="10" fillId="0" borderId="64" xfId="0" applyFont="1" applyBorder="1" applyProtection="1">
      <protection hidden="1"/>
    </xf>
    <xf numFmtId="0" fontId="10" fillId="0" borderId="0" xfId="0" applyFont="1" applyProtection="1">
      <protection hidden="1"/>
    </xf>
    <xf numFmtId="0" fontId="9" fillId="0" borderId="13" xfId="0"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10" fillId="0" borderId="65" xfId="0" applyFont="1" applyBorder="1" applyProtection="1">
      <protection hidden="1"/>
    </xf>
    <xf numFmtId="14" fontId="10" fillId="2" borderId="13" xfId="0" applyNumberFormat="1" applyFont="1" applyFill="1" applyBorder="1" applyProtection="1">
      <protection hidden="1"/>
    </xf>
    <xf numFmtId="0" fontId="10"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left"/>
      <protection hidden="1"/>
    </xf>
    <xf numFmtId="1" fontId="10" fillId="0" borderId="0" xfId="0" applyNumberFormat="1" applyFont="1" applyAlignment="1" applyProtection="1">
      <alignment horizontal="left"/>
      <protection hidden="1"/>
    </xf>
    <xf numFmtId="0" fontId="9" fillId="0" borderId="64" xfId="0" applyFont="1" applyBorder="1" applyProtection="1">
      <protection hidden="1"/>
    </xf>
    <xf numFmtId="0" fontId="9" fillId="0" borderId="65" xfId="0" applyFont="1" applyBorder="1" applyProtection="1">
      <protection hidden="1"/>
    </xf>
    <xf numFmtId="0" fontId="9" fillId="0" borderId="32" xfId="0" applyFont="1" applyBorder="1" applyAlignment="1" applyProtection="1">
      <alignment horizontal="center"/>
      <protection hidden="1"/>
    </xf>
    <xf numFmtId="0" fontId="9" fillId="0" borderId="34" xfId="0" applyFont="1" applyBorder="1" applyProtection="1">
      <protection hidden="1"/>
    </xf>
    <xf numFmtId="0" fontId="10" fillId="0" borderId="34" xfId="0" applyFont="1" applyBorder="1" applyAlignment="1" applyProtection="1">
      <alignment horizontal="center"/>
      <protection hidden="1"/>
    </xf>
    <xf numFmtId="0" fontId="10" fillId="0" borderId="30" xfId="0" applyFont="1" applyBorder="1" applyProtection="1">
      <protection hidden="1"/>
    </xf>
    <xf numFmtId="0" fontId="9" fillId="0" borderId="35" xfId="0" applyFont="1" applyBorder="1" applyAlignment="1" applyProtection="1">
      <alignment horizontal="center"/>
      <protection hidden="1"/>
    </xf>
    <xf numFmtId="0" fontId="10" fillId="0" borderId="34" xfId="0" applyFont="1" applyBorder="1" applyProtection="1">
      <protection hidden="1"/>
    </xf>
    <xf numFmtId="0" fontId="9" fillId="0" borderId="0" xfId="0" applyFont="1" applyAlignment="1">
      <alignment horizontal="left"/>
    </xf>
    <xf numFmtId="0" fontId="10" fillId="0" borderId="64" xfId="0" applyFont="1" applyBorder="1" applyAlignment="1">
      <alignment vertical="center" wrapText="1"/>
    </xf>
    <xf numFmtId="37" fontId="9" fillId="0" borderId="0" xfId="2" applyNumberFormat="1" applyFont="1" applyFill="1" applyBorder="1" applyAlignment="1">
      <alignment horizontal="center" vertical="center" wrapText="1"/>
    </xf>
    <xf numFmtId="0" fontId="10" fillId="0" borderId="0" xfId="0" applyFont="1" applyAlignment="1">
      <alignment vertical="center" wrapText="1"/>
    </xf>
    <xf numFmtId="0" fontId="10" fillId="0" borderId="65" xfId="0" applyFont="1" applyBorder="1" applyAlignment="1">
      <alignment vertical="center" wrapText="1"/>
    </xf>
    <xf numFmtId="37" fontId="9" fillId="5" borderId="34" xfId="2" applyNumberFormat="1" applyFont="1" applyFill="1" applyBorder="1" applyAlignment="1">
      <alignment horizontal="center" vertical="center" wrapText="1"/>
    </xf>
    <xf numFmtId="0" fontId="10" fillId="0" borderId="64" xfId="0" applyFont="1" applyBorder="1" applyProtection="1">
      <protection locked="0"/>
    </xf>
    <xf numFmtId="0" fontId="9" fillId="0" borderId="34" xfId="0" applyFont="1" applyBorder="1" applyAlignment="1" applyProtection="1">
      <alignment horizontal="center" vertical="center" wrapText="1"/>
      <protection locked="0"/>
    </xf>
    <xf numFmtId="0" fontId="9" fillId="0" borderId="34" xfId="0" applyFont="1" applyBorder="1" applyProtection="1">
      <protection locked="0"/>
    </xf>
    <xf numFmtId="0" fontId="9" fillId="0" borderId="34" xfId="0" applyFont="1" applyBorder="1" applyAlignment="1" applyProtection="1">
      <alignment horizontal="center"/>
      <protection locked="0"/>
    </xf>
    <xf numFmtId="169" fontId="9" fillId="0" borderId="34" xfId="10" applyNumberFormat="1" applyFont="1" applyBorder="1" applyProtection="1">
      <protection locked="0"/>
    </xf>
    <xf numFmtId="169" fontId="9" fillId="0" borderId="0" xfId="10" applyNumberFormat="1" applyFont="1" applyFill="1" applyBorder="1" applyProtection="1">
      <protection locked="0"/>
    </xf>
    <xf numFmtId="0" fontId="9" fillId="0" borderId="0" xfId="0" applyFont="1" applyProtection="1">
      <protection locked="0"/>
    </xf>
    <xf numFmtId="0" fontId="10" fillId="0" borderId="0" xfId="0" applyFont="1" applyProtection="1">
      <protection locked="0"/>
    </xf>
    <xf numFmtId="0" fontId="10" fillId="0" borderId="65" xfId="0" applyFont="1" applyBorder="1" applyProtection="1">
      <protection locked="0"/>
    </xf>
    <xf numFmtId="0" fontId="9" fillId="0" borderId="62"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horizontal="center"/>
      <protection locked="0"/>
    </xf>
    <xf numFmtId="0" fontId="9" fillId="0" borderId="23" xfId="0" applyFont="1" applyBorder="1" applyAlignment="1" applyProtection="1">
      <alignment horizontal="center"/>
      <protection locked="0"/>
    </xf>
    <xf numFmtId="0" fontId="9" fillId="0" borderId="0" xfId="0" applyFont="1" applyAlignment="1" applyProtection="1">
      <alignment horizontal="center"/>
      <protection locked="0"/>
    </xf>
    <xf numFmtId="169" fontId="9" fillId="0" borderId="0" xfId="10" applyNumberFormat="1" applyFont="1" applyBorder="1" applyProtection="1">
      <protection locked="0"/>
    </xf>
    <xf numFmtId="169" fontId="9" fillId="5" borderId="0" xfId="10" applyNumberFormat="1" applyFont="1" applyFill="1" applyBorder="1" applyProtection="1"/>
    <xf numFmtId="169" fontId="9" fillId="0" borderId="0" xfId="10" applyNumberFormat="1" applyFont="1" applyFill="1" applyBorder="1" applyProtection="1"/>
    <xf numFmtId="0" fontId="9" fillId="0" borderId="0" xfId="0" applyFont="1"/>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1" fontId="9" fillId="0" borderId="34" xfId="0" applyNumberFormat="1" applyFont="1" applyBorder="1" applyProtection="1">
      <protection locked="0"/>
    </xf>
    <xf numFmtId="0" fontId="9" fillId="0" borderId="30" xfId="0" applyFont="1" applyBorder="1" applyProtection="1">
      <protection locked="0"/>
    </xf>
    <xf numFmtId="0" fontId="10" fillId="0" borderId="34" xfId="0" applyFont="1" applyBorder="1" applyProtection="1">
      <protection locked="0"/>
    </xf>
    <xf numFmtId="168" fontId="9" fillId="0" borderId="34" xfId="9" applyNumberFormat="1" applyFont="1" applyBorder="1" applyProtection="1">
      <protection locked="0"/>
    </xf>
    <xf numFmtId="0" fontId="10" fillId="0" borderId="28" xfId="0" applyFont="1" applyBorder="1" applyProtection="1">
      <protection locked="0"/>
    </xf>
    <xf numFmtId="0" fontId="10" fillId="0" borderId="34" xfId="0" applyFont="1" applyBorder="1" applyAlignment="1" applyProtection="1">
      <alignment horizontal="center"/>
      <protection locked="0"/>
    </xf>
    <xf numFmtId="0" fontId="9" fillId="0" borderId="35" xfId="1" applyFont="1" applyBorder="1" applyAlignment="1" applyProtection="1">
      <alignment vertical="center" wrapText="1"/>
      <protection locked="0"/>
    </xf>
    <xf numFmtId="0" fontId="9" fillId="0" borderId="32" xfId="0" applyFont="1" applyBorder="1" applyProtection="1">
      <protection locked="0"/>
    </xf>
    <xf numFmtId="168" fontId="9" fillId="0" borderId="34" xfId="0" applyNumberFormat="1" applyFont="1" applyBorder="1" applyProtection="1">
      <protection locked="0"/>
    </xf>
    <xf numFmtId="0" fontId="9" fillId="0" borderId="95" xfId="0" applyFont="1" applyBorder="1" applyProtection="1">
      <protection locked="0"/>
    </xf>
    <xf numFmtId="0" fontId="9" fillId="0" borderId="126" xfId="0" applyFont="1" applyBorder="1" applyProtection="1">
      <protection locked="0"/>
    </xf>
    <xf numFmtId="0" fontId="9" fillId="0" borderId="127" xfId="0" applyFont="1" applyBorder="1" applyProtection="1">
      <protection locked="0"/>
    </xf>
    <xf numFmtId="0" fontId="9" fillId="0" borderId="125" xfId="0" applyFont="1" applyBorder="1" applyProtection="1">
      <protection locked="0"/>
    </xf>
    <xf numFmtId="0" fontId="9" fillId="0" borderId="31" xfId="0" applyFont="1" applyBorder="1" applyProtection="1">
      <protection locked="0"/>
    </xf>
    <xf numFmtId="0" fontId="9" fillId="0" borderId="33" xfId="0" applyFont="1" applyBorder="1" applyProtection="1">
      <protection locked="0"/>
    </xf>
    <xf numFmtId="0" fontId="9" fillId="0" borderId="128" xfId="0" applyFont="1" applyBorder="1" applyProtection="1">
      <protection locked="0"/>
    </xf>
    <xf numFmtId="0" fontId="9" fillId="0" borderId="29" xfId="0" applyFont="1" applyBorder="1" applyProtection="1">
      <protection locked="0"/>
    </xf>
    <xf numFmtId="0" fontId="9" fillId="0" borderId="34" xfId="1" applyFont="1" applyBorder="1" applyAlignment="1" applyProtection="1">
      <alignment vertical="center" wrapText="1"/>
      <protection locked="0"/>
    </xf>
    <xf numFmtId="0" fontId="9" fillId="0" borderId="130" xfId="0" applyFont="1" applyBorder="1" applyProtection="1">
      <protection locked="0"/>
    </xf>
    <xf numFmtId="0" fontId="9" fillId="0" borderId="38" xfId="0" applyFont="1" applyBorder="1" applyProtection="1">
      <protection locked="0"/>
    </xf>
    <xf numFmtId="0" fontId="9" fillId="0" borderId="39" xfId="0" applyFont="1" applyBorder="1" applyProtection="1">
      <protection locked="0"/>
    </xf>
    <xf numFmtId="0" fontId="9" fillId="0" borderId="90" xfId="0" applyFont="1" applyBorder="1" applyProtection="1">
      <protection locked="0"/>
    </xf>
    <xf numFmtId="1" fontId="9" fillId="0" borderId="0" xfId="0" applyNumberFormat="1" applyFont="1" applyProtection="1">
      <protection locked="0"/>
    </xf>
    <xf numFmtId="168" fontId="9" fillId="0" borderId="0" xfId="0" applyNumberFormat="1" applyFont="1" applyProtection="1">
      <protection locked="0"/>
    </xf>
    <xf numFmtId="0" fontId="9" fillId="0" borderId="0" xfId="0" applyFont="1" applyAlignment="1" applyProtection="1">
      <alignment vertical="center" wrapText="1"/>
      <protection hidden="1"/>
    </xf>
    <xf numFmtId="0" fontId="10" fillId="0" borderId="0" xfId="0" applyFont="1" applyAlignment="1" applyProtection="1">
      <alignment vertical="center" wrapText="1"/>
      <protection hidden="1"/>
    </xf>
    <xf numFmtId="0" fontId="10" fillId="0" borderId="0" xfId="0" applyFont="1" applyAlignment="1" applyProtection="1">
      <alignment vertical="center"/>
      <protection hidden="1"/>
    </xf>
    <xf numFmtId="0" fontId="10" fillId="0" borderId="64" xfId="0" applyFont="1" applyBorder="1" applyAlignment="1" applyProtection="1">
      <alignment vertical="center"/>
      <protection hidden="1"/>
    </xf>
    <xf numFmtId="0" fontId="9" fillId="5" borderId="132" xfId="0" applyFont="1" applyFill="1" applyBorder="1" applyAlignment="1" applyProtection="1">
      <alignment horizontal="center" vertical="center" wrapText="1"/>
      <protection hidden="1"/>
    </xf>
    <xf numFmtId="0" fontId="9" fillId="5" borderId="34" xfId="0" applyFont="1" applyFill="1" applyBorder="1" applyAlignment="1" applyProtection="1">
      <alignment vertical="center"/>
      <protection hidden="1"/>
    </xf>
    <xf numFmtId="1" fontId="9" fillId="5" borderId="34" xfId="0" applyNumberFormat="1" applyFont="1" applyFill="1" applyBorder="1" applyAlignment="1" applyProtection="1">
      <alignment vertical="center"/>
      <protection hidden="1"/>
    </xf>
    <xf numFmtId="0" fontId="9" fillId="0" borderId="40" xfId="0" applyFont="1" applyBorder="1" applyAlignment="1" applyProtection="1">
      <alignment vertical="center"/>
      <protection hidden="1"/>
    </xf>
    <xf numFmtId="0" fontId="9" fillId="0" borderId="41" xfId="0" applyFont="1" applyBorder="1" applyAlignment="1" applyProtection="1">
      <alignment vertical="center"/>
      <protection hidden="1"/>
    </xf>
    <xf numFmtId="0" fontId="9" fillId="5" borderId="29" xfId="0" applyFont="1" applyFill="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37" fontId="9" fillId="5" borderId="34" xfId="2" applyNumberFormat="1" applyFont="1" applyFill="1" applyBorder="1" applyAlignment="1" applyProtection="1">
      <alignment horizontal="center" vertical="center" wrapText="1"/>
      <protection hidden="1"/>
    </xf>
    <xf numFmtId="0" fontId="9" fillId="5" borderId="34" xfId="1" applyFont="1" applyFill="1" applyBorder="1" applyAlignment="1" applyProtection="1">
      <alignment horizontal="center" vertical="center" wrapText="1"/>
      <protection hidden="1"/>
    </xf>
    <xf numFmtId="0" fontId="9" fillId="5" borderId="34" xfId="0" applyFont="1" applyFill="1" applyBorder="1" applyAlignment="1" applyProtection="1">
      <alignment horizontal="center" vertical="center"/>
      <protection hidden="1"/>
    </xf>
    <xf numFmtId="0" fontId="9" fillId="5" borderId="28" xfId="0" applyFont="1" applyFill="1" applyBorder="1" applyAlignment="1" applyProtection="1">
      <alignment horizontal="center" vertical="center"/>
      <protection hidden="1"/>
    </xf>
    <xf numFmtId="0" fontId="9" fillId="5" borderId="133" xfId="0" applyFont="1" applyFill="1" applyBorder="1" applyAlignment="1" applyProtection="1">
      <alignment horizontal="center" vertical="center"/>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center" vertical="center"/>
      <protection hidden="1"/>
    </xf>
    <xf numFmtId="0" fontId="10" fillId="0" borderId="6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9" fillId="0" borderId="87" xfId="0" applyFont="1" applyBorder="1" applyAlignment="1" applyProtection="1">
      <alignment horizontal="center" vertical="center" wrapText="1"/>
      <protection hidden="1"/>
    </xf>
    <xf numFmtId="0" fontId="9" fillId="0" borderId="37" xfId="0" applyFont="1" applyBorder="1" applyProtection="1">
      <protection hidden="1"/>
    </xf>
    <xf numFmtId="0" fontId="9" fillId="0" borderId="103" xfId="0" applyFont="1" applyBorder="1" applyProtection="1">
      <protection hidden="1"/>
    </xf>
    <xf numFmtId="0" fontId="9" fillId="0" borderId="130" xfId="0" applyFont="1" applyBorder="1" applyProtection="1">
      <protection hidden="1"/>
    </xf>
    <xf numFmtId="0" fontId="9" fillId="0" borderId="134" xfId="0" applyFont="1" applyBorder="1" applyProtection="1">
      <protection hidden="1"/>
    </xf>
    <xf numFmtId="0" fontId="9" fillId="0" borderId="38" xfId="0" applyFont="1" applyBorder="1" applyProtection="1">
      <protection hidden="1"/>
    </xf>
    <xf numFmtId="0" fontId="9" fillId="0" borderId="36" xfId="0" applyFont="1" applyBorder="1" applyProtection="1">
      <protection hidden="1"/>
    </xf>
    <xf numFmtId="168" fontId="9" fillId="0" borderId="37" xfId="0" applyNumberFormat="1" applyFont="1" applyBorder="1" applyAlignment="1" applyProtection="1">
      <alignment horizontal="center"/>
      <protection hidden="1"/>
    </xf>
    <xf numFmtId="0" fontId="9" fillId="0" borderId="99" xfId="0" applyFont="1" applyBorder="1" applyProtection="1">
      <protection hidden="1"/>
    </xf>
    <xf numFmtId="0" fontId="9" fillId="0" borderId="135" xfId="0" applyFont="1" applyBorder="1" applyProtection="1">
      <protection hidden="1"/>
    </xf>
    <xf numFmtId="0" fontId="10" fillId="0" borderId="55" xfId="0" applyFont="1" applyBorder="1" applyProtection="1">
      <protection hidden="1"/>
    </xf>
    <xf numFmtId="0" fontId="10" fillId="0" borderId="56" xfId="0" applyFont="1" applyBorder="1" applyProtection="1">
      <protection hidden="1"/>
    </xf>
    <xf numFmtId="0" fontId="10" fillId="0" borderId="56" xfId="0" applyFont="1" applyBorder="1" applyAlignment="1" applyProtection="1">
      <alignment horizontal="center"/>
      <protection hidden="1"/>
    </xf>
    <xf numFmtId="168" fontId="10" fillId="0" borderId="56" xfId="0" applyNumberFormat="1" applyFont="1" applyBorder="1" applyProtection="1">
      <protection hidden="1"/>
    </xf>
    <xf numFmtId="0" fontId="10" fillId="0" borderId="58" xfId="0" applyFont="1" applyBorder="1" applyProtection="1">
      <protection hidden="1"/>
    </xf>
    <xf numFmtId="0" fontId="20" fillId="0" borderId="0" xfId="0" applyFont="1"/>
    <xf numFmtId="0" fontId="10" fillId="0" borderId="0" xfId="1" applyFont="1" applyAlignment="1">
      <alignment wrapText="1"/>
    </xf>
    <xf numFmtId="0" fontId="10"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5" xfId="1" applyFont="1" applyBorder="1" applyAlignment="1">
      <alignment horizontal="center" vertical="center"/>
    </xf>
    <xf numFmtId="0" fontId="10" fillId="0" borderId="5" xfId="1" applyFont="1" applyBorder="1" applyAlignment="1">
      <alignment horizontal="center"/>
    </xf>
    <xf numFmtId="0" fontId="6" fillId="9" borderId="0" xfId="0" applyFont="1" applyFill="1"/>
    <xf numFmtId="0" fontId="6" fillId="12" borderId="0" xfId="0" applyFont="1" applyFill="1"/>
    <xf numFmtId="0" fontId="6" fillId="8" borderId="0" xfId="0" applyFont="1" applyFill="1"/>
    <xf numFmtId="0" fontId="6" fillId="11" borderId="0" xfId="0" applyFont="1" applyFill="1"/>
    <xf numFmtId="0" fontId="6" fillId="10" borderId="0" xfId="0" applyFont="1" applyFill="1"/>
    <xf numFmtId="0" fontId="6" fillId="0" borderId="67" xfId="0" applyFont="1" applyBorder="1"/>
    <xf numFmtId="0" fontId="6" fillId="0" borderId="68" xfId="0" applyFont="1" applyBorder="1"/>
    <xf numFmtId="0" fontId="6" fillId="0" borderId="69" xfId="0" applyFont="1" applyBorder="1"/>
    <xf numFmtId="0" fontId="6" fillId="0" borderId="70" xfId="0" applyFont="1" applyBorder="1"/>
    <xf numFmtId="0" fontId="6" fillId="0" borderId="66" xfId="0" applyFont="1" applyBorder="1"/>
    <xf numFmtId="0" fontId="6" fillId="0" borderId="71" xfId="0" applyFont="1" applyBorder="1"/>
    <xf numFmtId="0" fontId="6" fillId="0" borderId="63" xfId="0" applyFont="1" applyBorder="1"/>
    <xf numFmtId="0" fontId="6" fillId="0" borderId="72" xfId="0" applyFont="1" applyBorder="1"/>
    <xf numFmtId="0" fontId="12" fillId="0" borderId="0" xfId="0" applyFont="1" applyAlignment="1">
      <alignment horizontal="center"/>
    </xf>
    <xf numFmtId="1" fontId="10" fillId="0" borderId="30" xfId="0" applyNumberFormat="1" applyFont="1" applyBorder="1" applyProtection="1">
      <protection hidden="1"/>
    </xf>
    <xf numFmtId="0" fontId="9" fillId="2" borderId="139" xfId="0" applyFont="1" applyFill="1" applyBorder="1" applyAlignment="1">
      <alignment vertical="center"/>
    </xf>
    <xf numFmtId="14" fontId="9" fillId="0" borderId="32" xfId="0" applyNumberFormat="1" applyFont="1" applyBorder="1" applyProtection="1">
      <protection locked="0"/>
    </xf>
    <xf numFmtId="14" fontId="9" fillId="0" borderId="34" xfId="0" applyNumberFormat="1" applyFont="1" applyBorder="1" applyProtection="1">
      <protection locked="0"/>
    </xf>
    <xf numFmtId="0" fontId="10" fillId="0" borderId="34" xfId="0" applyFont="1" applyBorder="1" applyAlignment="1" applyProtection="1">
      <alignment horizontal="center"/>
      <protection locked="0" hidden="1"/>
    </xf>
    <xf numFmtId="0" fontId="10" fillId="0" borderId="34" xfId="0" applyFont="1" applyBorder="1" applyProtection="1">
      <protection locked="0" hidden="1"/>
    </xf>
    <xf numFmtId="0" fontId="10" fillId="0" borderId="30" xfId="0" applyFont="1" applyBorder="1" applyProtection="1">
      <protection locked="0" hidden="1"/>
    </xf>
    <xf numFmtId="1" fontId="10" fillId="0" borderId="30" xfId="0" applyNumberFormat="1" applyFont="1" applyBorder="1" applyProtection="1">
      <protection locked="0" hidden="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21" fillId="0" borderId="0" xfId="0" applyFont="1"/>
    <xf numFmtId="0" fontId="22" fillId="0" borderId="0" xfId="11" applyFont="1"/>
    <xf numFmtId="0" fontId="23" fillId="0" borderId="0" xfId="11" applyFont="1"/>
    <xf numFmtId="0" fontId="24" fillId="0" borderId="0" xfId="11" applyFont="1"/>
    <xf numFmtId="0" fontId="23" fillId="0" borderId="0" xfId="11" applyFont="1" applyAlignment="1">
      <alignment horizontal="center"/>
    </xf>
    <xf numFmtId="0" fontId="26" fillId="0" borderId="0" xfId="11" applyFont="1"/>
    <xf numFmtId="0" fontId="27" fillId="0" borderId="0" xfId="11" applyFont="1"/>
    <xf numFmtId="0" fontId="29" fillId="0" borderId="0" xfId="12" applyFont="1" applyAlignment="1">
      <alignment wrapText="1"/>
    </xf>
    <xf numFmtId="0" fontId="30" fillId="0" borderId="0" xfId="11" applyFont="1" applyAlignment="1">
      <alignment horizontal="center"/>
    </xf>
    <xf numFmtId="0" fontId="22" fillId="0" borderId="0" xfId="11" applyFont="1" applyAlignment="1">
      <alignment horizontal="center"/>
    </xf>
    <xf numFmtId="0" fontId="27" fillId="0" borderId="0" xfId="11" applyFont="1" applyAlignment="1">
      <alignment horizontal="left"/>
    </xf>
    <xf numFmtId="0" fontId="27" fillId="0" borderId="0" xfId="11" applyFont="1" applyAlignment="1">
      <alignment horizontal="center"/>
    </xf>
    <xf numFmtId="0" fontId="26" fillId="0" borderId="0" xfId="11" applyFont="1" applyAlignment="1">
      <alignment horizontal="left"/>
    </xf>
    <xf numFmtId="0" fontId="24" fillId="0" borderId="0" xfId="11" applyFont="1" applyAlignment="1">
      <alignment horizontal="left"/>
    </xf>
    <xf numFmtId="0" fontId="22" fillId="0" borderId="0" xfId="11" applyFont="1" applyAlignment="1">
      <alignment horizontal="justify" wrapText="1"/>
    </xf>
    <xf numFmtId="0" fontId="30" fillId="0" borderId="0" xfId="11" applyFont="1" applyAlignment="1">
      <alignment horizontal="center" wrapText="1"/>
    </xf>
    <xf numFmtId="0" fontId="33" fillId="0" borderId="0" xfId="11" applyFont="1" applyAlignment="1">
      <alignment horizontal="center" wrapText="1"/>
    </xf>
    <xf numFmtId="49" fontId="35" fillId="14" borderId="144" xfId="11" applyNumberFormat="1" applyFont="1" applyFill="1" applyBorder="1" applyAlignment="1">
      <alignment horizontal="center" vertical="center" wrapText="1"/>
    </xf>
    <xf numFmtId="0" fontId="23" fillId="0" borderId="0" xfId="11" applyFont="1" applyAlignment="1">
      <alignment horizontal="left"/>
    </xf>
    <xf numFmtId="0" fontId="22" fillId="0" borderId="146" xfId="11" applyFont="1" applyBorder="1" applyAlignment="1">
      <alignment horizontal="left" vertical="center"/>
    </xf>
    <xf numFmtId="14" fontId="22" fillId="0" borderId="146" xfId="11" applyNumberFormat="1" applyFont="1" applyBorder="1" applyAlignment="1">
      <alignment horizontal="left" vertical="center"/>
    </xf>
    <xf numFmtId="0" fontId="22" fillId="0" borderId="0" xfId="11" applyFont="1" applyAlignment="1">
      <alignment horizontal="left" vertical="center"/>
    </xf>
    <xf numFmtId="0" fontId="22" fillId="0" borderId="0" xfId="11" applyFont="1" applyAlignment="1">
      <alignment vertical="center"/>
    </xf>
    <xf numFmtId="0" fontId="30" fillId="0" borderId="0" xfId="11" applyFont="1" applyAlignment="1">
      <alignment horizontal="center" vertical="center"/>
    </xf>
    <xf numFmtId="0" fontId="37" fillId="0" borderId="0" xfId="11" applyFont="1" applyAlignment="1">
      <alignment horizontal="center" wrapText="1"/>
    </xf>
    <xf numFmtId="49" fontId="35" fillId="15" borderId="151" xfId="11" applyNumberFormat="1" applyFont="1" applyFill="1" applyBorder="1" applyAlignment="1">
      <alignment horizontal="center" vertical="center" wrapText="1"/>
    </xf>
    <xf numFmtId="49" fontId="35" fillId="15" borderId="144" xfId="11" applyNumberFormat="1" applyFont="1" applyFill="1" applyBorder="1" applyAlignment="1">
      <alignment horizontal="center" vertical="center" wrapText="1"/>
    </xf>
    <xf numFmtId="0" fontId="22" fillId="0" borderId="152" xfId="11" applyFont="1" applyBorder="1"/>
    <xf numFmtId="0" fontId="30" fillId="0" borderId="146" xfId="11" applyFont="1" applyBorder="1" applyAlignment="1">
      <alignment horizontal="center" wrapText="1"/>
    </xf>
    <xf numFmtId="0" fontId="39" fillId="0" borderId="146" xfId="13" applyNumberFormat="1" applyFont="1" applyFill="1" applyBorder="1" applyAlignment="1" applyProtection="1">
      <alignment horizontal="center" wrapText="1"/>
    </xf>
    <xf numFmtId="0" fontId="23" fillId="16" borderId="0" xfId="11" applyFont="1" applyFill="1"/>
    <xf numFmtId="0" fontId="27" fillId="16" borderId="0" xfId="11" applyFont="1" applyFill="1"/>
    <xf numFmtId="0" fontId="45" fillId="6" borderId="124" xfId="1" applyFont="1" applyFill="1" applyBorder="1" applyAlignment="1">
      <alignment horizontal="center" vertical="center"/>
    </xf>
    <xf numFmtId="0" fontId="45" fillId="6" borderId="73" xfId="1" applyFont="1" applyFill="1" applyBorder="1" applyAlignment="1">
      <alignment horizontal="center" vertical="center"/>
    </xf>
    <xf numFmtId="49" fontId="45" fillId="7" borderId="124" xfId="0" applyNumberFormat="1" applyFont="1" applyFill="1" applyBorder="1" applyAlignment="1">
      <alignment horizontal="center" vertical="center" wrapText="1"/>
    </xf>
    <xf numFmtId="0" fontId="9" fillId="0" borderId="162" xfId="0" applyFont="1" applyBorder="1" applyAlignment="1" applyProtection="1">
      <alignment vertical="center"/>
      <protection locked="0"/>
    </xf>
    <xf numFmtId="0" fontId="10" fillId="0" borderId="162" xfId="0" applyFont="1" applyBorder="1" applyAlignment="1">
      <alignment vertical="center"/>
    </xf>
    <xf numFmtId="1" fontId="44" fillId="0" borderId="43" xfId="0" applyNumberFormat="1" applyFont="1" applyBorder="1" applyAlignment="1" applyProtection="1">
      <alignment horizontal="center"/>
      <protection locked="0" hidden="1"/>
    </xf>
    <xf numFmtId="0" fontId="9" fillId="0" borderId="205" xfId="0" applyFont="1" applyBorder="1" applyProtection="1">
      <protection hidden="1"/>
    </xf>
    <xf numFmtId="0" fontId="10" fillId="0" borderId="205" xfId="0" applyFont="1" applyBorder="1" applyProtection="1">
      <protection hidden="1"/>
    </xf>
    <xf numFmtId="0" fontId="9" fillId="0" borderId="208" xfId="0" applyFont="1" applyBorder="1" applyAlignment="1" applyProtection="1">
      <alignment horizontal="center"/>
      <protection hidden="1"/>
    </xf>
    <xf numFmtId="0" fontId="9" fillId="0" borderId="190" xfId="0" applyFont="1" applyBorder="1" applyAlignment="1" applyProtection="1">
      <alignment horizontal="center"/>
      <protection hidden="1"/>
    </xf>
    <xf numFmtId="0" fontId="10" fillId="0" borderId="46" xfId="0" applyFont="1" applyBorder="1" applyAlignment="1" applyProtection="1">
      <alignment horizontal="center"/>
      <protection hidden="1"/>
    </xf>
    <xf numFmtId="0" fontId="10" fillId="0" borderId="46" xfId="0" applyFont="1" applyBorder="1" applyProtection="1">
      <protection hidden="1"/>
    </xf>
    <xf numFmtId="1" fontId="10" fillId="0" borderId="196" xfId="0" applyNumberFormat="1" applyFont="1" applyBorder="1" applyAlignment="1" applyProtection="1">
      <alignment horizontal="center"/>
      <protection hidden="1"/>
    </xf>
    <xf numFmtId="0" fontId="9" fillId="0" borderId="184" xfId="0" applyFont="1" applyBorder="1" applyAlignment="1" applyProtection="1">
      <alignment horizontal="center"/>
      <protection hidden="1"/>
    </xf>
    <xf numFmtId="0" fontId="10" fillId="0" borderId="213" xfId="0" applyFont="1" applyBorder="1" applyAlignment="1">
      <alignment vertical="center"/>
    </xf>
    <xf numFmtId="0" fontId="10" fillId="0" borderId="19" xfId="0" applyFont="1" applyBorder="1" applyAlignment="1">
      <alignment vertical="center"/>
    </xf>
    <xf numFmtId="0" fontId="6" fillId="0" borderId="214" xfId="0" applyFont="1" applyBorder="1" applyAlignment="1">
      <alignment vertical="center"/>
    </xf>
    <xf numFmtId="0" fontId="9" fillId="0" borderId="28" xfId="0" applyFont="1" applyBorder="1" applyProtection="1">
      <protection locked="0"/>
    </xf>
    <xf numFmtId="0" fontId="8" fillId="0" borderId="0" xfId="0" applyFont="1"/>
    <xf numFmtId="0" fontId="8" fillId="0" borderId="0" xfId="0" applyFont="1" applyProtection="1">
      <protection locked="0"/>
    </xf>
    <xf numFmtId="0" fontId="8" fillId="0" borderId="0" xfId="0" applyFont="1" applyProtection="1">
      <protection hidden="1"/>
    </xf>
    <xf numFmtId="0" fontId="45" fillId="0" borderId="0" xfId="0" applyFont="1" applyProtection="1">
      <protection hidden="1"/>
    </xf>
    <xf numFmtId="0" fontId="8" fillId="0" borderId="0" xfId="0" applyFont="1" applyAlignment="1">
      <alignment vertical="center" wrapText="1"/>
    </xf>
    <xf numFmtId="169" fontId="9" fillId="5" borderId="0" xfId="0" applyNumberFormat="1" applyFont="1" applyFill="1" applyAlignment="1">
      <alignment horizontal="center"/>
    </xf>
    <xf numFmtId="0" fontId="6" fillId="8" borderId="0" xfId="0" applyFont="1" applyFill="1" applyAlignment="1">
      <alignment horizontal="left" vertical="top"/>
    </xf>
    <xf numFmtId="0" fontId="9" fillId="5" borderId="0" xfId="0" applyFont="1" applyFill="1" applyAlignment="1">
      <alignment horizontal="center"/>
    </xf>
    <xf numFmtId="0" fontId="9" fillId="0" borderId="0" xfId="0" applyFont="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9" fillId="5" borderId="0" xfId="0" applyFont="1" applyFill="1" applyAlignment="1" applyProtection="1">
      <alignment horizontal="center" vertical="center"/>
      <protection hidden="1"/>
    </xf>
    <xf numFmtId="0" fontId="46" fillId="0" borderId="0" xfId="0" quotePrefix="1" applyFont="1" applyAlignment="1">
      <alignment horizontal="center" vertical="center"/>
    </xf>
    <xf numFmtId="0" fontId="46" fillId="0" borderId="0" xfId="0" quotePrefix="1" applyFont="1" applyAlignment="1">
      <alignment horizontal="center" vertical="center" wrapText="1"/>
    </xf>
    <xf numFmtId="0" fontId="47" fillId="0" borderId="0" xfId="0" applyFont="1" applyAlignment="1">
      <alignment vertical="center"/>
    </xf>
    <xf numFmtId="0" fontId="47" fillId="0" borderId="0" xfId="0" applyFont="1" applyAlignment="1">
      <alignment horizontal="center" vertical="center"/>
    </xf>
    <xf numFmtId="0" fontId="8" fillId="0" borderId="0" xfId="0" applyFont="1" applyAlignment="1" applyProtection="1">
      <alignment vertical="center"/>
      <protection hidden="1"/>
    </xf>
    <xf numFmtId="0" fontId="8" fillId="0" borderId="0" xfId="1" applyFont="1" applyAlignment="1" applyProtection="1">
      <alignment horizontal="center"/>
      <protection hidden="1"/>
    </xf>
    <xf numFmtId="0" fontId="8" fillId="0" borderId="0" xfId="1" applyFont="1" applyProtection="1">
      <protection hidden="1"/>
    </xf>
    <xf numFmtId="0" fontId="8" fillId="0" borderId="0" xfId="1" applyFont="1" applyAlignment="1">
      <alignment horizontal="center"/>
    </xf>
    <xf numFmtId="0" fontId="8" fillId="0" borderId="0" xfId="1" applyFont="1"/>
    <xf numFmtId="0" fontId="8" fillId="0" borderId="0" xfId="1" applyFont="1" applyAlignment="1" applyProtection="1">
      <alignment horizontal="center"/>
      <protection locked="0"/>
    </xf>
    <xf numFmtId="0" fontId="8" fillId="0" borderId="0" xfId="1" applyFont="1" applyProtection="1">
      <protection locked="0"/>
    </xf>
    <xf numFmtId="0" fontId="8" fillId="0" borderId="0" xfId="3" quotePrefix="1" applyFont="1" applyAlignment="1" applyProtection="1">
      <alignment horizontal="center"/>
      <protection locked="0"/>
    </xf>
    <xf numFmtId="0" fontId="6" fillId="0" borderId="25" xfId="0" quotePrefix="1" applyFont="1" applyBorder="1" applyAlignment="1">
      <alignment horizontal="center" vertical="center"/>
    </xf>
    <xf numFmtId="0" fontId="48" fillId="0" borderId="0" xfId="0" applyFont="1" applyAlignment="1">
      <alignment vertical="center"/>
    </xf>
    <xf numFmtId="0" fontId="48" fillId="0" borderId="140" xfId="0" applyFont="1" applyBorder="1" applyAlignment="1">
      <alignment horizontal="center" vertical="center"/>
    </xf>
    <xf numFmtId="0" fontId="48" fillId="0" borderId="156" xfId="0" applyFont="1" applyBorder="1" applyAlignment="1">
      <alignment horizontal="center" vertical="center"/>
    </xf>
    <xf numFmtId="0" fontId="48" fillId="0" borderId="156" xfId="0" applyFont="1" applyBorder="1" applyAlignment="1">
      <alignment vertical="center" wrapText="1"/>
    </xf>
    <xf numFmtId="0" fontId="48" fillId="0" borderId="156" xfId="0" applyFont="1" applyBorder="1" applyAlignment="1">
      <alignment horizontal="justify" vertical="center"/>
    </xf>
    <xf numFmtId="0" fontId="9" fillId="2" borderId="0" xfId="0" applyFont="1" applyFill="1" applyAlignment="1">
      <alignment vertical="center"/>
    </xf>
    <xf numFmtId="0" fontId="9" fillId="2" borderId="82" xfId="0" applyFont="1" applyFill="1" applyBorder="1" applyAlignment="1">
      <alignment horizontal="center" vertical="center"/>
    </xf>
    <xf numFmtId="0" fontId="9" fillId="2" borderId="79" xfId="0" applyFont="1" applyFill="1" applyBorder="1" applyAlignment="1">
      <alignment horizontal="center" vertical="center"/>
    </xf>
    <xf numFmtId="0" fontId="10" fillId="2" borderId="82" xfId="0" applyFont="1" applyFill="1" applyBorder="1" applyAlignment="1">
      <alignment vertical="center"/>
    </xf>
    <xf numFmtId="0" fontId="9"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10" fillId="2" borderId="220" xfId="0" applyFont="1" applyFill="1" applyBorder="1" applyAlignment="1">
      <alignment vertical="center"/>
    </xf>
    <xf numFmtId="0" fontId="10" fillId="2" borderId="221" xfId="0" applyFont="1" applyFill="1" applyBorder="1" applyAlignment="1">
      <alignment vertical="center"/>
    </xf>
    <xf numFmtId="0" fontId="10" fillId="2" borderId="222" xfId="0" applyFont="1" applyFill="1" applyBorder="1" applyAlignment="1">
      <alignment vertical="center"/>
    </xf>
    <xf numFmtId="0" fontId="10" fillId="2" borderId="223" xfId="0" applyFont="1" applyFill="1" applyBorder="1" applyAlignment="1">
      <alignment vertical="center"/>
    </xf>
    <xf numFmtId="0" fontId="10" fillId="2" borderId="224" xfId="0" applyFont="1" applyFill="1" applyBorder="1" applyAlignment="1">
      <alignment vertical="center"/>
    </xf>
    <xf numFmtId="0" fontId="10" fillId="2" borderId="226" xfId="0" applyFont="1" applyFill="1" applyBorder="1" applyAlignment="1">
      <alignment vertical="center"/>
    </xf>
    <xf numFmtId="0" fontId="10" fillId="2" borderId="227" xfId="0" applyFont="1" applyFill="1" applyBorder="1" applyAlignment="1">
      <alignment vertical="center"/>
    </xf>
    <xf numFmtId="0" fontId="10" fillId="2" borderId="230" xfId="0" applyFont="1" applyFill="1" applyBorder="1" applyAlignment="1">
      <alignment vertical="center"/>
    </xf>
    <xf numFmtId="0" fontId="10" fillId="2" borderId="79" xfId="0" applyFont="1" applyFill="1" applyBorder="1" applyAlignment="1">
      <alignment vertical="center"/>
    </xf>
    <xf numFmtId="0" fontId="9" fillId="2" borderId="79" xfId="0" applyFont="1" applyFill="1" applyBorder="1" applyAlignment="1">
      <alignment vertical="center"/>
    </xf>
    <xf numFmtId="0" fontId="10" fillId="2" borderId="79" xfId="0" applyFont="1" applyFill="1" applyBorder="1" applyAlignment="1">
      <alignment horizontal="center" vertical="center"/>
    </xf>
    <xf numFmtId="0" fontId="9" fillId="2" borderId="78" xfId="0" applyFont="1" applyFill="1" applyBorder="1" applyAlignment="1">
      <alignment vertical="center"/>
    </xf>
    <xf numFmtId="0" fontId="10" fillId="2" borderId="80" xfId="0" applyFont="1" applyFill="1" applyBorder="1" applyAlignment="1">
      <alignment vertical="center"/>
    </xf>
    <xf numFmtId="0" fontId="9" fillId="2" borderId="77" xfId="0" applyFont="1" applyFill="1" applyBorder="1" applyAlignment="1">
      <alignment vertical="center"/>
    </xf>
    <xf numFmtId="0" fontId="10" fillId="2" borderId="88" xfId="0" applyFont="1" applyFill="1" applyBorder="1" applyAlignment="1">
      <alignment vertical="center"/>
    </xf>
    <xf numFmtId="0" fontId="9" fillId="2" borderId="81" xfId="0" applyFont="1" applyFill="1" applyBorder="1" applyAlignment="1">
      <alignment vertical="center"/>
    </xf>
    <xf numFmtId="0" fontId="9" fillId="2" borderId="82" xfId="0" applyFont="1" applyFill="1" applyBorder="1" applyAlignment="1">
      <alignment vertical="center"/>
    </xf>
    <xf numFmtId="0" fontId="10" fillId="2" borderId="82" xfId="0" applyFont="1" applyFill="1" applyBorder="1" applyAlignment="1" applyProtection="1">
      <alignment horizontal="center" vertical="center"/>
      <protection locked="0"/>
    </xf>
    <xf numFmtId="0" fontId="10" fillId="2" borderId="82" xfId="0" applyFont="1" applyFill="1" applyBorder="1" applyAlignment="1">
      <alignment horizontal="center" vertical="center"/>
    </xf>
    <xf numFmtId="0" fontId="10" fillId="2" borderId="83" xfId="0" applyFont="1" applyFill="1" applyBorder="1" applyAlignment="1">
      <alignment vertical="center"/>
    </xf>
    <xf numFmtId="0" fontId="10" fillId="2" borderId="59" xfId="0" applyFont="1" applyFill="1" applyBorder="1" applyAlignment="1">
      <alignment vertical="center"/>
    </xf>
    <xf numFmtId="0" fontId="10" fillId="2" borderId="60" xfId="0" applyFont="1" applyFill="1" applyBorder="1" applyAlignment="1">
      <alignment vertical="center"/>
    </xf>
    <xf numFmtId="0" fontId="10" fillId="2" borderId="61" xfId="0" applyFont="1" applyFill="1" applyBorder="1" applyAlignment="1">
      <alignment vertical="center"/>
    </xf>
    <xf numFmtId="0" fontId="10" fillId="2" borderId="64" xfId="0" applyFont="1" applyFill="1" applyBorder="1" applyAlignment="1">
      <alignment vertical="center"/>
    </xf>
    <xf numFmtId="0" fontId="10" fillId="2" borderId="139" xfId="0" applyFont="1" applyFill="1" applyBorder="1" applyAlignment="1">
      <alignment vertical="center"/>
    </xf>
    <xf numFmtId="0" fontId="10" fillId="2" borderId="65" xfId="0" applyFont="1" applyFill="1" applyBorder="1" applyAlignment="1">
      <alignment vertical="center"/>
    </xf>
    <xf numFmtId="0" fontId="10" fillId="2" borderId="56" xfId="0" applyFont="1" applyFill="1" applyBorder="1" applyAlignment="1">
      <alignment vertical="center"/>
    </xf>
    <xf numFmtId="0" fontId="10" fillId="2" borderId="58" xfId="0" applyFont="1" applyFill="1" applyBorder="1" applyAlignment="1">
      <alignment vertical="center"/>
    </xf>
    <xf numFmtId="0" fontId="10" fillId="2" borderId="77" xfId="0" applyFont="1" applyFill="1" applyBorder="1" applyAlignment="1">
      <alignment vertical="center"/>
    </xf>
    <xf numFmtId="0" fontId="10" fillId="2" borderId="55" xfId="0" applyFont="1" applyFill="1" applyBorder="1" applyAlignment="1">
      <alignment vertical="center"/>
    </xf>
    <xf numFmtId="0" fontId="50" fillId="0" borderId="0" xfId="0" applyFont="1"/>
    <xf numFmtId="0" fontId="50" fillId="0" borderId="156" xfId="0" applyFont="1" applyBorder="1" applyAlignment="1">
      <alignment horizontal="center"/>
    </xf>
    <xf numFmtId="0" fontId="50" fillId="0" borderId="156" xfId="0" applyFont="1" applyBorder="1"/>
    <xf numFmtId="0" fontId="10" fillId="2" borderId="0" xfId="0" applyFont="1" applyFill="1" applyAlignment="1">
      <alignment horizontal="right" vertical="center"/>
    </xf>
    <xf numFmtId="0" fontId="10" fillId="2" borderId="0" xfId="0" applyFont="1" applyFill="1" applyAlignment="1">
      <alignment vertical="top" wrapText="1"/>
    </xf>
    <xf numFmtId="0" fontId="9" fillId="5" borderId="84" xfId="0" applyFont="1" applyFill="1" applyBorder="1" applyAlignment="1">
      <alignment vertical="center"/>
    </xf>
    <xf numFmtId="0" fontId="9" fillId="5" borderId="85" xfId="0" applyFont="1" applyFill="1" applyBorder="1" applyAlignment="1">
      <alignment vertical="center"/>
    </xf>
    <xf numFmtId="0" fontId="9" fillId="5" borderId="86" xfId="0" applyFont="1" applyFill="1" applyBorder="1" applyAlignment="1">
      <alignment vertical="center"/>
    </xf>
    <xf numFmtId="0" fontId="10" fillId="2" borderId="81" xfId="0" applyFont="1" applyFill="1" applyBorder="1" applyAlignment="1">
      <alignment vertical="center"/>
    </xf>
    <xf numFmtId="0" fontId="10" fillId="2" borderId="78" xfId="0" applyFont="1" applyFill="1" applyBorder="1" applyAlignment="1">
      <alignment vertical="center"/>
    </xf>
    <xf numFmtId="0" fontId="15" fillId="0" borderId="0" xfId="0" applyFont="1" applyAlignment="1">
      <alignment horizontal="left"/>
    </xf>
    <xf numFmtId="0" fontId="9" fillId="0" borderId="84" xfId="0" applyFont="1" applyBorder="1" applyAlignment="1" applyProtection="1">
      <alignment horizontal="center" vertical="center"/>
      <protection locked="0"/>
    </xf>
    <xf numFmtId="0" fontId="9" fillId="0" borderId="232" xfId="0" applyFont="1" applyBorder="1" applyAlignment="1" applyProtection="1">
      <alignment horizontal="center" vertical="center"/>
      <protection locked="0"/>
    </xf>
    <xf numFmtId="0" fontId="5" fillId="0" borderId="0" xfId="0" applyFont="1" applyAlignment="1">
      <alignment vertical="center" wrapText="1"/>
    </xf>
    <xf numFmtId="0" fontId="6" fillId="0" borderId="0" xfId="0" quotePrefix="1" applyFont="1" applyAlignment="1">
      <alignment horizontal="center" vertical="center"/>
    </xf>
    <xf numFmtId="0" fontId="6"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3" xfId="0" applyFont="1" applyBorder="1" applyAlignment="1">
      <alignment horizontal="justify" wrapText="1"/>
    </xf>
    <xf numFmtId="0" fontId="9" fillId="0" borderId="255" xfId="0" applyFont="1" applyBorder="1" applyAlignment="1" applyProtection="1">
      <alignment horizontal="center" vertical="center"/>
      <protection locked="0"/>
    </xf>
    <xf numFmtId="0" fontId="9" fillId="0" borderId="256" xfId="0" applyFont="1" applyBorder="1" applyAlignment="1" applyProtection="1">
      <alignment horizontal="center" vertical="center"/>
      <protection locked="0"/>
    </xf>
    <xf numFmtId="0" fontId="9" fillId="0" borderId="257" xfId="0" applyFont="1" applyBorder="1" applyAlignment="1" applyProtection="1">
      <alignment horizontal="center" vertical="center"/>
      <protection locked="0"/>
    </xf>
    <xf numFmtId="0" fontId="9" fillId="0" borderId="258" xfId="0" applyFont="1" applyBorder="1" applyAlignment="1" applyProtection="1">
      <alignment horizontal="center" vertical="center"/>
      <protection locked="0"/>
    </xf>
    <xf numFmtId="0" fontId="9" fillId="0" borderId="240" xfId="0" applyFont="1" applyBorder="1" applyAlignment="1" applyProtection="1">
      <alignment horizontal="center" vertical="center"/>
      <protection locked="0"/>
    </xf>
    <xf numFmtId="0" fontId="9" fillId="0" borderId="259" xfId="0" applyFont="1" applyBorder="1" applyAlignment="1" applyProtection="1">
      <alignment horizontal="center" vertical="center"/>
      <protection locked="0"/>
    </xf>
    <xf numFmtId="0" fontId="52" fillId="0" borderId="156" xfId="11" applyFont="1" applyBorder="1" applyAlignment="1">
      <alignment horizontal="center" vertical="center" wrapText="1"/>
    </xf>
    <xf numFmtId="0" fontId="53" fillId="0" borderId="0" xfId="11" applyFont="1" applyAlignment="1">
      <alignment wrapText="1"/>
    </xf>
    <xf numFmtId="0" fontId="53" fillId="0" borderId="156" xfId="11" applyFont="1" applyBorder="1" applyAlignment="1">
      <alignment horizontal="center" wrapText="1"/>
    </xf>
    <xf numFmtId="0" fontId="53" fillId="0" borderId="156" xfId="11" applyFont="1" applyBorder="1" applyAlignment="1">
      <alignment wrapText="1"/>
    </xf>
    <xf numFmtId="0" fontId="53" fillId="0" borderId="156" xfId="15" applyFont="1" applyBorder="1" applyAlignment="1">
      <alignment vertical="center" wrapText="1"/>
    </xf>
    <xf numFmtId="0" fontId="53" fillId="0" borderId="156" xfId="15" applyFont="1" applyBorder="1" applyAlignment="1">
      <alignment horizontal="center" vertical="center" wrapText="1"/>
    </xf>
    <xf numFmtId="0" fontId="53" fillId="0" borderId="156" xfId="11" applyFont="1" applyBorder="1" applyAlignment="1">
      <alignment horizontal="center" vertical="center" wrapText="1"/>
    </xf>
    <xf numFmtId="0" fontId="9"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0" xfId="0" applyFont="1" applyAlignment="1" applyProtection="1">
      <alignment horizontal="center" vertical="center"/>
      <protection locked="0"/>
    </xf>
    <xf numFmtId="0" fontId="9" fillId="0" borderId="0" xfId="0" applyFont="1" applyAlignment="1">
      <alignment horizontal="center" vertical="center"/>
    </xf>
    <xf numFmtId="0" fontId="15" fillId="0" borderId="0" xfId="0" applyFont="1" applyAlignment="1">
      <alignment vertical="center" wrapText="1"/>
    </xf>
    <xf numFmtId="0" fontId="9" fillId="19" borderId="34" xfId="0" applyFont="1" applyFill="1" applyBorder="1" applyProtection="1">
      <protection locked="0"/>
    </xf>
    <xf numFmtId="0" fontId="6" fillId="19" borderId="0" xfId="0" applyFont="1" applyFill="1"/>
    <xf numFmtId="0" fontId="10" fillId="19" borderId="48" xfId="0" applyFont="1" applyFill="1" applyBorder="1" applyAlignment="1" applyProtection="1">
      <alignment horizontal="center" vertical="center"/>
      <protection locked="0"/>
    </xf>
    <xf numFmtId="0" fontId="9" fillId="19" borderId="232" xfId="0" applyFont="1" applyFill="1" applyBorder="1" applyAlignment="1" applyProtection="1">
      <alignment horizontal="center" vertical="center"/>
      <protection locked="0"/>
    </xf>
    <xf numFmtId="0" fontId="9" fillId="2" borderId="0" xfId="0" applyFont="1" applyFill="1" applyAlignment="1">
      <alignment horizontal="right" vertical="center"/>
    </xf>
    <xf numFmtId="0" fontId="10" fillId="19" borderId="0" xfId="0" applyFont="1" applyFill="1" applyAlignment="1">
      <alignment vertical="center"/>
    </xf>
    <xf numFmtId="0" fontId="9" fillId="19" borderId="34" xfId="0" applyFont="1" applyFill="1" applyBorder="1" applyAlignment="1" applyProtection="1">
      <alignment horizontal="center"/>
      <protection locked="0"/>
    </xf>
    <xf numFmtId="0" fontId="55" fillId="0" borderId="0" xfId="0" applyFont="1" applyAlignment="1">
      <alignment horizontal="justify" vertical="center"/>
    </xf>
    <xf numFmtId="0" fontId="56" fillId="0" borderId="0" xfId="0" applyFont="1"/>
    <xf numFmtId="0" fontId="9" fillId="12" borderId="0" xfId="0" applyFont="1" applyFill="1"/>
    <xf numFmtId="0" fontId="59" fillId="0" borderId="0" xfId="0" applyFont="1" applyAlignment="1">
      <alignment horizontal="left" vertical="center" indent="2"/>
    </xf>
    <xf numFmtId="0" fontId="60" fillId="0" borderId="0" xfId="0" applyFont="1" applyAlignment="1">
      <alignment horizontal="left" vertical="center" indent="2"/>
    </xf>
    <xf numFmtId="0" fontId="60" fillId="0" borderId="0" xfId="0" applyFont="1" applyAlignment="1">
      <alignment vertical="center"/>
    </xf>
    <xf numFmtId="0" fontId="38" fillId="0" borderId="34" xfId="13" applyBorder="1" applyProtection="1">
      <protection locked="0"/>
    </xf>
    <xf numFmtId="0" fontId="9" fillId="0" borderId="30" xfId="0" applyFont="1" applyBorder="1" applyAlignment="1" applyProtection="1">
      <alignment horizontal="left"/>
      <protection locked="0"/>
    </xf>
    <xf numFmtId="0" fontId="9" fillId="0" borderId="34" xfId="0" applyFont="1" applyBorder="1" applyAlignment="1" applyProtection="1">
      <alignment horizontal="right"/>
      <protection locked="0"/>
    </xf>
    <xf numFmtId="0" fontId="10" fillId="0" borderId="64" xfId="0" applyFont="1" applyBorder="1" applyAlignment="1" applyProtection="1">
      <alignment vertical="center"/>
      <protection locked="0"/>
    </xf>
    <xf numFmtId="0" fontId="9" fillId="0" borderId="34" xfId="0" applyFont="1" applyBorder="1" applyAlignment="1" applyProtection="1">
      <alignment vertical="center"/>
      <protection locked="0"/>
    </xf>
    <xf numFmtId="1" fontId="9" fillId="0" borderId="34" xfId="0" applyNumberFormat="1" applyFont="1" applyBorder="1" applyAlignment="1" applyProtection="1">
      <alignment vertical="center"/>
      <protection locked="0"/>
    </xf>
    <xf numFmtId="0" fontId="9" fillId="0" borderId="28" xfId="0" applyFont="1" applyBorder="1" applyAlignment="1" applyProtection="1">
      <alignment vertical="center"/>
      <protection locked="0"/>
    </xf>
    <xf numFmtId="0" fontId="9" fillId="0" borderId="30" xfId="0" applyFont="1" applyBorder="1" applyAlignment="1" applyProtection="1">
      <alignment vertical="center"/>
      <protection locked="0"/>
    </xf>
    <xf numFmtId="0" fontId="9" fillId="0" borderId="29" xfId="0" applyFont="1" applyBorder="1" applyAlignment="1" applyProtection="1">
      <alignment vertical="center"/>
      <protection locked="0"/>
    </xf>
    <xf numFmtId="0" fontId="10" fillId="0" borderId="34" xfId="0" applyFont="1" applyBorder="1" applyAlignment="1" applyProtection="1">
      <alignment vertical="center"/>
      <protection locked="0"/>
    </xf>
    <xf numFmtId="168" fontId="9" fillId="0" borderId="34" xfId="9" applyNumberFormat="1" applyFont="1" applyBorder="1" applyAlignment="1" applyProtection="1">
      <alignment vertical="center"/>
      <protection locked="0"/>
    </xf>
    <xf numFmtId="0" fontId="9" fillId="0" borderId="34" xfId="0" applyFont="1" applyBorder="1" applyAlignment="1" applyProtection="1">
      <alignment horizontal="center" vertical="center"/>
      <protection locked="0"/>
    </xf>
    <xf numFmtId="0" fontId="10" fillId="0" borderId="28" xfId="0" applyFont="1" applyBorder="1" applyAlignment="1" applyProtection="1">
      <alignment vertical="center"/>
      <protection locked="0"/>
    </xf>
    <xf numFmtId="0" fontId="10" fillId="0" borderId="34" xfId="0" applyFont="1" applyBorder="1" applyAlignment="1" applyProtection="1">
      <alignment horizontal="center" vertical="center"/>
      <protection locked="0"/>
    </xf>
    <xf numFmtId="14" fontId="9" fillId="0" borderId="32" xfId="0" applyNumberFormat="1" applyFont="1" applyBorder="1" applyAlignment="1" applyProtection="1">
      <alignment vertical="center"/>
      <protection locked="0"/>
    </xf>
    <xf numFmtId="14" fontId="9" fillId="0" borderId="34" xfId="0" applyNumberFormat="1" applyFont="1" applyBorder="1" applyAlignment="1" applyProtection="1">
      <alignment vertical="center"/>
      <protection locked="0"/>
    </xf>
    <xf numFmtId="168" fontId="9" fillId="0" borderId="34" xfId="0" applyNumberFormat="1" applyFont="1" applyBorder="1" applyAlignment="1" applyProtection="1">
      <alignment vertical="center"/>
      <protection locked="0"/>
    </xf>
    <xf numFmtId="0" fontId="9" fillId="0" borderId="95" xfId="0" applyFont="1" applyBorder="1" applyAlignment="1" applyProtection="1">
      <alignment vertical="center"/>
      <protection locked="0"/>
    </xf>
    <xf numFmtId="0" fontId="9" fillId="0" borderId="126" xfId="0" applyFont="1" applyBorder="1" applyAlignment="1" applyProtection="1">
      <alignment vertical="center"/>
      <protection locked="0"/>
    </xf>
    <xf numFmtId="0" fontId="9" fillId="0" borderId="127" xfId="0" applyFont="1" applyBorder="1" applyAlignment="1" applyProtection="1">
      <alignment vertical="center"/>
      <protection locked="0"/>
    </xf>
    <xf numFmtId="0" fontId="9" fillId="0" borderId="125" xfId="0" applyFont="1" applyBorder="1" applyAlignment="1" applyProtection="1">
      <alignment vertical="center"/>
      <protection locked="0"/>
    </xf>
    <xf numFmtId="0" fontId="10" fillId="0" borderId="65" xfId="0" applyFont="1" applyBorder="1" applyAlignment="1" applyProtection="1">
      <alignment vertical="center"/>
      <protection locked="0"/>
    </xf>
    <xf numFmtId="0" fontId="61" fillId="0" borderId="34" xfId="13" applyFont="1" applyBorder="1" applyAlignment="1" applyProtection="1">
      <alignment horizontal="left"/>
      <protection locked="0"/>
    </xf>
    <xf numFmtId="0" fontId="63" fillId="0" borderId="261" xfId="0" applyFont="1" applyBorder="1" applyAlignment="1">
      <alignment horizontal="center" vertical="center"/>
    </xf>
    <xf numFmtId="0" fontId="63" fillId="0" borderId="260" xfId="0" applyFont="1" applyBorder="1" applyAlignment="1">
      <alignment horizontal="center" vertical="center"/>
    </xf>
    <xf numFmtId="0" fontId="65" fillId="0" borderId="260" xfId="0" applyFont="1" applyBorder="1" applyAlignment="1">
      <alignment horizontal="center" vertical="center"/>
    </xf>
    <xf numFmtId="0" fontId="68" fillId="0" borderId="156" xfId="22" applyFill="1" applyBorder="1" applyAlignment="1">
      <alignment wrapText="1"/>
    </xf>
    <xf numFmtId="177" fontId="62" fillId="0" borderId="260" xfId="23" applyNumberFormat="1" applyFont="1" applyBorder="1"/>
    <xf numFmtId="0" fontId="68" fillId="0" borderId="156" xfId="22" applyBorder="1" applyAlignment="1">
      <alignment wrapText="1"/>
    </xf>
    <xf numFmtId="177" fontId="0" fillId="0" borderId="156" xfId="23" applyNumberFormat="1" applyFont="1" applyBorder="1"/>
    <xf numFmtId="177" fontId="62" fillId="0" borderId="270" xfId="23" applyNumberFormat="1" applyFont="1" applyBorder="1"/>
    <xf numFmtId="177" fontId="62" fillId="0" borderId="156" xfId="23" applyNumberFormat="1" applyFont="1" applyBorder="1"/>
    <xf numFmtId="177" fontId="0" fillId="0" borderId="156" xfId="23" applyNumberFormat="1" applyFont="1" applyBorder="1" applyAlignment="1"/>
    <xf numFmtId="177" fontId="0" fillId="0" borderId="156" xfId="23" applyNumberFormat="1" applyFont="1" applyFill="1" applyBorder="1"/>
    <xf numFmtId="0" fontId="68" fillId="0" borderId="156" xfId="22" applyBorder="1"/>
    <xf numFmtId="49" fontId="33" fillId="0" borderId="0" xfId="11" applyNumberFormat="1" applyFont="1" applyAlignment="1">
      <alignment horizontal="center"/>
    </xf>
    <xf numFmtId="0" fontId="62" fillId="20" borderId="260" xfId="0" applyFont="1" applyFill="1" applyBorder="1" applyAlignment="1">
      <alignment wrapText="1"/>
    </xf>
    <xf numFmtId="0" fontId="62" fillId="0" borderId="260" xfId="0" applyFont="1" applyBorder="1" applyAlignment="1">
      <alignment vertical="center"/>
    </xf>
    <xf numFmtId="175" fontId="62" fillId="0" borderId="260" xfId="0" applyNumberFormat="1" applyFont="1" applyBorder="1"/>
    <xf numFmtId="0" fontId="62" fillId="0" borderId="260" xfId="0" applyFont="1" applyBorder="1" applyAlignment="1">
      <alignment vertical="top" wrapText="1"/>
    </xf>
    <xf numFmtId="0" fontId="64" fillId="0" borderId="260" xfId="0" applyFont="1" applyBorder="1" applyAlignment="1">
      <alignment wrapText="1"/>
    </xf>
    <xf numFmtId="0" fontId="62" fillId="0" borderId="260" xfId="0" applyFont="1" applyBorder="1"/>
    <xf numFmtId="176" fontId="62" fillId="0" borderId="260" xfId="0" applyNumberFormat="1" applyFont="1" applyBorder="1"/>
    <xf numFmtId="0" fontId="63" fillId="0" borderId="265" xfId="0" applyFont="1" applyBorder="1" applyAlignment="1">
      <alignment horizontal="center" vertical="center"/>
    </xf>
    <xf numFmtId="0" fontId="62" fillId="0" borderId="260" xfId="0" applyFont="1" applyBorder="1" applyAlignment="1">
      <alignment vertical="top"/>
    </xf>
    <xf numFmtId="0" fontId="64" fillId="0" borderId="260" xfId="0" applyFont="1" applyBorder="1"/>
    <xf numFmtId="175" fontId="62" fillId="20" borderId="260" xfId="0" applyNumberFormat="1" applyFont="1" applyFill="1" applyBorder="1"/>
    <xf numFmtId="176" fontId="62" fillId="20" borderId="260" xfId="0" applyNumberFormat="1" applyFont="1" applyFill="1" applyBorder="1"/>
    <xf numFmtId="176" fontId="62" fillId="20" borderId="262" xfId="0" applyNumberFormat="1" applyFont="1" applyFill="1" applyBorder="1"/>
    <xf numFmtId="0" fontId="63" fillId="0" borderId="156" xfId="0" applyFont="1" applyBorder="1" applyAlignment="1">
      <alignment horizontal="center"/>
    </xf>
    <xf numFmtId="0" fontId="62" fillId="20" borderId="260" xfId="0" applyFont="1" applyFill="1" applyBorder="1"/>
    <xf numFmtId="0" fontId="63" fillId="0" borderId="266" xfId="0" applyFont="1" applyBorder="1" applyAlignment="1">
      <alignment horizontal="center" vertical="center"/>
    </xf>
    <xf numFmtId="0" fontId="0" fillId="0" borderId="156" xfId="0" applyBorder="1"/>
    <xf numFmtId="0" fontId="63" fillId="0" borderId="262" xfId="0" applyFont="1" applyBorder="1" applyAlignment="1">
      <alignment horizontal="center" vertical="center"/>
    </xf>
    <xf numFmtId="0" fontId="63" fillId="0" borderId="268" xfId="0" applyFont="1" applyBorder="1" applyAlignment="1">
      <alignment horizontal="center" vertical="center"/>
    </xf>
    <xf numFmtId="0" fontId="64" fillId="0" borderId="260" xfId="0" applyFont="1" applyBorder="1" applyAlignment="1">
      <alignment vertical="center" wrapText="1"/>
    </xf>
    <xf numFmtId="0" fontId="62" fillId="0" borderId="269" xfId="0" applyFont="1" applyBorder="1" applyAlignment="1">
      <alignment vertical="center"/>
    </xf>
    <xf numFmtId="0" fontId="62" fillId="20" borderId="270" xfId="0" applyFont="1" applyFill="1" applyBorder="1" applyAlignment="1">
      <alignment vertical="center"/>
    </xf>
    <xf numFmtId="0" fontId="62" fillId="0" borderId="270" xfId="0" applyFont="1" applyBorder="1" applyAlignment="1">
      <alignment vertical="center"/>
    </xf>
    <xf numFmtId="0" fontId="63" fillId="0" borderId="263" xfId="0" applyFont="1" applyBorder="1" applyAlignment="1">
      <alignment horizontal="center" vertical="center"/>
    </xf>
    <xf numFmtId="0" fontId="62" fillId="0" borderId="260" xfId="0" applyFont="1" applyBorder="1" applyAlignment="1">
      <alignment horizontal="left" vertical="center" wrapText="1"/>
    </xf>
    <xf numFmtId="0" fontId="62" fillId="0" borderId="260" xfId="0" applyFont="1" applyBorder="1" applyAlignment="1">
      <alignment wrapText="1"/>
    </xf>
    <xf numFmtId="0" fontId="62" fillId="0" borderId="260" xfId="0" applyFont="1" applyBorder="1" applyAlignment="1">
      <alignment horizontal="right"/>
    </xf>
    <xf numFmtId="0" fontId="62" fillId="20" borderId="260" xfId="0" applyFont="1" applyFill="1" applyBorder="1" applyAlignment="1">
      <alignment vertical="center"/>
    </xf>
    <xf numFmtId="0" fontId="65" fillId="20" borderId="260" xfId="0" applyFont="1" applyFill="1" applyBorder="1" applyAlignment="1">
      <alignment horizontal="center" vertical="center"/>
    </xf>
    <xf numFmtId="0" fontId="62" fillId="20" borderId="260" xfId="0" applyFont="1" applyFill="1" applyBorder="1" applyAlignment="1">
      <alignment vertical="top" wrapText="1"/>
    </xf>
    <xf numFmtId="0" fontId="64" fillId="20" borderId="260" xfId="0" applyFont="1" applyFill="1" applyBorder="1" applyAlignment="1">
      <alignment wrapText="1"/>
    </xf>
    <xf numFmtId="0" fontId="62" fillId="0" borderId="270" xfId="0" applyFont="1" applyBorder="1"/>
    <xf numFmtId="176" fontId="62" fillId="0" borderId="270" xfId="0" applyNumberFormat="1" applyFont="1" applyBorder="1"/>
    <xf numFmtId="0" fontId="65" fillId="0" borderId="270" xfId="0" applyFont="1" applyBorder="1" applyAlignment="1">
      <alignment horizontal="center" vertical="center"/>
    </xf>
    <xf numFmtId="0" fontId="62" fillId="0" borderId="270" xfId="0" applyFont="1" applyBorder="1" applyAlignment="1">
      <alignment vertical="top" wrapText="1"/>
    </xf>
    <xf numFmtId="0" fontId="64" fillId="0" borderId="270" xfId="0" applyFont="1" applyBorder="1"/>
    <xf numFmtId="175" fontId="62" fillId="0" borderId="270" xfId="0" applyNumberFormat="1" applyFont="1" applyBorder="1"/>
    <xf numFmtId="14" fontId="0" fillId="0" borderId="156" xfId="0" applyNumberFormat="1" applyBorder="1"/>
    <xf numFmtId="0" fontId="0" fillId="0" borderId="156" xfId="0" applyBorder="1" applyAlignment="1">
      <alignment vertical="top" wrapText="1"/>
    </xf>
    <xf numFmtId="0" fontId="62" fillId="0" borderId="269" xfId="0" applyFont="1" applyBorder="1"/>
    <xf numFmtId="0" fontId="1" fillId="0" borderId="156" xfId="0" applyFont="1" applyBorder="1"/>
    <xf numFmtId="0" fontId="62" fillId="0" borderId="156" xfId="0" applyFont="1" applyBorder="1"/>
    <xf numFmtId="0" fontId="65" fillId="0" borderId="156" xfId="0" applyFont="1" applyBorder="1" applyAlignment="1">
      <alignment horizontal="center" vertical="center"/>
    </xf>
    <xf numFmtId="0" fontId="0" fillId="0" borderId="156" xfId="0" applyBorder="1" applyAlignment="1">
      <alignment wrapText="1"/>
    </xf>
    <xf numFmtId="0" fontId="1" fillId="0" borderId="156" xfId="0" applyFont="1" applyBorder="1" applyAlignment="1">
      <alignment vertical="top" wrapText="1"/>
    </xf>
    <xf numFmtId="0" fontId="0" fillId="0" borderId="156" xfId="0" applyBorder="1" applyAlignment="1">
      <alignment horizontal="center"/>
    </xf>
    <xf numFmtId="0" fontId="62" fillId="0" borderId="156" xfId="0" applyFont="1" applyBorder="1" applyAlignment="1">
      <alignment vertical="center"/>
    </xf>
    <xf numFmtId="0" fontId="1" fillId="0" borderId="156" xfId="0" applyFont="1" applyBorder="1" applyAlignment="1">
      <alignment vertical="top"/>
    </xf>
    <xf numFmtId="175" fontId="62" fillId="0" borderId="262" xfId="0" applyNumberFormat="1" applyFont="1" applyBorder="1"/>
    <xf numFmtId="0" fontId="62" fillId="0" borderId="267" xfId="0" applyFont="1" applyBorder="1" applyAlignment="1">
      <alignment vertical="top" wrapText="1"/>
    </xf>
    <xf numFmtId="0" fontId="62" fillId="0" borderId="267" xfId="0" applyFont="1" applyBorder="1" applyAlignment="1">
      <alignment vertical="top"/>
    </xf>
    <xf numFmtId="0" fontId="65" fillId="0" borderId="269" xfId="0" applyFont="1" applyBorder="1" applyAlignment="1">
      <alignment horizontal="center" vertical="center"/>
    </xf>
    <xf numFmtId="0" fontId="0" fillId="0" borderId="271" xfId="0" applyBorder="1"/>
    <xf numFmtId="0" fontId="62" fillId="20" borderId="264" xfId="0" applyFont="1" applyFill="1" applyBorder="1" applyAlignment="1">
      <alignment vertical="center"/>
    </xf>
    <xf numFmtId="0" fontId="0" fillId="0" borderId="274" xfId="0" applyBorder="1"/>
    <xf numFmtId="0" fontId="23" fillId="0" borderId="0" xfId="11" applyFont="1" applyAlignment="1">
      <alignment horizontal="center" wrapText="1"/>
    </xf>
    <xf numFmtId="49" fontId="69" fillId="15" borderId="144" xfId="11" applyNumberFormat="1" applyFont="1" applyFill="1" applyBorder="1" applyAlignment="1">
      <alignment horizontal="center" vertical="center" wrapText="1"/>
    </xf>
    <xf numFmtId="0" fontId="22" fillId="0" borderId="146" xfId="11" applyFont="1" applyBorder="1" applyAlignment="1">
      <alignment horizontal="center" wrapText="1"/>
    </xf>
    <xf numFmtId="49" fontId="23" fillId="0" borderId="0" xfId="11" applyNumberFormat="1" applyFont="1" applyAlignment="1">
      <alignment horizontal="center"/>
    </xf>
    <xf numFmtId="0" fontId="65" fillId="20" borderId="270" xfId="0" applyFont="1" applyFill="1" applyBorder="1" applyAlignment="1">
      <alignment horizontal="center" vertical="center"/>
    </xf>
    <xf numFmtId="0" fontId="0" fillId="0" borderId="271" xfId="0" applyBorder="1" applyAlignment="1">
      <alignment horizontal="center"/>
    </xf>
    <xf numFmtId="0" fontId="0" fillId="0" borderId="274" xfId="0" applyBorder="1" applyAlignment="1">
      <alignment horizontal="center"/>
    </xf>
    <xf numFmtId="175" fontId="62" fillId="20" borderId="262" xfId="0" applyNumberFormat="1" applyFont="1" applyFill="1" applyBorder="1"/>
    <xf numFmtId="176" fontId="62" fillId="0" borderId="267" xfId="0" applyNumberFormat="1" applyFont="1" applyBorder="1"/>
    <xf numFmtId="176" fontId="62" fillId="20" borderId="267" xfId="0" applyNumberFormat="1" applyFont="1" applyFill="1" applyBorder="1"/>
    <xf numFmtId="170" fontId="63" fillId="0" borderId="156" xfId="0" applyNumberFormat="1" applyFont="1" applyBorder="1" applyAlignment="1">
      <alignment horizontal="center" vertical="center"/>
    </xf>
    <xf numFmtId="0" fontId="65" fillId="0" borderId="260" xfId="0" applyFont="1" applyBorder="1" applyAlignment="1">
      <alignment horizontal="center"/>
    </xf>
    <xf numFmtId="0" fontId="0" fillId="0" borderId="156" xfId="0" applyBorder="1" applyAlignment="1">
      <alignment horizontal="center" vertical="center"/>
    </xf>
    <xf numFmtId="176" fontId="62" fillId="0" borderId="262" xfId="0" applyNumberFormat="1" applyFont="1" applyBorder="1"/>
    <xf numFmtId="176" fontId="62" fillId="0" borderId="273" xfId="0" applyNumberFormat="1" applyFont="1" applyBorder="1"/>
    <xf numFmtId="177" fontId="62" fillId="0" borderId="262" xfId="23" applyNumberFormat="1" applyFont="1" applyBorder="1"/>
    <xf numFmtId="177" fontId="62" fillId="0" borderId="273" xfId="23" applyNumberFormat="1" applyFont="1" applyBorder="1"/>
    <xf numFmtId="177" fontId="62" fillId="0" borderId="140" xfId="23" applyNumberFormat="1" applyFont="1" applyBorder="1"/>
    <xf numFmtId="177" fontId="0" fillId="0" borderId="140" xfId="23" applyNumberFormat="1" applyFont="1" applyBorder="1" applyAlignment="1"/>
    <xf numFmtId="177" fontId="0" fillId="0" borderId="140" xfId="23" applyNumberFormat="1" applyFont="1" applyFill="1" applyBorder="1" applyAlignment="1"/>
    <xf numFmtId="177" fontId="0" fillId="0" borderId="140" xfId="23" applyNumberFormat="1" applyFont="1" applyBorder="1"/>
    <xf numFmtId="0" fontId="0" fillId="0" borderId="140" xfId="0" applyBorder="1"/>
    <xf numFmtId="0" fontId="67" fillId="0" borderId="156" xfId="0" applyFont="1" applyBorder="1" applyAlignment="1">
      <alignment horizontal="center" wrapText="1"/>
    </xf>
    <xf numFmtId="0" fontId="62" fillId="20" borderId="156" xfId="0" applyFont="1" applyFill="1" applyBorder="1"/>
    <xf numFmtId="176" fontId="62" fillId="0" borderId="275" xfId="0" applyNumberFormat="1" applyFont="1" applyBorder="1"/>
    <xf numFmtId="176" fontId="62" fillId="0" borderId="156" xfId="0" applyNumberFormat="1" applyFont="1" applyBorder="1"/>
    <xf numFmtId="176" fontId="62" fillId="20" borderId="156" xfId="0" applyNumberFormat="1" applyFont="1" applyFill="1" applyBorder="1"/>
    <xf numFmtId="0" fontId="66" fillId="0" borderId="156" xfId="0" applyFont="1" applyBorder="1"/>
    <xf numFmtId="49" fontId="35" fillId="17" borderId="293" xfId="11" applyNumberFormat="1" applyFont="1" applyFill="1" applyBorder="1" applyAlignment="1">
      <alignment vertical="center" wrapText="1"/>
    </xf>
    <xf numFmtId="49" fontId="35" fillId="17" borderId="146" xfId="11" applyNumberFormat="1" applyFont="1" applyFill="1" applyBorder="1" applyAlignment="1">
      <alignment vertical="center" wrapText="1"/>
    </xf>
    <xf numFmtId="49" fontId="35" fillId="17" borderId="147" xfId="11" applyNumberFormat="1" applyFont="1" applyFill="1" applyBorder="1" applyAlignment="1">
      <alignment vertical="center" wrapText="1"/>
    </xf>
    <xf numFmtId="49" fontId="35" fillId="17" borderId="294" xfId="11" applyNumberFormat="1" applyFont="1" applyFill="1" applyBorder="1" applyAlignment="1">
      <alignment vertical="center" wrapText="1"/>
    </xf>
    <xf numFmtId="49" fontId="35" fillId="17" borderId="295" xfId="11" applyNumberFormat="1" applyFont="1" applyFill="1" applyBorder="1" applyAlignment="1">
      <alignment vertical="center" wrapText="1"/>
    </xf>
    <xf numFmtId="0" fontId="22" fillId="0" borderId="298" xfId="11" applyFont="1" applyBorder="1" applyAlignment="1">
      <alignment horizontal="center" vertical="center"/>
    </xf>
    <xf numFmtId="14" fontId="22" fillId="0" borderId="298" xfId="11" applyNumberFormat="1" applyFont="1" applyBorder="1" applyAlignment="1">
      <alignment horizontal="center" vertical="center"/>
    </xf>
    <xf numFmtId="0" fontId="62" fillId="20" borderId="140" xfId="0" applyFont="1" applyFill="1" applyBorder="1"/>
    <xf numFmtId="0" fontId="62" fillId="0" borderId="140" xfId="0" applyFont="1" applyBorder="1"/>
    <xf numFmtId="0" fontId="22" fillId="0" borderId="156" xfId="11" applyFont="1" applyBorder="1" applyAlignment="1">
      <alignment horizontal="center"/>
    </xf>
    <xf numFmtId="0" fontId="63" fillId="0" borderId="140" xfId="0" applyFont="1" applyBorder="1" applyAlignment="1">
      <alignment horizontal="center" vertical="center"/>
    </xf>
    <xf numFmtId="0" fontId="22" fillId="0" borderId="142" xfId="11" applyFont="1" applyBorder="1" applyAlignment="1">
      <alignment horizontal="center"/>
    </xf>
    <xf numFmtId="0" fontId="9" fillId="0" borderId="156" xfId="1" applyFont="1" applyBorder="1" applyAlignment="1" applyProtection="1">
      <alignment vertical="center" wrapText="1"/>
      <protection locked="0"/>
    </xf>
    <xf numFmtId="0" fontId="72" fillId="0" borderId="156" xfId="0" applyFont="1" applyBorder="1" applyAlignment="1">
      <alignment wrapText="1"/>
    </xf>
    <xf numFmtId="0" fontId="63" fillId="0" borderId="267" xfId="0" applyFont="1" applyBorder="1" applyAlignment="1">
      <alignment horizontal="center" vertical="center"/>
    </xf>
    <xf numFmtId="178" fontId="0" fillId="0" borderId="156" xfId="0" applyNumberFormat="1" applyBorder="1"/>
    <xf numFmtId="0" fontId="0" fillId="20" borderId="156" xfId="0" applyFill="1" applyBorder="1"/>
    <xf numFmtId="0" fontId="71" fillId="0" borderId="156" xfId="0" applyFont="1" applyBorder="1"/>
    <xf numFmtId="0" fontId="62" fillId="0" borderId="273" xfId="0" applyFont="1" applyBorder="1"/>
    <xf numFmtId="0" fontId="62" fillId="0" borderId="142" xfId="0" applyFont="1" applyBorder="1"/>
    <xf numFmtId="0" fontId="0" fillId="0" borderId="142" xfId="0" applyBorder="1"/>
    <xf numFmtId="0" fontId="71" fillId="0" borderId="156" xfId="0" applyFont="1" applyBorder="1" applyAlignment="1">
      <alignment vertical="top" wrapText="1"/>
    </xf>
    <xf numFmtId="0" fontId="38" fillId="0" borderId="156" xfId="13" applyBorder="1" applyAlignment="1">
      <alignment horizontal="center" wrapText="1"/>
    </xf>
    <xf numFmtId="1" fontId="73" fillId="0" borderId="156" xfId="0" applyNumberFormat="1" applyFont="1" applyBorder="1"/>
    <xf numFmtId="0" fontId="62" fillId="0" borderId="272" xfId="0" applyFont="1" applyBorder="1"/>
    <xf numFmtId="0" fontId="62" fillId="0" borderId="267" xfId="0" applyFont="1" applyBorder="1"/>
    <xf numFmtId="0" fontId="62" fillId="20" borderId="262" xfId="0" applyFont="1" applyFill="1" applyBorder="1"/>
    <xf numFmtId="0" fontId="22" fillId="27" borderId="156" xfId="11" applyFont="1" applyFill="1" applyBorder="1" applyAlignment="1">
      <alignment horizontal="center" vertical="center" wrapText="1"/>
    </xf>
    <xf numFmtId="0" fontId="62" fillId="0" borderId="262" xfId="0" applyFont="1" applyBorder="1"/>
    <xf numFmtId="0" fontId="71" fillId="0" borderId="156" xfId="0" applyFont="1" applyBorder="1" applyAlignment="1">
      <alignment horizontal="right" vertical="center"/>
    </xf>
    <xf numFmtId="0" fontId="62" fillId="20" borderId="267" xfId="0" applyFont="1" applyFill="1" applyBorder="1"/>
    <xf numFmtId="170" fontId="63" fillId="0" borderId="270" xfId="0" applyNumberFormat="1" applyFont="1" applyBorder="1" applyAlignment="1">
      <alignment horizontal="center" vertical="center"/>
    </xf>
    <xf numFmtId="0" fontId="22" fillId="0" borderId="0" xfId="11" applyFont="1" applyAlignment="1">
      <alignment horizontal="center" vertical="center"/>
    </xf>
    <xf numFmtId="14" fontId="22" fillId="0" borderId="0" xfId="11" applyNumberFormat="1" applyFont="1" applyAlignment="1">
      <alignment horizontal="center" vertical="center"/>
    </xf>
    <xf numFmtId="0" fontId="62" fillId="20" borderId="0" xfId="0" applyFont="1" applyFill="1" applyAlignment="1">
      <alignment vertical="center"/>
    </xf>
    <xf numFmtId="0" fontId="0" fillId="0" borderId="0" xfId="0" applyAlignment="1">
      <alignment horizontal="center"/>
    </xf>
    <xf numFmtId="0" fontId="63" fillId="0" borderId="0" xfId="0" applyFont="1" applyAlignment="1">
      <alignment horizontal="center" vertical="center"/>
    </xf>
    <xf numFmtId="14" fontId="0" fillId="0" borderId="0" xfId="0" applyNumberFormat="1"/>
    <xf numFmtId="177" fontId="0" fillId="0" borderId="0" xfId="23" applyNumberFormat="1" applyFont="1" applyBorder="1"/>
    <xf numFmtId="0" fontId="63" fillId="0" borderId="0" xfId="0" applyFont="1" applyAlignment="1">
      <alignment horizontal="center"/>
    </xf>
    <xf numFmtId="0" fontId="72" fillId="0" borderId="0" xfId="0" applyFont="1" applyAlignment="1">
      <alignment wrapText="1"/>
    </xf>
    <xf numFmtId="0" fontId="67" fillId="0" borderId="0" xfId="0" applyFont="1" applyAlignment="1">
      <alignment horizontal="center" wrapText="1"/>
    </xf>
    <xf numFmtId="0" fontId="38" fillId="0" borderId="0" xfId="13" applyBorder="1" applyAlignment="1">
      <alignment horizontal="center" wrapText="1"/>
    </xf>
    <xf numFmtId="0" fontId="22" fillId="0" borderId="300" xfId="11" applyFont="1" applyBorder="1" applyAlignment="1">
      <alignment horizontal="center" vertical="center"/>
    </xf>
    <xf numFmtId="0" fontId="38" fillId="0" borderId="156" xfId="13" applyFill="1" applyBorder="1"/>
    <xf numFmtId="0" fontId="74" fillId="0" borderId="0" xfId="11" applyFont="1" applyAlignment="1">
      <alignment horizontal="center" vertical="center" wrapText="1"/>
    </xf>
    <xf numFmtId="0" fontId="0" fillId="0" borderId="0" xfId="0" applyAlignment="1">
      <alignment vertical="top"/>
    </xf>
    <xf numFmtId="0" fontId="38" fillId="0" borderId="0" xfId="13" applyFill="1" applyBorder="1"/>
    <xf numFmtId="0" fontId="1" fillId="0" borderId="0" xfId="0" applyFont="1"/>
    <xf numFmtId="177" fontId="0" fillId="0" borderId="0" xfId="23" applyNumberFormat="1" applyFont="1" applyFill="1" applyBorder="1"/>
    <xf numFmtId="177" fontId="0" fillId="0" borderId="156" xfId="30" applyNumberFormat="1" applyFont="1" applyBorder="1"/>
    <xf numFmtId="0" fontId="0" fillId="27" borderId="156" xfId="0" applyFill="1" applyBorder="1"/>
    <xf numFmtId="0" fontId="22" fillId="0" borderId="302" xfId="11" applyFont="1" applyBorder="1" applyAlignment="1">
      <alignment horizontal="center" vertical="center"/>
    </xf>
    <xf numFmtId="0" fontId="22" fillId="0" borderId="303" xfId="11" applyFont="1" applyBorder="1" applyAlignment="1">
      <alignment horizontal="center" vertical="center"/>
    </xf>
    <xf numFmtId="0" fontId="22" fillId="0" borderId="304" xfId="11" applyFont="1" applyBorder="1" applyAlignment="1">
      <alignment horizontal="center" vertical="center"/>
    </xf>
    <xf numFmtId="14" fontId="22" fillId="0" borderId="156" xfId="11" applyNumberFormat="1" applyFont="1" applyBorder="1" applyAlignment="1">
      <alignment horizontal="center" vertical="center"/>
    </xf>
    <xf numFmtId="0" fontId="62" fillId="20" borderId="307" xfId="0" applyFont="1" applyFill="1" applyBorder="1" applyAlignment="1">
      <alignment vertical="center"/>
    </xf>
    <xf numFmtId="0" fontId="62" fillId="20" borderId="308" xfId="0" applyFont="1" applyFill="1" applyBorder="1" applyAlignment="1">
      <alignment vertical="center"/>
    </xf>
    <xf numFmtId="14" fontId="0" fillId="27" borderId="156" xfId="0" applyNumberFormat="1" applyFill="1" applyBorder="1"/>
    <xf numFmtId="0" fontId="22" fillId="0" borderId="156" xfId="11" applyFont="1" applyBorder="1" applyAlignment="1">
      <alignment horizontal="center" vertical="center"/>
    </xf>
    <xf numFmtId="0" fontId="38" fillId="27" borderId="156" xfId="13" applyFill="1" applyBorder="1" applyAlignment="1">
      <alignment wrapText="1"/>
    </xf>
    <xf numFmtId="0" fontId="38" fillId="0" borderId="156" xfId="13" applyBorder="1" applyAlignment="1">
      <alignment wrapText="1"/>
    </xf>
    <xf numFmtId="0" fontId="38" fillId="0" borderId="156" xfId="13" applyBorder="1"/>
    <xf numFmtId="0" fontId="23" fillId="0" borderId="156" xfId="11" applyFont="1" applyBorder="1" applyAlignment="1">
      <alignment horizontal="center" vertical="center" wrapText="1"/>
    </xf>
    <xf numFmtId="177" fontId="0" fillId="27" borderId="156" xfId="30" applyNumberFormat="1" applyFont="1" applyFill="1" applyBorder="1"/>
    <xf numFmtId="177" fontId="0" fillId="0" borderId="309" xfId="30" applyNumberFormat="1" applyFont="1" applyFill="1" applyBorder="1"/>
    <xf numFmtId="177" fontId="0" fillId="0" borderId="156" xfId="30" applyNumberFormat="1" applyFont="1" applyFill="1" applyBorder="1"/>
    <xf numFmtId="0" fontId="0" fillId="28" borderId="156" xfId="0" applyFill="1" applyBorder="1"/>
    <xf numFmtId="0" fontId="0" fillId="28" borderId="156" xfId="0" applyFill="1" applyBorder="1" applyAlignment="1">
      <alignment horizontal="center"/>
    </xf>
    <xf numFmtId="0" fontId="1" fillId="28" borderId="156" xfId="0" applyFont="1" applyFill="1" applyBorder="1" applyAlignment="1">
      <alignment vertical="top"/>
    </xf>
    <xf numFmtId="0" fontId="68" fillId="28" borderId="156" xfId="22" applyFill="1" applyBorder="1"/>
    <xf numFmtId="0" fontId="1" fillId="28" borderId="156" xfId="0" applyFont="1" applyFill="1" applyBorder="1"/>
    <xf numFmtId="0" fontId="63" fillId="28" borderId="156" xfId="0" applyFont="1" applyFill="1" applyBorder="1" applyAlignment="1">
      <alignment horizontal="center"/>
    </xf>
    <xf numFmtId="0" fontId="22" fillId="28" borderId="156" xfId="11" applyFont="1" applyFill="1" applyBorder="1" applyAlignment="1">
      <alignment horizontal="center"/>
    </xf>
    <xf numFmtId="0" fontId="46" fillId="28" borderId="156" xfId="0" applyFont="1" applyFill="1" applyBorder="1"/>
    <xf numFmtId="0" fontId="74" fillId="28" borderId="156" xfId="11" applyFont="1" applyFill="1" applyBorder="1" applyAlignment="1">
      <alignment horizontal="center" vertical="center" wrapText="1"/>
    </xf>
    <xf numFmtId="0" fontId="22" fillId="0" borderId="310" xfId="11" applyFont="1" applyBorder="1" applyAlignment="1">
      <alignment horizontal="center" vertical="center"/>
    </xf>
    <xf numFmtId="0" fontId="62" fillId="20" borderId="311" xfId="0" applyFont="1" applyFill="1" applyBorder="1" applyAlignment="1">
      <alignment vertical="center"/>
    </xf>
    <xf numFmtId="177" fontId="0" fillId="27" borderId="140" xfId="30" applyNumberFormat="1" applyFont="1" applyFill="1" applyBorder="1"/>
    <xf numFmtId="0" fontId="22" fillId="0" borderId="306" xfId="11" applyFont="1" applyBorder="1" applyAlignment="1">
      <alignment horizontal="center" vertical="center"/>
    </xf>
    <xf numFmtId="0" fontId="22" fillId="0" borderId="271" xfId="11" applyFont="1" applyBorder="1" applyAlignment="1">
      <alignment horizontal="center" vertical="center"/>
    </xf>
    <xf numFmtId="14" fontId="22" fillId="0" borderId="271" xfId="11" applyNumberFormat="1" applyFont="1" applyBorder="1" applyAlignment="1">
      <alignment horizontal="center" vertical="center"/>
    </xf>
    <xf numFmtId="0" fontId="63" fillId="0" borderId="156" xfId="0" applyFont="1" applyBorder="1" applyAlignment="1">
      <alignment horizontal="left" vertical="center"/>
    </xf>
    <xf numFmtId="0" fontId="23" fillId="16" borderId="0" xfId="11" applyFont="1" applyFill="1" applyAlignment="1">
      <alignment horizontal="left"/>
    </xf>
    <xf numFmtId="0" fontId="30" fillId="0" borderId="0" xfId="11" applyFont="1" applyAlignment="1">
      <alignment horizontal="left"/>
    </xf>
    <xf numFmtId="0" fontId="62" fillId="0" borderId="156" xfId="0" applyFont="1" applyBorder="1" applyAlignment="1">
      <alignment horizontal="left"/>
    </xf>
    <xf numFmtId="0" fontId="0" fillId="0" borderId="156" xfId="0" applyBorder="1" applyAlignment="1">
      <alignment horizontal="left"/>
    </xf>
    <xf numFmtId="0" fontId="63" fillId="28" borderId="156" xfId="0" applyFont="1" applyFill="1" applyBorder="1" applyAlignment="1">
      <alignment horizontal="left" vertical="center"/>
    </xf>
    <xf numFmtId="0" fontId="63" fillId="0" borderId="0" xfId="0" applyFont="1" applyAlignment="1">
      <alignment horizontal="left" vertical="center"/>
    </xf>
    <xf numFmtId="0" fontId="22" fillId="0" borderId="0" xfId="11" applyFont="1" applyAlignment="1">
      <alignment horizontal="left"/>
    </xf>
    <xf numFmtId="0" fontId="38" fillId="0" borderId="156" xfId="13" applyFill="1" applyBorder="1" applyAlignment="1">
      <alignment wrapText="1"/>
    </xf>
    <xf numFmtId="0" fontId="0" fillId="0" borderId="156" xfId="0" applyBorder="1" applyAlignment="1">
      <alignment vertical="top"/>
    </xf>
    <xf numFmtId="0" fontId="24" fillId="0" borderId="0" xfId="11" applyFont="1" applyAlignment="1">
      <alignment horizontal="center"/>
    </xf>
    <xf numFmtId="0" fontId="23" fillId="16" borderId="0" xfId="11" applyFont="1" applyFill="1" applyAlignment="1">
      <alignment horizontal="center"/>
    </xf>
    <xf numFmtId="14" fontId="22" fillId="0" borderId="142" xfId="11" applyNumberFormat="1" applyFont="1" applyBorder="1" applyAlignment="1">
      <alignment horizontal="center" vertical="center"/>
    </xf>
    <xf numFmtId="0" fontId="22" fillId="27" borderId="0" xfId="11" applyFont="1" applyFill="1"/>
    <xf numFmtId="0" fontId="22" fillId="27" borderId="300" xfId="11" applyFont="1" applyFill="1" applyBorder="1" applyAlignment="1">
      <alignment horizontal="center" vertical="center"/>
    </xf>
    <xf numFmtId="14" fontId="22" fillId="27" borderId="298" xfId="11" applyNumberFormat="1" applyFont="1" applyFill="1" applyBorder="1" applyAlignment="1">
      <alignment horizontal="center" vertical="center"/>
    </xf>
    <xf numFmtId="0" fontId="22" fillId="27" borderId="298" xfId="11" applyFont="1" applyFill="1" applyBorder="1" applyAlignment="1">
      <alignment horizontal="center" vertical="center"/>
    </xf>
    <xf numFmtId="0" fontId="0" fillId="27" borderId="156" xfId="0" applyFill="1" applyBorder="1" applyAlignment="1">
      <alignment horizontal="center"/>
    </xf>
    <xf numFmtId="0" fontId="0" fillId="27" borderId="156" xfId="0" applyFill="1" applyBorder="1" applyAlignment="1">
      <alignment vertical="top"/>
    </xf>
    <xf numFmtId="0" fontId="62" fillId="20" borderId="301" xfId="0" applyFont="1" applyFill="1" applyBorder="1" applyAlignment="1">
      <alignment vertical="center"/>
    </xf>
    <xf numFmtId="0" fontId="63" fillId="27" borderId="261" xfId="0" applyFont="1" applyFill="1" applyBorder="1" applyAlignment="1">
      <alignment horizontal="center" vertical="center"/>
    </xf>
    <xf numFmtId="0" fontId="38" fillId="27" borderId="156" xfId="13" applyFill="1" applyBorder="1"/>
    <xf numFmtId="0" fontId="63" fillId="27" borderId="260" xfId="0" applyFont="1" applyFill="1" applyBorder="1" applyAlignment="1">
      <alignment horizontal="center" vertical="center"/>
    </xf>
    <xf numFmtId="0" fontId="0" fillId="27" borderId="140" xfId="0" applyFill="1" applyBorder="1"/>
    <xf numFmtId="0" fontId="0" fillId="27" borderId="142" xfId="0" applyFill="1" applyBorder="1"/>
    <xf numFmtId="177" fontId="0" fillId="27" borderId="156" xfId="23" applyNumberFormat="1" applyFont="1" applyFill="1" applyBorder="1"/>
    <xf numFmtId="0" fontId="63" fillId="27" borderId="156" xfId="0" applyFont="1" applyFill="1" applyBorder="1" applyAlignment="1">
      <alignment horizontal="left" vertical="center"/>
    </xf>
    <xf numFmtId="0" fontId="63" fillId="27" borderId="156" xfId="0" applyFont="1" applyFill="1" applyBorder="1" applyAlignment="1">
      <alignment horizontal="center"/>
    </xf>
    <xf numFmtId="0" fontId="22" fillId="27" borderId="142" xfId="11" applyFont="1" applyFill="1" applyBorder="1" applyAlignment="1">
      <alignment horizontal="center"/>
    </xf>
    <xf numFmtId="0" fontId="22" fillId="27" borderId="156" xfId="11" applyFont="1" applyFill="1" applyBorder="1" applyAlignment="1">
      <alignment horizontal="center"/>
    </xf>
    <xf numFmtId="0" fontId="0" fillId="27" borderId="156" xfId="0" applyFill="1" applyBorder="1" applyAlignment="1">
      <alignment horizontal="right"/>
    </xf>
    <xf numFmtId="0" fontId="10" fillId="27" borderId="64" xfId="0" applyFont="1" applyFill="1" applyBorder="1" applyProtection="1">
      <protection locked="0"/>
    </xf>
    <xf numFmtId="0" fontId="9" fillId="27" borderId="34" xfId="0" applyFont="1" applyFill="1" applyBorder="1" applyAlignment="1" applyProtection="1">
      <alignment horizontal="center" vertical="center" wrapText="1"/>
      <protection locked="0"/>
    </xf>
    <xf numFmtId="0" fontId="9" fillId="27" borderId="34" xfId="0" applyFont="1" applyFill="1" applyBorder="1" applyAlignment="1" applyProtection="1">
      <alignment vertical="center"/>
      <protection locked="0"/>
    </xf>
    <xf numFmtId="0" fontId="9" fillId="27" borderId="34" xfId="0" applyFont="1" applyFill="1" applyBorder="1" applyProtection="1">
      <protection locked="0"/>
    </xf>
    <xf numFmtId="1" fontId="9" fillId="27" borderId="34" xfId="0" applyNumberFormat="1" applyFont="1" applyFill="1" applyBorder="1" applyProtection="1">
      <protection locked="0"/>
    </xf>
    <xf numFmtId="0" fontId="9" fillId="27" borderId="28" xfId="0" applyFont="1" applyFill="1" applyBorder="1" applyProtection="1">
      <protection locked="0"/>
    </xf>
    <xf numFmtId="0" fontId="9" fillId="27" borderId="30" xfId="0" applyFont="1" applyFill="1" applyBorder="1" applyProtection="1">
      <protection locked="0"/>
    </xf>
    <xf numFmtId="0" fontId="9" fillId="27" borderId="29" xfId="0" applyFont="1" applyFill="1" applyBorder="1" applyProtection="1">
      <protection locked="0"/>
    </xf>
    <xf numFmtId="0" fontId="10" fillId="27" borderId="34" xfId="0" applyFont="1" applyFill="1" applyBorder="1" applyProtection="1">
      <protection locked="0"/>
    </xf>
    <xf numFmtId="168" fontId="9" fillId="27" borderId="34" xfId="9" applyNumberFormat="1" applyFont="1" applyFill="1" applyBorder="1" applyProtection="1">
      <protection locked="0"/>
    </xf>
    <xf numFmtId="0" fontId="38" fillId="27" borderId="34" xfId="13" applyFill="1" applyBorder="1" applyAlignment="1" applyProtection="1">
      <alignment horizontal="left"/>
      <protection locked="0"/>
    </xf>
    <xf numFmtId="0" fontId="9" fillId="27" borderId="34" xfId="0" applyFont="1" applyFill="1" applyBorder="1" applyAlignment="1" applyProtection="1">
      <alignment horizontal="center"/>
      <protection locked="0"/>
    </xf>
    <xf numFmtId="0" fontId="10" fillId="27" borderId="28" xfId="0" applyFont="1" applyFill="1" applyBorder="1" applyProtection="1">
      <protection locked="0"/>
    </xf>
    <xf numFmtId="0" fontId="10" fillId="27" borderId="34" xfId="0" applyFont="1" applyFill="1" applyBorder="1" applyAlignment="1" applyProtection="1">
      <alignment horizontal="center"/>
      <protection locked="0"/>
    </xf>
    <xf numFmtId="0" fontId="9" fillId="27" borderId="35" xfId="1" applyFont="1" applyFill="1" applyBorder="1" applyAlignment="1" applyProtection="1">
      <alignment vertical="center" wrapText="1"/>
      <protection locked="0"/>
    </xf>
    <xf numFmtId="0" fontId="10" fillId="27" borderId="34" xfId="1" applyFont="1" applyFill="1" applyBorder="1" applyAlignment="1" applyProtection="1">
      <alignment horizontal="center" vertical="center" wrapText="1"/>
      <protection locked="0"/>
    </xf>
    <xf numFmtId="14" fontId="9" fillId="27" borderId="32" xfId="0" applyNumberFormat="1" applyFont="1" applyFill="1" applyBorder="1" applyProtection="1">
      <protection locked="0"/>
    </xf>
    <xf numFmtId="14" fontId="9" fillId="27" borderId="34" xfId="0" applyNumberFormat="1" applyFont="1" applyFill="1" applyBorder="1" applyProtection="1">
      <protection locked="0"/>
    </xf>
    <xf numFmtId="168" fontId="9" fillId="27" borderId="34" xfId="0" applyNumberFormat="1" applyFont="1" applyFill="1" applyBorder="1" applyProtection="1">
      <protection locked="0"/>
    </xf>
    <xf numFmtId="0" fontId="9" fillId="27" borderId="95" xfId="0" applyFont="1" applyFill="1" applyBorder="1" applyProtection="1">
      <protection locked="0"/>
    </xf>
    <xf numFmtId="0" fontId="9" fillId="27" borderId="126" xfId="0" applyFont="1" applyFill="1" applyBorder="1" applyProtection="1">
      <protection locked="0"/>
    </xf>
    <xf numFmtId="0" fontId="9" fillId="27" borderId="127" xfId="0" applyFont="1" applyFill="1" applyBorder="1" applyProtection="1">
      <protection locked="0"/>
    </xf>
    <xf numFmtId="0" fontId="9" fillId="27" borderId="125" xfId="0" applyFont="1" applyFill="1" applyBorder="1" applyProtection="1">
      <protection locked="0"/>
    </xf>
    <xf numFmtId="0" fontId="10" fillId="27" borderId="65" xfId="0" applyFont="1" applyFill="1" applyBorder="1" applyProtection="1">
      <protection locked="0"/>
    </xf>
    <xf numFmtId="0" fontId="10" fillId="27" borderId="0" xfId="0" applyFont="1" applyFill="1" applyProtection="1">
      <protection locked="0"/>
    </xf>
    <xf numFmtId="0" fontId="10" fillId="27" borderId="0" xfId="0" applyFont="1" applyFill="1" applyAlignment="1">
      <alignment vertical="center"/>
    </xf>
    <xf numFmtId="14" fontId="22" fillId="27" borderId="156" xfId="11" applyNumberFormat="1" applyFont="1" applyFill="1" applyBorder="1" applyAlignment="1">
      <alignment horizontal="center" vertical="center"/>
    </xf>
    <xf numFmtId="0" fontId="22" fillId="27" borderId="156" xfId="11" applyFont="1" applyFill="1" applyBorder="1" applyAlignment="1">
      <alignment horizontal="center" vertical="center"/>
    </xf>
    <xf numFmtId="0" fontId="61" fillId="27" borderId="34" xfId="13" applyFont="1" applyFill="1" applyBorder="1" applyAlignment="1" applyProtection="1">
      <alignment horizontal="left"/>
      <protection locked="0"/>
    </xf>
    <xf numFmtId="0" fontId="9" fillId="0" borderId="35" xfId="0" applyFont="1" applyBorder="1" applyProtection="1">
      <protection locked="0"/>
    </xf>
    <xf numFmtId="0" fontId="9" fillId="0" borderId="35" xfId="0" applyFont="1" applyBorder="1" applyAlignment="1" applyProtection="1">
      <alignment horizontal="center"/>
      <protection locked="0"/>
    </xf>
    <xf numFmtId="0" fontId="10" fillId="0" borderId="40" xfId="0" applyFont="1" applyBorder="1" applyProtection="1">
      <protection locked="0"/>
    </xf>
    <xf numFmtId="0" fontId="10" fillId="0" borderId="35" xfId="0" applyFont="1" applyBorder="1" applyAlignment="1" applyProtection="1">
      <alignment horizontal="center"/>
      <protection locked="0"/>
    </xf>
    <xf numFmtId="0" fontId="10" fillId="0" borderId="35" xfId="1" applyFont="1" applyBorder="1" applyAlignment="1" applyProtection="1">
      <alignment horizontal="center" vertical="center" wrapText="1"/>
      <protection locked="0"/>
    </xf>
    <xf numFmtId="14" fontId="0" fillId="0" borderId="271" xfId="0" applyNumberFormat="1" applyBorder="1"/>
    <xf numFmtId="168" fontId="9" fillId="0" borderId="35" xfId="0" applyNumberFormat="1" applyFont="1" applyBorder="1" applyProtection="1">
      <protection locked="0"/>
    </xf>
    <xf numFmtId="0" fontId="9" fillId="0" borderId="313" xfId="0" applyFont="1" applyBorder="1" applyProtection="1">
      <protection locked="0"/>
    </xf>
    <xf numFmtId="0" fontId="9" fillId="0" borderId="111" xfId="0" applyFont="1" applyBorder="1" applyProtection="1">
      <protection locked="0"/>
    </xf>
    <xf numFmtId="0" fontId="9" fillId="0" borderId="112" xfId="0" applyFont="1" applyBorder="1" applyProtection="1">
      <protection locked="0"/>
    </xf>
    <xf numFmtId="0" fontId="9" fillId="0" borderId="89" xfId="0" applyFont="1" applyBorder="1" applyProtection="1">
      <protection locked="0"/>
    </xf>
    <xf numFmtId="0" fontId="9" fillId="0" borderId="156" xfId="0" applyFont="1" applyBorder="1" applyProtection="1">
      <protection locked="0"/>
    </xf>
    <xf numFmtId="0" fontId="9" fillId="0" borderId="156" xfId="0" applyFont="1" applyBorder="1" applyAlignment="1" applyProtection="1">
      <alignment horizontal="center"/>
      <protection locked="0"/>
    </xf>
    <xf numFmtId="0" fontId="10" fillId="0" borderId="156" xfId="0" applyFont="1" applyBorder="1" applyProtection="1">
      <protection locked="0"/>
    </xf>
    <xf numFmtId="0" fontId="10" fillId="0" borderId="156" xfId="0" applyFont="1" applyBorder="1" applyAlignment="1" applyProtection="1">
      <alignment horizontal="center"/>
      <protection locked="0"/>
    </xf>
    <xf numFmtId="0" fontId="10" fillId="0" borderId="156" xfId="1" applyFont="1" applyBorder="1" applyAlignment="1" applyProtection="1">
      <alignment horizontal="center" vertical="center" wrapText="1"/>
      <protection locked="0"/>
    </xf>
    <xf numFmtId="168" fontId="9" fillId="0" borderId="156" xfId="0" applyNumberFormat="1" applyFont="1" applyBorder="1" applyProtection="1">
      <protection locked="0"/>
    </xf>
    <xf numFmtId="14" fontId="9" fillId="0" borderId="156" xfId="0" applyNumberFormat="1" applyFont="1" applyBorder="1" applyProtection="1">
      <protection locked="0"/>
    </xf>
    <xf numFmtId="0" fontId="9" fillId="0" borderId="35" xfId="0" applyFont="1" applyBorder="1" applyAlignment="1" applyProtection="1">
      <alignment horizontal="center" vertical="center" wrapText="1"/>
      <protection locked="0"/>
    </xf>
    <xf numFmtId="1" fontId="9" fillId="0" borderId="35" xfId="0" applyNumberFormat="1" applyFont="1" applyBorder="1" applyProtection="1">
      <protection locked="0"/>
    </xf>
    <xf numFmtId="0" fontId="9" fillId="0" borderId="40" xfId="0" applyFont="1" applyBorder="1" applyProtection="1">
      <protection locked="0"/>
    </xf>
    <xf numFmtId="0" fontId="9" fillId="0" borderId="41" xfId="0" applyFont="1" applyBorder="1" applyProtection="1">
      <protection locked="0"/>
    </xf>
    <xf numFmtId="0" fontId="9" fillId="0" borderId="42" xfId="0" applyFont="1" applyBorder="1" applyProtection="1">
      <protection locked="0"/>
    </xf>
    <xf numFmtId="0" fontId="10" fillId="0" borderId="35" xfId="0" applyFont="1" applyBorder="1" applyProtection="1">
      <protection locked="0"/>
    </xf>
    <xf numFmtId="168" fontId="9" fillId="0" borderId="35" xfId="9" applyNumberFormat="1" applyFont="1" applyBorder="1" applyProtection="1">
      <protection locked="0"/>
    </xf>
    <xf numFmtId="0" fontId="38" fillId="0" borderId="35" xfId="13" applyBorder="1" applyProtection="1">
      <protection locked="0"/>
    </xf>
    <xf numFmtId="0" fontId="9" fillId="0" borderId="156" xfId="0" applyFont="1" applyBorder="1" applyAlignment="1" applyProtection="1">
      <alignment horizontal="center" vertical="center" wrapText="1"/>
      <protection locked="0"/>
    </xf>
    <xf numFmtId="1" fontId="9" fillId="0" borderId="156" xfId="0" applyNumberFormat="1" applyFont="1" applyBorder="1" applyProtection="1">
      <protection locked="0"/>
    </xf>
    <xf numFmtId="168" fontId="9" fillId="0" borderId="156" xfId="9" applyNumberFormat="1" applyFont="1" applyBorder="1" applyProtection="1">
      <protection locked="0"/>
    </xf>
    <xf numFmtId="0" fontId="38" fillId="0" borderId="156" xfId="13" applyBorder="1" applyProtection="1">
      <protection locked="0"/>
    </xf>
    <xf numFmtId="0" fontId="0" fillId="27" borderId="271" xfId="0" applyFill="1" applyBorder="1" applyAlignment="1">
      <alignment horizontal="center"/>
    </xf>
    <xf numFmtId="0" fontId="1" fillId="27" borderId="271" xfId="0" applyFont="1" applyFill="1" applyBorder="1" applyAlignment="1">
      <alignment vertical="top"/>
    </xf>
    <xf numFmtId="0" fontId="1" fillId="27" borderId="156" xfId="0" applyFont="1" applyFill="1" applyBorder="1"/>
    <xf numFmtId="0" fontId="63" fillId="0" borderId="270" xfId="0" applyFont="1" applyBorder="1" applyAlignment="1">
      <alignment horizontal="center" vertical="center"/>
    </xf>
    <xf numFmtId="0" fontId="63" fillId="0" borderId="271" xfId="0" applyFont="1" applyBorder="1" applyAlignment="1">
      <alignment horizontal="left" vertical="center"/>
    </xf>
    <xf numFmtId="0" fontId="63" fillId="0" borderId="271" xfId="0" applyFont="1" applyBorder="1" applyAlignment="1">
      <alignment horizontal="center"/>
    </xf>
    <xf numFmtId="0" fontId="22" fillId="0" borderId="315" xfId="11" applyFont="1" applyBorder="1" applyAlignment="1">
      <alignment horizontal="center"/>
    </xf>
    <xf numFmtId="0" fontId="22" fillId="0" borderId="271" xfId="11" applyFont="1" applyBorder="1" applyAlignment="1">
      <alignment horizontal="center"/>
    </xf>
    <xf numFmtId="0" fontId="22" fillId="28" borderId="156" xfId="11" applyFont="1" applyFill="1" applyBorder="1" applyAlignment="1">
      <alignment horizontal="center" vertical="center"/>
    </xf>
    <xf numFmtId="14" fontId="22" fillId="28" borderId="156" xfId="11" applyNumberFormat="1" applyFont="1" applyFill="1" applyBorder="1" applyAlignment="1">
      <alignment horizontal="center" vertical="center"/>
    </xf>
    <xf numFmtId="0" fontId="62" fillId="29" borderId="156" xfId="0" applyFont="1" applyFill="1" applyBorder="1" applyAlignment="1">
      <alignment vertical="center"/>
    </xf>
    <xf numFmtId="0" fontId="63" fillId="28" borderId="156" xfId="0" applyFont="1" applyFill="1" applyBorder="1" applyAlignment="1">
      <alignment horizontal="center" vertical="center"/>
    </xf>
    <xf numFmtId="177" fontId="0" fillId="28" borderId="156" xfId="23" applyNumberFormat="1" applyFont="1" applyFill="1" applyBorder="1" applyAlignment="1"/>
    <xf numFmtId="14" fontId="74" fillId="0" borderId="298" xfId="11" applyNumberFormat="1" applyFont="1" applyBorder="1" applyAlignment="1">
      <alignment horizontal="center" vertical="center"/>
    </xf>
    <xf numFmtId="14" fontId="76" fillId="2" borderId="13" xfId="0" applyNumberFormat="1" applyFont="1" applyFill="1" applyBorder="1" applyProtection="1">
      <protection hidden="1"/>
    </xf>
    <xf numFmtId="0" fontId="62" fillId="0" borderId="0" xfId="0" applyFont="1" applyAlignment="1">
      <alignment vertical="center"/>
    </xf>
    <xf numFmtId="0" fontId="22" fillId="27" borderId="0" xfId="11" applyFont="1" applyFill="1" applyAlignment="1">
      <alignment horizontal="center" vertical="center" wrapText="1"/>
    </xf>
    <xf numFmtId="0" fontId="71" fillId="0" borderId="0" xfId="0" applyFont="1" applyAlignment="1">
      <alignment vertical="top" wrapText="1"/>
    </xf>
    <xf numFmtId="0" fontId="62" fillId="0" borderId="272" xfId="0" applyFont="1" applyBorder="1" applyAlignment="1">
      <alignment vertical="top" wrapText="1"/>
    </xf>
    <xf numFmtId="0" fontId="64" fillId="0" borderId="270" xfId="0" applyFont="1" applyBorder="1" applyAlignment="1">
      <alignment wrapText="1"/>
    </xf>
    <xf numFmtId="0" fontId="63" fillId="0" borderId="273" xfId="0" applyFont="1" applyBorder="1" applyAlignment="1">
      <alignment horizontal="center" vertical="center"/>
    </xf>
    <xf numFmtId="0" fontId="22" fillId="27" borderId="271" xfId="11" applyFont="1" applyFill="1" applyBorder="1" applyAlignment="1">
      <alignment horizontal="center" vertical="center" wrapText="1"/>
    </xf>
    <xf numFmtId="0" fontId="63" fillId="0" borderId="272" xfId="0" applyFont="1" applyBorder="1" applyAlignment="1">
      <alignment horizontal="center" vertical="center"/>
    </xf>
    <xf numFmtId="175" fontId="62" fillId="0" borderId="273" xfId="0" applyNumberFormat="1" applyFont="1" applyBorder="1"/>
    <xf numFmtId="170" fontId="63" fillId="0" borderId="271" xfId="0" applyNumberFormat="1" applyFont="1" applyBorder="1" applyAlignment="1">
      <alignment horizontal="center" vertical="center"/>
    </xf>
    <xf numFmtId="176" fontId="62" fillId="0" borderId="272" xfId="0" applyNumberFormat="1" applyFont="1" applyBorder="1"/>
    <xf numFmtId="176" fontId="62" fillId="0" borderId="271" xfId="0" applyNumberFormat="1" applyFont="1" applyBorder="1"/>
    <xf numFmtId="0" fontId="71" fillId="0" borderId="271" xfId="0" applyFont="1" applyBorder="1" applyAlignment="1">
      <alignment horizontal="right" vertical="center"/>
    </xf>
    <xf numFmtId="0" fontId="63" fillId="0" borderId="314" xfId="0" applyFont="1" applyBorder="1" applyAlignment="1">
      <alignment horizontal="center" vertical="center"/>
    </xf>
    <xf numFmtId="0" fontId="71" fillId="0" borderId="271" xfId="0" applyFont="1" applyBorder="1"/>
    <xf numFmtId="1" fontId="73" fillId="0" borderId="271" xfId="0" applyNumberFormat="1" applyFont="1" applyBorder="1"/>
    <xf numFmtId="0" fontId="71" fillId="0" borderId="271" xfId="0" applyFont="1" applyBorder="1" applyAlignment="1">
      <alignment vertical="top" wrapText="1"/>
    </xf>
    <xf numFmtId="0" fontId="72" fillId="0" borderId="271" xfId="0" applyFont="1" applyBorder="1" applyAlignment="1">
      <alignment wrapText="1"/>
    </xf>
    <xf numFmtId="0" fontId="67" fillId="0" borderId="271" xfId="0" applyFont="1" applyBorder="1" applyAlignment="1">
      <alignment horizontal="center" wrapText="1"/>
    </xf>
    <xf numFmtId="0" fontId="38" fillId="0" borderId="271" xfId="13" applyBorder="1" applyAlignment="1">
      <alignment horizontal="center" wrapText="1"/>
    </xf>
    <xf numFmtId="14" fontId="74" fillId="0" borderId="0" xfId="11" applyNumberFormat="1" applyFont="1" applyAlignment="1">
      <alignment horizontal="center" vertical="center"/>
    </xf>
    <xf numFmtId="0" fontId="38" fillId="0" borderId="156" xfId="13" applyFill="1" applyBorder="1" applyAlignment="1">
      <alignment horizontal="center" wrapText="1"/>
    </xf>
    <xf numFmtId="0" fontId="1" fillId="0" borderId="0" xfId="0" applyFont="1" applyAlignment="1">
      <alignment vertical="top"/>
    </xf>
    <xf numFmtId="0" fontId="68" fillId="0" borderId="0" xfId="22" applyBorder="1" applyAlignment="1">
      <alignment wrapText="1"/>
    </xf>
    <xf numFmtId="177" fontId="0" fillId="0" borderId="0" xfId="23" applyNumberFormat="1" applyFont="1" applyBorder="1" applyAlignment="1"/>
    <xf numFmtId="0" fontId="65" fillId="0" borderId="267" xfId="0" applyFont="1" applyBorder="1" applyAlignment="1">
      <alignment vertical="top" wrapText="1"/>
    </xf>
    <xf numFmtId="0" fontId="65" fillId="0" borderId="260" xfId="0" applyFont="1" applyBorder="1" applyAlignment="1">
      <alignment vertical="center"/>
    </xf>
    <xf numFmtId="0" fontId="38" fillId="0" borderId="260" xfId="13" applyBorder="1" applyAlignment="1">
      <alignment wrapText="1"/>
    </xf>
    <xf numFmtId="0" fontId="65" fillId="0" borderId="260" xfId="0" applyFont="1" applyBorder="1"/>
    <xf numFmtId="175" fontId="65" fillId="0" borderId="260" xfId="0" applyNumberFormat="1" applyFont="1" applyBorder="1"/>
    <xf numFmtId="176" fontId="65" fillId="0" borderId="260" xfId="0" applyNumberFormat="1" applyFont="1" applyBorder="1"/>
    <xf numFmtId="176" fontId="65" fillId="0" borderId="262" xfId="0" applyNumberFormat="1" applyFont="1" applyBorder="1"/>
    <xf numFmtId="175" fontId="65" fillId="0" borderId="262" xfId="0" applyNumberFormat="1" applyFont="1" applyBorder="1"/>
    <xf numFmtId="176" fontId="65" fillId="0" borderId="273" xfId="0" applyNumberFormat="1" applyFont="1" applyBorder="1"/>
    <xf numFmtId="176" fontId="65" fillId="0" borderId="156" xfId="0" applyNumberFormat="1" applyFont="1" applyBorder="1"/>
    <xf numFmtId="0" fontId="63" fillId="19" borderId="156" xfId="0" applyFont="1" applyFill="1" applyBorder="1" applyAlignment="1">
      <alignment horizontal="left" vertical="center"/>
    </xf>
    <xf numFmtId="0" fontId="38" fillId="0" borderId="0" xfId="13" applyFill="1" applyBorder="1" applyAlignment="1">
      <alignment horizontal="center" wrapText="1"/>
    </xf>
    <xf numFmtId="0" fontId="22" fillId="0" borderId="0" xfId="11" applyFont="1" applyAlignment="1">
      <alignment horizontal="center" wrapText="1"/>
    </xf>
    <xf numFmtId="0" fontId="22" fillId="0" borderId="146" xfId="11" applyFont="1" applyBorder="1" applyAlignment="1">
      <alignment horizontal="center" vertical="center"/>
    </xf>
    <xf numFmtId="0" fontId="62" fillId="0" borderId="269" xfId="0" applyFont="1" applyBorder="1" applyAlignment="1">
      <alignment horizontal="center"/>
    </xf>
    <xf numFmtId="0" fontId="62" fillId="20" borderId="260" xfId="0" applyFont="1" applyFill="1" applyBorder="1" applyAlignment="1">
      <alignment horizontal="center"/>
    </xf>
    <xf numFmtId="0" fontId="62" fillId="0" borderId="260" xfId="0" applyFont="1" applyBorder="1" applyAlignment="1">
      <alignment horizontal="center"/>
    </xf>
    <xf numFmtId="0" fontId="62" fillId="20" borderId="316" xfId="0" applyFont="1" applyFill="1" applyBorder="1" applyAlignment="1">
      <alignment vertical="center"/>
    </xf>
    <xf numFmtId="0" fontId="0" fillId="27" borderId="0" xfId="0" applyFill="1"/>
    <xf numFmtId="0" fontId="38" fillId="27" borderId="0" xfId="13" applyFill="1" applyBorder="1" applyAlignment="1">
      <alignment wrapText="1"/>
    </xf>
    <xf numFmtId="14" fontId="0" fillId="27" borderId="0" xfId="0" applyNumberFormat="1" applyFill="1"/>
    <xf numFmtId="177" fontId="0" fillId="27" borderId="0" xfId="30" applyNumberFormat="1" applyFont="1" applyFill="1" applyBorder="1"/>
    <xf numFmtId="14" fontId="74" fillId="0" borderId="156" xfId="11" applyNumberFormat="1" applyFont="1" applyBorder="1" applyAlignment="1">
      <alignment horizontal="center" vertical="center"/>
    </xf>
    <xf numFmtId="0" fontId="63" fillId="0" borderId="156" xfId="0" applyFont="1" applyBorder="1" applyAlignment="1">
      <alignment horizontal="center" vertical="center"/>
    </xf>
    <xf numFmtId="0" fontId="22" fillId="0" borderId="156" xfId="11" applyFont="1" applyBorder="1" applyAlignment="1">
      <alignment horizontal="center" vertical="center" wrapText="1"/>
    </xf>
    <xf numFmtId="0" fontId="38" fillId="0" borderId="260" xfId="13" applyFill="1" applyBorder="1" applyAlignment="1">
      <alignment wrapText="1"/>
    </xf>
    <xf numFmtId="0" fontId="22" fillId="0" borderId="318" xfId="11" applyFont="1" applyBorder="1" applyAlignment="1">
      <alignment horizontal="center" vertical="center"/>
    </xf>
    <xf numFmtId="0" fontId="22" fillId="0" borderId="142" xfId="11" applyFont="1" applyBorder="1" applyAlignment="1">
      <alignment horizontal="center" vertical="center"/>
    </xf>
    <xf numFmtId="175" fontId="62" fillId="0" borderId="156" xfId="0" applyNumberFormat="1" applyFont="1" applyBorder="1"/>
    <xf numFmtId="0" fontId="77" fillId="0" borderId="156" xfId="0" applyFont="1" applyBorder="1" applyAlignment="1">
      <alignment vertical="center"/>
    </xf>
    <xf numFmtId="0" fontId="74" fillId="0" borderId="298" xfId="11" applyFont="1" applyBorder="1" applyAlignment="1">
      <alignment horizontal="center" vertical="center"/>
    </xf>
    <xf numFmtId="0" fontId="0" fillId="0" borderId="309" xfId="0" applyBorder="1"/>
    <xf numFmtId="0" fontId="22" fillId="0" borderId="319" xfId="11" applyFont="1" applyBorder="1" applyAlignment="1">
      <alignment horizontal="center" vertical="center"/>
    </xf>
    <xf numFmtId="177" fontId="0" fillId="0" borderId="140" xfId="30" applyNumberFormat="1" applyFont="1" applyFill="1" applyBorder="1"/>
    <xf numFmtId="14" fontId="22" fillId="0" borderId="319" xfId="11" applyNumberFormat="1" applyFont="1" applyBorder="1" applyAlignment="1">
      <alignment horizontal="center" vertical="center"/>
    </xf>
    <xf numFmtId="0" fontId="22" fillId="0" borderId="140" xfId="11" applyFont="1" applyBorder="1" applyAlignment="1">
      <alignment horizontal="center" vertical="center"/>
    </xf>
    <xf numFmtId="0" fontId="62" fillId="20" borderId="260" xfId="0" applyFont="1" applyFill="1" applyBorder="1" applyAlignment="1">
      <alignment horizontal="center" vertical="center"/>
    </xf>
    <xf numFmtId="0" fontId="38" fillId="20" borderId="260" xfId="13" applyFill="1" applyBorder="1" applyAlignment="1">
      <alignment wrapText="1"/>
    </xf>
    <xf numFmtId="0" fontId="0" fillId="30" borderId="156" xfId="0" applyFill="1" applyBorder="1"/>
    <xf numFmtId="177" fontId="0" fillId="0" borderId="140" xfId="23" applyNumberFormat="1" applyFont="1" applyFill="1" applyBorder="1"/>
    <xf numFmtId="0" fontId="0" fillId="0" borderId="140" xfId="0" applyBorder="1" applyAlignment="1">
      <alignment horizontal="center"/>
    </xf>
    <xf numFmtId="0" fontId="65" fillId="20" borderId="262" xfId="0" applyFont="1" applyFill="1" applyBorder="1" applyAlignment="1">
      <alignment horizontal="center" vertical="center"/>
    </xf>
    <xf numFmtId="0" fontId="63" fillId="0" borderId="323" xfId="0" applyFont="1" applyBorder="1" applyAlignment="1">
      <alignment horizontal="center" vertical="center"/>
    </xf>
    <xf numFmtId="0" fontId="64" fillId="0" borderId="269" xfId="0" applyFont="1" applyBorder="1" applyAlignment="1">
      <alignment wrapText="1"/>
    </xf>
    <xf numFmtId="0" fontId="63" fillId="0" borderId="269" xfId="0" applyFont="1" applyBorder="1" applyAlignment="1">
      <alignment horizontal="center" vertical="center"/>
    </xf>
    <xf numFmtId="0" fontId="62" fillId="0" borderId="275" xfId="0" applyFont="1" applyBorder="1"/>
    <xf numFmtId="0" fontId="22" fillId="27" borderId="274" xfId="11" applyFont="1" applyFill="1" applyBorder="1" applyAlignment="1">
      <alignment horizontal="center" vertical="center" wrapText="1"/>
    </xf>
    <xf numFmtId="0" fontId="62" fillId="0" borderId="322" xfId="0" applyFont="1" applyBorder="1"/>
    <xf numFmtId="175" fontId="62" fillId="0" borderId="269" xfId="0" applyNumberFormat="1" applyFont="1" applyBorder="1"/>
    <xf numFmtId="176" fontId="62" fillId="0" borderId="269" xfId="0" applyNumberFormat="1" applyFont="1" applyBorder="1"/>
    <xf numFmtId="0" fontId="62" fillId="0" borderId="274" xfId="0" applyFont="1" applyBorder="1"/>
    <xf numFmtId="0" fontId="63" fillId="0" borderId="274" xfId="0" applyFont="1" applyBorder="1" applyAlignment="1">
      <alignment horizontal="left" vertical="center"/>
    </xf>
    <xf numFmtId="0" fontId="62" fillId="0" borderId="324" xfId="0" applyFont="1" applyBorder="1"/>
    <xf numFmtId="0" fontId="63" fillId="0" borderId="274" xfId="0" applyFont="1" applyBorder="1" applyAlignment="1">
      <alignment horizontal="center"/>
    </xf>
    <xf numFmtId="0" fontId="22" fillId="0" borderId="325" xfId="11" applyFont="1" applyBorder="1" applyAlignment="1">
      <alignment horizontal="center"/>
    </xf>
    <xf numFmtId="0" fontId="22" fillId="0" borderId="274" xfId="11" applyFont="1" applyBorder="1" applyAlignment="1">
      <alignment horizontal="center"/>
    </xf>
    <xf numFmtId="0" fontId="64" fillId="0" borderId="156" xfId="0" applyFont="1" applyBorder="1" applyAlignment="1">
      <alignment wrapText="1"/>
    </xf>
    <xf numFmtId="14" fontId="22" fillId="19" borderId="298" xfId="11" applyNumberFormat="1" applyFont="1" applyFill="1" applyBorder="1" applyAlignment="1">
      <alignment horizontal="center" vertical="center"/>
    </xf>
    <xf numFmtId="14" fontId="74" fillId="19" borderId="298" xfId="11" applyNumberFormat="1" applyFont="1" applyFill="1" applyBorder="1" applyAlignment="1">
      <alignment horizontal="center" vertical="center"/>
    </xf>
    <xf numFmtId="0" fontId="62" fillId="19" borderId="260" xfId="0" applyFont="1" applyFill="1" applyBorder="1" applyAlignment="1">
      <alignment horizontal="center"/>
    </xf>
    <xf numFmtId="0" fontId="22" fillId="19" borderId="298" xfId="11" applyFont="1" applyFill="1" applyBorder="1" applyAlignment="1">
      <alignment horizontal="center" vertical="center"/>
    </xf>
    <xf numFmtId="175" fontId="62" fillId="19" borderId="260" xfId="0" applyNumberFormat="1" applyFont="1" applyFill="1" applyBorder="1"/>
    <xf numFmtId="0" fontId="22" fillId="31" borderId="298" xfId="11" applyFont="1" applyFill="1" applyBorder="1" applyAlignment="1">
      <alignment horizontal="center" vertical="center"/>
    </xf>
    <xf numFmtId="0" fontId="22" fillId="31" borderId="303" xfId="11" applyFont="1" applyFill="1" applyBorder="1" applyAlignment="1">
      <alignment horizontal="center" vertical="center"/>
    </xf>
    <xf numFmtId="0" fontId="62" fillId="20" borderId="270" xfId="0" applyFont="1" applyFill="1" applyBorder="1" applyAlignment="1">
      <alignment horizontal="center" vertical="center"/>
    </xf>
    <xf numFmtId="0" fontId="38" fillId="28" borderId="156" xfId="13" applyFill="1" applyBorder="1"/>
    <xf numFmtId="14" fontId="0" fillId="19" borderId="156" xfId="0" applyNumberFormat="1" applyFill="1" applyBorder="1" applyAlignment="1">
      <alignment vertical="center"/>
    </xf>
    <xf numFmtId="14" fontId="0" fillId="0" borderId="156" xfId="0" applyNumberFormat="1" applyBorder="1" applyAlignment="1">
      <alignment horizontal="center"/>
    </xf>
    <xf numFmtId="0" fontId="22" fillId="30" borderId="0" xfId="11" applyFont="1" applyFill="1"/>
    <xf numFmtId="0" fontId="63" fillId="30" borderId="156" xfId="0" applyFont="1" applyFill="1" applyBorder="1" applyAlignment="1">
      <alignment horizontal="center"/>
    </xf>
    <xf numFmtId="0" fontId="22" fillId="30" borderId="298" xfId="11" applyFont="1" applyFill="1" applyBorder="1" applyAlignment="1">
      <alignment horizontal="center" vertical="center"/>
    </xf>
    <xf numFmtId="14" fontId="22" fillId="30" borderId="298" xfId="11" applyNumberFormat="1" applyFont="1" applyFill="1" applyBorder="1" applyAlignment="1">
      <alignment horizontal="center" vertical="center"/>
    </xf>
    <xf numFmtId="14" fontId="74" fillId="30" borderId="298" xfId="11" applyNumberFormat="1" applyFont="1" applyFill="1" applyBorder="1" applyAlignment="1">
      <alignment horizontal="center" vertical="center"/>
    </xf>
    <xf numFmtId="0" fontId="62" fillId="30" borderId="267" xfId="0" applyFont="1" applyFill="1" applyBorder="1" applyAlignment="1">
      <alignment vertical="top"/>
    </xf>
    <xf numFmtId="0" fontId="62" fillId="30" borderId="260" xfId="0" applyFont="1" applyFill="1" applyBorder="1" applyAlignment="1">
      <alignment vertical="center"/>
    </xf>
    <xf numFmtId="0" fontId="63" fillId="30" borderId="261" xfId="0" applyFont="1" applyFill="1" applyBorder="1" applyAlignment="1">
      <alignment horizontal="center" vertical="center"/>
    </xf>
    <xf numFmtId="0" fontId="62" fillId="30" borderId="260" xfId="0" applyFont="1" applyFill="1" applyBorder="1"/>
    <xf numFmtId="0" fontId="64" fillId="30" borderId="260" xfId="0" applyFont="1" applyFill="1" applyBorder="1" applyAlignment="1">
      <alignment wrapText="1"/>
    </xf>
    <xf numFmtId="0" fontId="62" fillId="30" borderId="262" xfId="0" applyFont="1" applyFill="1" applyBorder="1" applyAlignment="1">
      <alignment vertical="center"/>
    </xf>
    <xf numFmtId="0" fontId="63" fillId="30" borderId="260" xfId="0" applyFont="1" applyFill="1" applyBorder="1" applyAlignment="1">
      <alignment horizontal="center" vertical="center"/>
    </xf>
    <xf numFmtId="0" fontId="62" fillId="30" borderId="262" xfId="0" applyFont="1" applyFill="1" applyBorder="1"/>
    <xf numFmtId="0" fontId="22" fillId="30" borderId="156" xfId="11" applyFont="1" applyFill="1" applyBorder="1" applyAlignment="1">
      <alignment horizontal="center" vertical="center" wrapText="1"/>
    </xf>
    <xf numFmtId="0" fontId="62" fillId="30" borderId="267" xfId="0" applyFont="1" applyFill="1" applyBorder="1"/>
    <xf numFmtId="175" fontId="62" fillId="32" borderId="260" xfId="0" applyNumberFormat="1" applyFont="1" applyFill="1" applyBorder="1"/>
    <xf numFmtId="175" fontId="62" fillId="32" borderId="262" xfId="0" applyNumberFormat="1" applyFont="1" applyFill="1" applyBorder="1"/>
    <xf numFmtId="170" fontId="63" fillId="30" borderId="156" xfId="0" applyNumberFormat="1" applyFont="1" applyFill="1" applyBorder="1" applyAlignment="1">
      <alignment horizontal="center" vertical="center"/>
    </xf>
    <xf numFmtId="176" fontId="62" fillId="32" borderId="267" xfId="0" applyNumberFormat="1" applyFont="1" applyFill="1" applyBorder="1"/>
    <xf numFmtId="176" fontId="62" fillId="32" borderId="262" xfId="0" applyNumberFormat="1" applyFont="1" applyFill="1" applyBorder="1"/>
    <xf numFmtId="176" fontId="62" fillId="32" borderId="156" xfId="0" applyNumberFormat="1" applyFont="1" applyFill="1" applyBorder="1"/>
    <xf numFmtId="0" fontId="63" fillId="30" borderId="156" xfId="0" applyFont="1" applyFill="1" applyBorder="1" applyAlignment="1">
      <alignment horizontal="left" vertical="center"/>
    </xf>
    <xf numFmtId="0" fontId="0" fillId="30" borderId="140" xfId="0" applyFill="1" applyBorder="1"/>
    <xf numFmtId="0" fontId="22" fillId="30" borderId="142" xfId="11" applyFont="1" applyFill="1" applyBorder="1" applyAlignment="1">
      <alignment horizontal="center"/>
    </xf>
    <xf numFmtId="0" fontId="22" fillId="30" borderId="156" xfId="11" applyFont="1" applyFill="1" applyBorder="1" applyAlignment="1">
      <alignment horizontal="center"/>
    </xf>
    <xf numFmtId="1" fontId="73" fillId="30" borderId="156" xfId="0" applyNumberFormat="1" applyFont="1" applyFill="1" applyBorder="1"/>
    <xf numFmtId="0" fontId="71" fillId="30" borderId="156" xfId="0" applyFont="1" applyFill="1" applyBorder="1" applyAlignment="1">
      <alignment vertical="top" wrapText="1"/>
    </xf>
    <xf numFmtId="0" fontId="71" fillId="30" borderId="156" xfId="0" applyFont="1" applyFill="1" applyBorder="1"/>
    <xf numFmtId="0" fontId="72" fillId="30" borderId="156" xfId="0" applyFont="1" applyFill="1" applyBorder="1" applyAlignment="1">
      <alignment wrapText="1"/>
    </xf>
    <xf numFmtId="0" fontId="67" fillId="30" borderId="156" xfId="0" applyFont="1" applyFill="1" applyBorder="1" applyAlignment="1">
      <alignment horizontal="center" wrapText="1"/>
    </xf>
    <xf numFmtId="0" fontId="38" fillId="30" borderId="156" xfId="13" applyFill="1" applyBorder="1" applyAlignment="1">
      <alignment horizontal="center" wrapText="1"/>
    </xf>
    <xf numFmtId="0" fontId="62" fillId="0" borderId="311" xfId="0" applyFont="1" applyBorder="1" applyAlignment="1">
      <alignment vertical="center"/>
    </xf>
    <xf numFmtId="0" fontId="38" fillId="0" borderId="0" xfId="13"/>
    <xf numFmtId="0" fontId="38" fillId="27" borderId="0" xfId="13" applyFill="1"/>
    <xf numFmtId="0" fontId="63" fillId="33" borderId="260" xfId="0" applyFont="1" applyFill="1" applyBorder="1" applyAlignment="1">
      <alignment horizontal="center" vertical="center"/>
    </xf>
    <xf numFmtId="0" fontId="0" fillId="33" borderId="156" xfId="0" applyFill="1" applyBorder="1" applyAlignment="1">
      <alignment horizontal="center"/>
    </xf>
    <xf numFmtId="14" fontId="22" fillId="33" borderId="298" xfId="11" applyNumberFormat="1" applyFont="1" applyFill="1" applyBorder="1" applyAlignment="1">
      <alignment horizontal="center" vertical="center"/>
    </xf>
    <xf numFmtId="14" fontId="74" fillId="33" borderId="298" xfId="11" applyNumberFormat="1" applyFont="1" applyFill="1" applyBorder="1" applyAlignment="1">
      <alignment horizontal="center" vertical="center"/>
    </xf>
    <xf numFmtId="0" fontId="22" fillId="33" borderId="298" xfId="11" applyFont="1" applyFill="1" applyBorder="1" applyAlignment="1">
      <alignment horizontal="center" vertical="center"/>
    </xf>
    <xf numFmtId="0" fontId="1" fillId="33" borderId="156" xfId="0" applyFont="1" applyFill="1" applyBorder="1" applyAlignment="1">
      <alignment vertical="top"/>
    </xf>
    <xf numFmtId="0" fontId="62" fillId="33" borderId="156" xfId="0" applyFont="1" applyFill="1" applyBorder="1" applyAlignment="1">
      <alignment vertical="center"/>
    </xf>
    <xf numFmtId="0" fontId="0" fillId="33" borderId="156" xfId="0" applyFill="1" applyBorder="1"/>
    <xf numFmtId="0" fontId="63" fillId="33" borderId="261" xfId="0" applyFont="1" applyFill="1" applyBorder="1" applyAlignment="1">
      <alignment horizontal="center" vertical="center"/>
    </xf>
    <xf numFmtId="0" fontId="62" fillId="34" borderId="270" xfId="0" applyFont="1" applyFill="1" applyBorder="1" applyAlignment="1">
      <alignment vertical="center"/>
    </xf>
    <xf numFmtId="0" fontId="22" fillId="33" borderId="298" xfId="11" applyFont="1" applyFill="1" applyBorder="1" applyAlignment="1">
      <alignment horizontal="left" vertical="center"/>
    </xf>
    <xf numFmtId="0" fontId="68" fillId="33" borderId="156" xfId="22" applyFill="1" applyBorder="1" applyAlignment="1">
      <alignment wrapText="1"/>
    </xf>
    <xf numFmtId="0" fontId="0" fillId="33" borderId="140" xfId="0" applyFill="1" applyBorder="1"/>
    <xf numFmtId="0" fontId="22" fillId="33" borderId="156" xfId="11" applyFont="1" applyFill="1" applyBorder="1" applyAlignment="1">
      <alignment horizontal="center" vertical="center" wrapText="1"/>
    </xf>
    <xf numFmtId="0" fontId="0" fillId="33" borderId="142" xfId="0" applyFill="1" applyBorder="1"/>
    <xf numFmtId="14" fontId="0" fillId="33" borderId="156" xfId="0" applyNumberFormat="1" applyFill="1" applyBorder="1"/>
    <xf numFmtId="0" fontId="22" fillId="35" borderId="298" xfId="11" applyFont="1" applyFill="1" applyBorder="1" applyAlignment="1">
      <alignment horizontal="center" vertical="center"/>
    </xf>
    <xf numFmtId="14" fontId="22" fillId="35" borderId="298" xfId="11" applyNumberFormat="1" applyFont="1" applyFill="1" applyBorder="1" applyAlignment="1">
      <alignment horizontal="center" vertical="center"/>
    </xf>
    <xf numFmtId="0" fontId="62" fillId="35" borderId="260" xfId="0" applyFont="1" applyFill="1" applyBorder="1" applyAlignment="1">
      <alignment vertical="top" wrapText="1"/>
    </xf>
    <xf numFmtId="0" fontId="62" fillId="36" borderId="260" xfId="0" applyFont="1" applyFill="1" applyBorder="1" applyAlignment="1">
      <alignment vertical="center"/>
    </xf>
    <xf numFmtId="0" fontId="65" fillId="36" borderId="260" xfId="0" applyFont="1" applyFill="1" applyBorder="1" applyAlignment="1">
      <alignment horizontal="center" vertical="center"/>
    </xf>
    <xf numFmtId="0" fontId="62" fillId="35" borderId="260" xfId="0" applyFont="1" applyFill="1" applyBorder="1"/>
    <xf numFmtId="0" fontId="63" fillId="35" borderId="261" xfId="0" applyFont="1" applyFill="1" applyBorder="1" applyAlignment="1">
      <alignment horizontal="center" vertical="center"/>
    </xf>
    <xf numFmtId="0" fontId="64" fillId="35" borderId="260" xfId="0" applyFont="1" applyFill="1" applyBorder="1" applyAlignment="1">
      <alignment wrapText="1"/>
    </xf>
    <xf numFmtId="0" fontId="62" fillId="36" borderId="260" xfId="0" applyFont="1" applyFill="1" applyBorder="1"/>
    <xf numFmtId="0" fontId="63" fillId="35" borderId="260" xfId="0" applyFont="1" applyFill="1" applyBorder="1" applyAlignment="1">
      <alignment horizontal="center" vertical="center"/>
    </xf>
    <xf numFmtId="0" fontId="62" fillId="35" borderId="262" xfId="0" applyFont="1" applyFill="1" applyBorder="1"/>
    <xf numFmtId="0" fontId="22" fillId="35" borderId="156" xfId="11" applyFont="1" applyFill="1" applyBorder="1" applyAlignment="1">
      <alignment horizontal="center" vertical="center" wrapText="1"/>
    </xf>
    <xf numFmtId="0" fontId="62" fillId="35" borderId="267" xfId="0" applyFont="1" applyFill="1" applyBorder="1"/>
    <xf numFmtId="175" fontId="62" fillId="35" borderId="260" xfId="0" applyNumberFormat="1" applyFont="1" applyFill="1" applyBorder="1"/>
    <xf numFmtId="14" fontId="0" fillId="35" borderId="0" xfId="0" applyNumberFormat="1" applyFill="1"/>
    <xf numFmtId="14" fontId="0" fillId="35" borderId="156" xfId="0" applyNumberFormat="1" applyFill="1" applyBorder="1"/>
    <xf numFmtId="175" fontId="62" fillId="36" borderId="260" xfId="0" applyNumberFormat="1" applyFont="1" applyFill="1" applyBorder="1"/>
    <xf numFmtId="175" fontId="62" fillId="35" borderId="156" xfId="0" applyNumberFormat="1" applyFont="1" applyFill="1" applyBorder="1"/>
    <xf numFmtId="0" fontId="0" fillId="37" borderId="156" xfId="0" applyFill="1" applyBorder="1" applyAlignment="1">
      <alignment horizontal="center"/>
    </xf>
    <xf numFmtId="14" fontId="22" fillId="37" borderId="298" xfId="11" applyNumberFormat="1" applyFont="1" applyFill="1" applyBorder="1" applyAlignment="1">
      <alignment horizontal="center" vertical="center"/>
    </xf>
    <xf numFmtId="14" fontId="74" fillId="37" borderId="298" xfId="11" applyNumberFormat="1" applyFont="1" applyFill="1" applyBorder="1" applyAlignment="1">
      <alignment horizontal="center" vertical="center"/>
    </xf>
    <xf numFmtId="0" fontId="22" fillId="37" borderId="319" xfId="11" applyFont="1" applyFill="1" applyBorder="1" applyAlignment="1">
      <alignment horizontal="center" vertical="center"/>
    </xf>
    <xf numFmtId="0" fontId="22" fillId="37" borderId="320" xfId="11" applyFont="1" applyFill="1" applyBorder="1" applyAlignment="1">
      <alignment horizontal="center" vertical="center"/>
    </xf>
    <xf numFmtId="0" fontId="22" fillId="37" borderId="321" xfId="11" applyFont="1" applyFill="1" applyBorder="1" applyAlignment="1">
      <alignment horizontal="center" vertical="center"/>
    </xf>
    <xf numFmtId="0" fontId="62" fillId="0" borderId="262" xfId="0" applyFont="1" applyBorder="1" applyAlignment="1">
      <alignment horizontal="center"/>
    </xf>
    <xf numFmtId="14" fontId="74" fillId="0" borderId="319" xfId="11" applyNumberFormat="1" applyFont="1" applyBorder="1" applyAlignment="1">
      <alignment horizontal="center" vertical="center"/>
    </xf>
    <xf numFmtId="14" fontId="74" fillId="0" borderId="306" xfId="11" applyNumberFormat="1" applyFont="1" applyBorder="1" applyAlignment="1">
      <alignment horizontal="center" vertical="center"/>
    </xf>
    <xf numFmtId="0" fontId="62" fillId="20" borderId="269" xfId="0" applyFont="1" applyFill="1" applyBorder="1"/>
    <xf numFmtId="0" fontId="22" fillId="31" borderId="318" xfId="11" applyFont="1" applyFill="1" applyBorder="1" applyAlignment="1">
      <alignment horizontal="center" vertical="center"/>
    </xf>
    <xf numFmtId="0" fontId="62" fillId="0" borderId="270" xfId="0" applyFont="1" applyBorder="1" applyAlignment="1">
      <alignment horizontal="center"/>
    </xf>
    <xf numFmtId="0" fontId="22" fillId="0" borderId="274" xfId="11" applyFont="1" applyBorder="1" applyAlignment="1">
      <alignment horizontal="center" vertical="center"/>
    </xf>
    <xf numFmtId="14" fontId="22" fillId="0" borderId="274" xfId="11" applyNumberFormat="1" applyFont="1" applyBorder="1" applyAlignment="1">
      <alignment horizontal="center" vertical="center"/>
    </xf>
    <xf numFmtId="14" fontId="74" fillId="0" borderId="274" xfId="11" applyNumberFormat="1" applyFont="1" applyBorder="1" applyAlignment="1">
      <alignment horizontal="center" vertical="center"/>
    </xf>
    <xf numFmtId="0" fontId="62" fillId="0" borderId="156" xfId="0" applyFont="1" applyBorder="1" applyAlignment="1">
      <alignment horizontal="center"/>
    </xf>
    <xf numFmtId="0" fontId="22" fillId="38" borderId="298" xfId="11" applyFont="1" applyFill="1" applyBorder="1" applyAlignment="1">
      <alignment horizontal="center" vertical="center"/>
    </xf>
    <xf numFmtId="14" fontId="22" fillId="38" borderId="298" xfId="11" applyNumberFormat="1" applyFont="1" applyFill="1" applyBorder="1" applyAlignment="1">
      <alignment horizontal="center" vertical="center"/>
    </xf>
    <xf numFmtId="0" fontId="62" fillId="38" borderId="260" xfId="0" applyFont="1" applyFill="1" applyBorder="1" applyAlignment="1">
      <alignment vertical="top" wrapText="1"/>
    </xf>
    <xf numFmtId="0" fontId="62" fillId="38" borderId="260" xfId="0" applyFont="1" applyFill="1" applyBorder="1" applyAlignment="1">
      <alignment vertical="center"/>
    </xf>
    <xf numFmtId="0" fontId="65" fillId="38" borderId="260" xfId="0" applyFont="1" applyFill="1" applyBorder="1" applyAlignment="1">
      <alignment horizontal="center" vertical="center"/>
    </xf>
    <xf numFmtId="0" fontId="62" fillId="38" borderId="260" xfId="0" applyFont="1" applyFill="1" applyBorder="1"/>
    <xf numFmtId="0" fontId="63" fillId="38" borderId="261" xfId="0" applyFont="1" applyFill="1" applyBorder="1" applyAlignment="1">
      <alignment horizontal="center" vertical="center"/>
    </xf>
    <xf numFmtId="0" fontId="64" fillId="38" borderId="260" xfId="0" applyFont="1" applyFill="1" applyBorder="1" applyAlignment="1">
      <alignment wrapText="1"/>
    </xf>
    <xf numFmtId="0" fontId="63" fillId="38" borderId="260" xfId="0" applyFont="1" applyFill="1" applyBorder="1" applyAlignment="1">
      <alignment horizontal="center" vertical="center"/>
    </xf>
    <xf numFmtId="0" fontId="62" fillId="38" borderId="262" xfId="0" applyFont="1" applyFill="1" applyBorder="1"/>
    <xf numFmtId="0" fontId="22" fillId="38" borderId="156" xfId="11" applyFont="1" applyFill="1" applyBorder="1" applyAlignment="1">
      <alignment horizontal="center" vertical="center" wrapText="1"/>
    </xf>
    <xf numFmtId="0" fontId="62" fillId="38" borderId="267" xfId="0" applyFont="1" applyFill="1" applyBorder="1"/>
    <xf numFmtId="175" fontId="62" fillId="38" borderId="260" xfId="0" applyNumberFormat="1" applyFont="1" applyFill="1" applyBorder="1"/>
    <xf numFmtId="0" fontId="0" fillId="38" borderId="156" xfId="0" applyFill="1" applyBorder="1" applyAlignment="1">
      <alignment horizontal="center"/>
    </xf>
    <xf numFmtId="0" fontId="1" fillId="38" borderId="156" xfId="0" applyFont="1" applyFill="1" applyBorder="1" applyAlignment="1">
      <alignment vertical="top"/>
    </xf>
    <xf numFmtId="0" fontId="62" fillId="39" borderId="270" xfId="0" applyFont="1" applyFill="1" applyBorder="1" applyAlignment="1">
      <alignment vertical="center"/>
    </xf>
    <xf numFmtId="0" fontId="0" fillId="38" borderId="156" xfId="0" applyFill="1" applyBorder="1"/>
    <xf numFmtId="0" fontId="38" fillId="38" borderId="156" xfId="13" applyFill="1" applyBorder="1" applyAlignment="1">
      <alignment wrapText="1"/>
    </xf>
    <xf numFmtId="0" fontId="0" fillId="38" borderId="140" xfId="0" applyFill="1" applyBorder="1"/>
    <xf numFmtId="0" fontId="23" fillId="38" borderId="156" xfId="11" applyFont="1" applyFill="1" applyBorder="1" applyAlignment="1">
      <alignment horizontal="center" vertical="center" wrapText="1"/>
    </xf>
    <xf numFmtId="0" fontId="0" fillId="38" borderId="142" xfId="0" applyFill="1" applyBorder="1"/>
    <xf numFmtId="14" fontId="0" fillId="38" borderId="156" xfId="0" applyNumberFormat="1" applyFill="1" applyBorder="1"/>
    <xf numFmtId="0" fontId="22" fillId="40" borderId="298" xfId="11" applyFont="1" applyFill="1" applyBorder="1" applyAlignment="1">
      <alignment horizontal="center" vertical="center"/>
    </xf>
    <xf numFmtId="14" fontId="22" fillId="40" borderId="298" xfId="11" applyNumberFormat="1" applyFont="1" applyFill="1" applyBorder="1" applyAlignment="1">
      <alignment horizontal="center" vertical="center"/>
    </xf>
    <xf numFmtId="0" fontId="63" fillId="40" borderId="261" xfId="0" applyFont="1" applyFill="1" applyBorder="1" applyAlignment="1">
      <alignment horizontal="center" vertical="center"/>
    </xf>
    <xf numFmtId="0" fontId="63" fillId="40" borderId="260" xfId="0" applyFont="1" applyFill="1" applyBorder="1" applyAlignment="1">
      <alignment horizontal="center" vertical="center"/>
    </xf>
    <xf numFmtId="0" fontId="22" fillId="40" borderId="156" xfId="11" applyFont="1" applyFill="1" applyBorder="1" applyAlignment="1">
      <alignment horizontal="center" vertical="center" wrapText="1"/>
    </xf>
    <xf numFmtId="0" fontId="0" fillId="40" borderId="156" xfId="0" applyFill="1" applyBorder="1"/>
    <xf numFmtId="0" fontId="22" fillId="42" borderId="298" xfId="11" applyFont="1" applyFill="1" applyBorder="1" applyAlignment="1">
      <alignment horizontal="center" vertical="center"/>
    </xf>
    <xf numFmtId="14" fontId="22" fillId="42" borderId="298" xfId="11" applyNumberFormat="1" applyFont="1" applyFill="1" applyBorder="1" applyAlignment="1">
      <alignment horizontal="center" vertical="center"/>
    </xf>
    <xf numFmtId="0" fontId="62" fillId="42" borderId="260" xfId="0" applyFont="1" applyFill="1" applyBorder="1" applyAlignment="1">
      <alignment vertical="top" wrapText="1"/>
    </xf>
    <xf numFmtId="0" fontId="62" fillId="42" borderId="260" xfId="0" applyFont="1" applyFill="1" applyBorder="1" applyAlignment="1">
      <alignment vertical="center"/>
    </xf>
    <xf numFmtId="0" fontId="65" fillId="42" borderId="260" xfId="0" applyFont="1" applyFill="1" applyBorder="1" applyAlignment="1">
      <alignment horizontal="center" vertical="center"/>
    </xf>
    <xf numFmtId="0" fontId="62" fillId="42" borderId="260" xfId="0" applyFont="1" applyFill="1" applyBorder="1"/>
    <xf numFmtId="0" fontId="63" fillId="42" borderId="261" xfId="0" applyFont="1" applyFill="1" applyBorder="1" applyAlignment="1">
      <alignment horizontal="center" vertical="center"/>
    </xf>
    <xf numFmtId="0" fontId="64" fillId="42" borderId="260" xfId="0" applyFont="1" applyFill="1" applyBorder="1" applyAlignment="1">
      <alignment wrapText="1"/>
    </xf>
    <xf numFmtId="0" fontId="63" fillId="42" borderId="260" xfId="0" applyFont="1" applyFill="1" applyBorder="1" applyAlignment="1">
      <alignment horizontal="center" vertical="center"/>
    </xf>
    <xf numFmtId="0" fontId="62" fillId="42" borderId="262" xfId="0" applyFont="1" applyFill="1" applyBorder="1"/>
    <xf numFmtId="0" fontId="22" fillId="42" borderId="156" xfId="11" applyFont="1" applyFill="1" applyBorder="1" applyAlignment="1">
      <alignment horizontal="center" vertical="center" wrapText="1"/>
    </xf>
    <xf numFmtId="0" fontId="62" fillId="42" borderId="267" xfId="0" applyFont="1" applyFill="1" applyBorder="1"/>
    <xf numFmtId="175" fontId="62" fillId="42" borderId="260" xfId="0" applyNumberFormat="1" applyFont="1" applyFill="1" applyBorder="1"/>
    <xf numFmtId="0" fontId="0" fillId="42" borderId="156" xfId="0" applyFill="1" applyBorder="1" applyAlignment="1">
      <alignment horizontal="center"/>
    </xf>
    <xf numFmtId="0" fontId="1" fillId="42" borderId="156" xfId="0" applyFont="1" applyFill="1" applyBorder="1" applyAlignment="1">
      <alignment vertical="top"/>
    </xf>
    <xf numFmtId="0" fontId="62" fillId="43" borderId="270" xfId="0" applyFont="1" applyFill="1" applyBorder="1" applyAlignment="1">
      <alignment vertical="center"/>
    </xf>
    <xf numFmtId="0" fontId="0" fillId="42" borderId="156" xfId="0" applyFill="1" applyBorder="1"/>
    <xf numFmtId="0" fontId="38" fillId="42" borderId="156" xfId="13" applyFill="1" applyBorder="1" applyAlignment="1">
      <alignment wrapText="1"/>
    </xf>
    <xf numFmtId="0" fontId="0" fillId="42" borderId="140" xfId="0" applyFill="1" applyBorder="1"/>
    <xf numFmtId="0" fontId="23" fillId="42" borderId="156" xfId="11" applyFont="1" applyFill="1" applyBorder="1" applyAlignment="1">
      <alignment horizontal="center" vertical="center" wrapText="1"/>
    </xf>
    <xf numFmtId="0" fontId="0" fillId="42" borderId="142" xfId="0" applyFill="1" applyBorder="1"/>
    <xf numFmtId="14" fontId="0" fillId="42" borderId="156" xfId="0" applyNumberFormat="1" applyFill="1" applyBorder="1"/>
    <xf numFmtId="0" fontId="62" fillId="42" borderId="269" xfId="0" applyFont="1" applyFill="1" applyBorder="1" applyAlignment="1">
      <alignment horizontal="center"/>
    </xf>
    <xf numFmtId="14" fontId="74" fillId="42" borderId="298" xfId="11" applyNumberFormat="1" applyFont="1" applyFill="1" applyBorder="1" applyAlignment="1">
      <alignment horizontal="center" vertical="center"/>
    </xf>
    <xf numFmtId="0" fontId="62" fillId="42" borderId="260" xfId="0" applyFont="1" applyFill="1" applyBorder="1" applyAlignment="1">
      <alignment horizontal="right"/>
    </xf>
    <xf numFmtId="0" fontId="62" fillId="43" borderId="260" xfId="0" applyFont="1" applyFill="1" applyBorder="1" applyAlignment="1">
      <alignment horizontal="center"/>
    </xf>
    <xf numFmtId="0" fontId="68" fillId="42" borderId="156" xfId="22" applyFill="1" applyBorder="1" applyAlignment="1">
      <alignment wrapText="1"/>
    </xf>
    <xf numFmtId="0" fontId="1" fillId="42" borderId="156" xfId="0" applyFont="1" applyFill="1" applyBorder="1"/>
    <xf numFmtId="0" fontId="22" fillId="42" borderId="300" xfId="11" applyFont="1" applyFill="1" applyBorder="1" applyAlignment="1">
      <alignment horizontal="center" vertical="center"/>
    </xf>
    <xf numFmtId="0" fontId="62" fillId="42" borderId="260" xfId="0" applyFont="1" applyFill="1" applyBorder="1" applyAlignment="1">
      <alignment horizontal="center"/>
    </xf>
    <xf numFmtId="0" fontId="62" fillId="42" borderId="270" xfId="0" applyFont="1" applyFill="1" applyBorder="1" applyAlignment="1">
      <alignment vertical="center"/>
    </xf>
    <xf numFmtId="176" fontId="62" fillId="42" borderId="260" xfId="0" applyNumberFormat="1" applyFont="1" applyFill="1" applyBorder="1"/>
    <xf numFmtId="176" fontId="62" fillId="42" borderId="262" xfId="0" applyNumberFormat="1" applyFont="1" applyFill="1" applyBorder="1"/>
    <xf numFmtId="0" fontId="62" fillId="42" borderId="156" xfId="0" applyFont="1" applyFill="1" applyBorder="1"/>
    <xf numFmtId="0" fontId="62" fillId="42" borderId="156" xfId="0" applyFont="1" applyFill="1" applyBorder="1" applyAlignment="1">
      <alignment horizontal="left"/>
    </xf>
    <xf numFmtId="0" fontId="62" fillId="42" borderId="140" xfId="0" applyFont="1" applyFill="1" applyBorder="1"/>
    <xf numFmtId="0" fontId="63" fillId="42" borderId="156" xfId="0" applyFont="1" applyFill="1" applyBorder="1" applyAlignment="1">
      <alignment horizontal="center"/>
    </xf>
    <xf numFmtId="0" fontId="22" fillId="42" borderId="142" xfId="11" applyFont="1" applyFill="1" applyBorder="1" applyAlignment="1">
      <alignment horizontal="center"/>
    </xf>
    <xf numFmtId="0" fontId="22" fillId="42" borderId="156" xfId="11" applyFont="1" applyFill="1" applyBorder="1" applyAlignment="1">
      <alignment horizontal="center"/>
    </xf>
    <xf numFmtId="0" fontId="72" fillId="42" borderId="156" xfId="0" applyFont="1" applyFill="1" applyBorder="1" applyAlignment="1">
      <alignment wrapText="1"/>
    </xf>
    <xf numFmtId="0" fontId="67" fillId="42" borderId="156" xfId="0" applyFont="1" applyFill="1" applyBorder="1" applyAlignment="1">
      <alignment horizontal="center" wrapText="1"/>
    </xf>
    <xf numFmtId="0" fontId="38" fillId="42" borderId="156" xfId="13" applyFill="1" applyBorder="1" applyAlignment="1">
      <alignment horizontal="center" wrapText="1"/>
    </xf>
    <xf numFmtId="0" fontId="22" fillId="42" borderId="0" xfId="11" applyFont="1" applyFill="1"/>
    <xf numFmtId="177" fontId="0" fillId="42" borderId="156" xfId="23" applyNumberFormat="1" applyFont="1" applyFill="1" applyBorder="1"/>
    <xf numFmtId="177" fontId="0" fillId="42" borderId="140" xfId="23" applyNumberFormat="1" applyFont="1" applyFill="1" applyBorder="1" applyAlignment="1"/>
    <xf numFmtId="0" fontId="0" fillId="42" borderId="156" xfId="0" applyFill="1" applyBorder="1" applyAlignment="1">
      <alignment horizontal="left"/>
    </xf>
    <xf numFmtId="177" fontId="0" fillId="42" borderId="156" xfId="30" applyNumberFormat="1" applyFont="1" applyFill="1" applyBorder="1"/>
    <xf numFmtId="0" fontId="22" fillId="42" borderId="156" xfId="11" applyFont="1" applyFill="1" applyBorder="1" applyAlignment="1">
      <alignment horizontal="center" vertical="center"/>
    </xf>
    <xf numFmtId="14" fontId="22" fillId="42" borderId="156" xfId="11" applyNumberFormat="1" applyFont="1" applyFill="1" applyBorder="1" applyAlignment="1">
      <alignment horizontal="center" vertical="center"/>
    </xf>
    <xf numFmtId="14" fontId="74" fillId="42" borderId="156" xfId="11" applyNumberFormat="1" applyFont="1" applyFill="1" applyBorder="1" applyAlignment="1">
      <alignment horizontal="center" vertical="center"/>
    </xf>
    <xf numFmtId="0" fontId="0" fillId="42" borderId="156" xfId="0" applyFill="1" applyBorder="1" applyAlignment="1">
      <alignment vertical="top"/>
    </xf>
    <xf numFmtId="0" fontId="62" fillId="42" borderId="156" xfId="0" applyFont="1" applyFill="1" applyBorder="1" applyAlignment="1">
      <alignment vertical="center"/>
    </xf>
    <xf numFmtId="0" fontId="63" fillId="42" borderId="156" xfId="0" applyFont="1" applyFill="1" applyBorder="1" applyAlignment="1">
      <alignment horizontal="center" vertical="center"/>
    </xf>
    <xf numFmtId="0" fontId="38" fillId="42" borderId="156" xfId="13" applyFill="1" applyBorder="1"/>
    <xf numFmtId="175" fontId="62" fillId="42" borderId="156" xfId="0" applyNumberFormat="1" applyFont="1" applyFill="1" applyBorder="1"/>
    <xf numFmtId="0" fontId="71" fillId="42" borderId="156" xfId="0" applyFont="1" applyFill="1" applyBorder="1" applyAlignment="1">
      <alignment horizontal="right" vertical="center"/>
    </xf>
    <xf numFmtId="0" fontId="63" fillId="42" borderId="156" xfId="0" applyFont="1" applyFill="1" applyBorder="1" applyAlignment="1">
      <alignment horizontal="left" vertical="center"/>
    </xf>
    <xf numFmtId="0" fontId="63" fillId="42" borderId="140" xfId="0" applyFont="1" applyFill="1" applyBorder="1" applyAlignment="1">
      <alignment horizontal="center" vertical="center"/>
    </xf>
    <xf numFmtId="0" fontId="71" fillId="42" borderId="156" xfId="0" applyFont="1" applyFill="1" applyBorder="1"/>
    <xf numFmtId="1" fontId="73" fillId="42" borderId="156" xfId="0" applyNumberFormat="1" applyFont="1" applyFill="1" applyBorder="1"/>
    <xf numFmtId="0" fontId="71" fillId="42" borderId="156" xfId="0" applyFont="1" applyFill="1" applyBorder="1" applyAlignment="1">
      <alignment vertical="top" wrapText="1"/>
    </xf>
    <xf numFmtId="0" fontId="0" fillId="42" borderId="156" xfId="0" applyFill="1" applyBorder="1" applyAlignment="1">
      <alignment vertical="top" wrapText="1"/>
    </xf>
    <xf numFmtId="0" fontId="65" fillId="43" borderId="270" xfId="0" applyFont="1" applyFill="1" applyBorder="1" applyAlignment="1">
      <alignment horizontal="center" vertical="center"/>
    </xf>
    <xf numFmtId="0" fontId="0" fillId="42" borderId="156" xfId="0" applyFill="1" applyBorder="1" applyAlignment="1">
      <alignment horizontal="center" vertical="center"/>
    </xf>
    <xf numFmtId="177" fontId="0" fillId="42" borderId="156" xfId="23" applyNumberFormat="1" applyFont="1" applyFill="1" applyBorder="1" applyAlignment="1"/>
    <xf numFmtId="178" fontId="0" fillId="42" borderId="156" xfId="0" applyNumberFormat="1" applyFill="1" applyBorder="1"/>
    <xf numFmtId="0" fontId="62" fillId="5" borderId="269" xfId="0" applyFont="1" applyFill="1" applyBorder="1"/>
    <xf numFmtId="0" fontId="22" fillId="5" borderId="298" xfId="11" applyFont="1" applyFill="1" applyBorder="1" applyAlignment="1">
      <alignment horizontal="center" vertical="center"/>
    </xf>
    <xf numFmtId="0" fontId="62" fillId="5" borderId="269" xfId="0" applyFont="1" applyFill="1" applyBorder="1" applyAlignment="1">
      <alignment horizontal="center"/>
    </xf>
    <xf numFmtId="14" fontId="22" fillId="5" borderId="298" xfId="11" applyNumberFormat="1" applyFont="1" applyFill="1" applyBorder="1" applyAlignment="1">
      <alignment horizontal="center" vertical="center"/>
    </xf>
    <xf numFmtId="14" fontId="74" fillId="5" borderId="298" xfId="11" applyNumberFormat="1" applyFont="1" applyFill="1" applyBorder="1" applyAlignment="1">
      <alignment horizontal="center" vertical="center"/>
    </xf>
    <xf numFmtId="0" fontId="22" fillId="5" borderId="319" xfId="11" applyFont="1" applyFill="1" applyBorder="1" applyAlignment="1">
      <alignment horizontal="center" vertical="center"/>
    </xf>
    <xf numFmtId="14" fontId="22" fillId="5" borderId="319" xfId="11" applyNumberFormat="1" applyFont="1" applyFill="1" applyBorder="1" applyAlignment="1">
      <alignment horizontal="center" vertical="center"/>
    </xf>
    <xf numFmtId="0" fontId="62" fillId="5" borderId="267" xfId="0" applyFont="1" applyFill="1" applyBorder="1" applyAlignment="1">
      <alignment vertical="top" wrapText="1"/>
    </xf>
    <xf numFmtId="0" fontId="62" fillId="5" borderId="260" xfId="0" applyFont="1" applyFill="1" applyBorder="1" applyAlignment="1">
      <alignment vertical="center"/>
    </xf>
    <xf numFmtId="0" fontId="65" fillId="5" borderId="260" xfId="0" applyFont="1" applyFill="1" applyBorder="1" applyAlignment="1">
      <alignment horizontal="center" vertical="center"/>
    </xf>
    <xf numFmtId="0" fontId="62" fillId="5" borderId="260" xfId="0" applyFont="1" applyFill="1" applyBorder="1"/>
    <xf numFmtId="0" fontId="63" fillId="5" borderId="261" xfId="0" applyFont="1" applyFill="1" applyBorder="1" applyAlignment="1">
      <alignment horizontal="center" vertical="center"/>
    </xf>
    <xf numFmtId="0" fontId="38" fillId="5" borderId="260" xfId="13" applyFill="1" applyBorder="1" applyAlignment="1">
      <alignment wrapText="1"/>
    </xf>
    <xf numFmtId="0" fontId="62" fillId="5" borderId="260" xfId="0" applyFont="1" applyFill="1" applyBorder="1" applyAlignment="1">
      <alignment horizontal="left" vertical="center"/>
    </xf>
    <xf numFmtId="0" fontId="63" fillId="5" borderId="260" xfId="0" applyFont="1" applyFill="1" applyBorder="1" applyAlignment="1">
      <alignment horizontal="center" vertical="center"/>
    </xf>
    <xf numFmtId="0" fontId="62" fillId="5" borderId="262" xfId="0" applyFont="1" applyFill="1" applyBorder="1"/>
    <xf numFmtId="0" fontId="22" fillId="5" borderId="156" xfId="11" applyFont="1" applyFill="1" applyBorder="1" applyAlignment="1">
      <alignment horizontal="center" vertical="center" wrapText="1"/>
    </xf>
    <xf numFmtId="0" fontId="62" fillId="5" borderId="267" xfId="0" applyFont="1" applyFill="1" applyBorder="1"/>
    <xf numFmtId="175" fontId="62" fillId="5" borderId="260" xfId="0" applyNumberFormat="1" applyFont="1" applyFill="1" applyBorder="1"/>
    <xf numFmtId="175" fontId="62" fillId="5" borderId="262" xfId="0" applyNumberFormat="1" applyFont="1" applyFill="1" applyBorder="1"/>
    <xf numFmtId="0" fontId="65" fillId="5" borderId="156" xfId="0" applyFont="1" applyFill="1" applyBorder="1" applyAlignment="1">
      <alignment horizontal="center" vertical="center"/>
    </xf>
    <xf numFmtId="176" fontId="62" fillId="5" borderId="267" xfId="0" applyNumberFormat="1" applyFont="1" applyFill="1" applyBorder="1"/>
    <xf numFmtId="176" fontId="62" fillId="5" borderId="275" xfId="0" applyNumberFormat="1" applyFont="1" applyFill="1" applyBorder="1"/>
    <xf numFmtId="0" fontId="62" fillId="5" borderId="156" xfId="0" applyFont="1" applyFill="1" applyBorder="1"/>
    <xf numFmtId="0" fontId="62" fillId="5" borderId="156" xfId="0" applyFont="1" applyFill="1" applyBorder="1" applyAlignment="1">
      <alignment horizontal="left"/>
    </xf>
    <xf numFmtId="0" fontId="62" fillId="5" borderId="140" xfId="0" applyFont="1" applyFill="1" applyBorder="1"/>
    <xf numFmtId="0" fontId="63" fillId="5" borderId="156" xfId="0" applyFont="1" applyFill="1" applyBorder="1" applyAlignment="1">
      <alignment horizontal="center"/>
    </xf>
    <xf numFmtId="0" fontId="22" fillId="5" borderId="142" xfId="11" applyFont="1" applyFill="1" applyBorder="1" applyAlignment="1">
      <alignment horizontal="center"/>
    </xf>
    <xf numFmtId="0" fontId="22" fillId="5" borderId="156" xfId="11" applyFont="1" applyFill="1" applyBorder="1" applyAlignment="1">
      <alignment horizontal="center"/>
    </xf>
    <xf numFmtId="0" fontId="0" fillId="5" borderId="156" xfId="0" applyFill="1" applyBorder="1"/>
    <xf numFmtId="0" fontId="72" fillId="5" borderId="156" xfId="0" applyFont="1" applyFill="1" applyBorder="1" applyAlignment="1">
      <alignment wrapText="1"/>
    </xf>
    <xf numFmtId="0" fontId="67" fillId="5" borderId="156" xfId="0" applyFont="1" applyFill="1" applyBorder="1" applyAlignment="1">
      <alignment horizontal="center" wrapText="1"/>
    </xf>
    <xf numFmtId="0" fontId="38" fillId="5" borderId="156" xfId="13" applyFill="1" applyBorder="1" applyAlignment="1">
      <alignment horizontal="center" wrapText="1"/>
    </xf>
    <xf numFmtId="0" fontId="22" fillId="5" borderId="0" xfId="11" applyFont="1" applyFill="1"/>
    <xf numFmtId="0" fontId="62" fillId="44" borderId="260" xfId="0" applyFont="1" applyFill="1" applyBorder="1" applyAlignment="1">
      <alignment horizontal="center"/>
    </xf>
    <xf numFmtId="0" fontId="62" fillId="5" borderId="260" xfId="0" applyFont="1" applyFill="1" applyBorder="1" applyAlignment="1">
      <alignment vertical="top" wrapText="1"/>
    </xf>
    <xf numFmtId="0" fontId="62" fillId="44" borderId="260" xfId="0" applyFont="1" applyFill="1" applyBorder="1" applyAlignment="1">
      <alignment vertical="center"/>
    </xf>
    <xf numFmtId="0" fontId="65" fillId="44" borderId="260" xfId="0" applyFont="1" applyFill="1" applyBorder="1" applyAlignment="1">
      <alignment horizontal="center" vertical="center"/>
    </xf>
    <xf numFmtId="0" fontId="64" fillId="5" borderId="260" xfId="0" applyFont="1" applyFill="1" applyBorder="1" applyAlignment="1">
      <alignment wrapText="1"/>
    </xf>
    <xf numFmtId="176" fontId="62" fillId="5" borderId="260" xfId="0" applyNumberFormat="1" applyFont="1" applyFill="1" applyBorder="1"/>
    <xf numFmtId="176" fontId="62" fillId="5" borderId="262" xfId="0" applyNumberFormat="1" applyFont="1" applyFill="1" applyBorder="1"/>
    <xf numFmtId="0" fontId="0" fillId="44" borderId="156" xfId="0" applyFill="1" applyBorder="1"/>
    <xf numFmtId="0" fontId="62" fillId="44" borderId="260" xfId="0" applyFont="1" applyFill="1" applyBorder="1"/>
    <xf numFmtId="0" fontId="62" fillId="44" borderId="260" xfId="0" applyFont="1" applyFill="1" applyBorder="1" applyAlignment="1">
      <alignment vertical="top" wrapText="1"/>
    </xf>
    <xf numFmtId="0" fontId="64" fillId="44" borderId="260" xfId="0" applyFont="1" applyFill="1" applyBorder="1" applyAlignment="1">
      <alignment wrapText="1"/>
    </xf>
    <xf numFmtId="0" fontId="62" fillId="44" borderId="262" xfId="0" applyFont="1" applyFill="1" applyBorder="1"/>
    <xf numFmtId="0" fontId="62" fillId="44" borderId="267" xfId="0" applyFont="1" applyFill="1" applyBorder="1"/>
    <xf numFmtId="175" fontId="62" fillId="44" borderId="260" xfId="0" applyNumberFormat="1" applyFont="1" applyFill="1" applyBorder="1"/>
    <xf numFmtId="176" fontId="62" fillId="44" borderId="260" xfId="0" applyNumberFormat="1" applyFont="1" applyFill="1" applyBorder="1"/>
    <xf numFmtId="176" fontId="62" fillId="44" borderId="262" xfId="0" applyNumberFormat="1" applyFont="1" applyFill="1" applyBorder="1"/>
    <xf numFmtId="0" fontId="62" fillId="44" borderId="156" xfId="0" applyFont="1" applyFill="1" applyBorder="1"/>
    <xf numFmtId="0" fontId="62" fillId="44" borderId="140" xfId="0" applyFont="1" applyFill="1" applyBorder="1"/>
    <xf numFmtId="0" fontId="22" fillId="5" borderId="300" xfId="11" applyFont="1" applyFill="1" applyBorder="1" applyAlignment="1">
      <alignment horizontal="center" vertical="center"/>
    </xf>
    <xf numFmtId="0" fontId="62" fillId="5" borderId="260" xfId="0" applyFont="1" applyFill="1" applyBorder="1" applyAlignment="1">
      <alignment horizontal="center"/>
    </xf>
    <xf numFmtId="0" fontId="0" fillId="5" borderId="156" xfId="0" applyFill="1" applyBorder="1" applyAlignment="1">
      <alignment horizontal="center"/>
    </xf>
    <xf numFmtId="0" fontId="1" fillId="5" borderId="156" xfId="0" applyFont="1" applyFill="1" applyBorder="1" applyAlignment="1">
      <alignment vertical="top"/>
    </xf>
    <xf numFmtId="0" fontId="62" fillId="5" borderId="270" xfId="0" applyFont="1" applyFill="1" applyBorder="1" applyAlignment="1">
      <alignment vertical="center"/>
    </xf>
    <xf numFmtId="0" fontId="38" fillId="5" borderId="156" xfId="13" applyFill="1" applyBorder="1" applyAlignment="1">
      <alignment wrapText="1"/>
    </xf>
    <xf numFmtId="0" fontId="0" fillId="5" borderId="140" xfId="0" applyFill="1" applyBorder="1"/>
    <xf numFmtId="0" fontId="23" fillId="5" borderId="156" xfId="11" applyFont="1" applyFill="1" applyBorder="1" applyAlignment="1">
      <alignment horizontal="center" vertical="center" wrapText="1"/>
    </xf>
    <xf numFmtId="0" fontId="0" fillId="5" borderId="142" xfId="0" applyFill="1" applyBorder="1"/>
    <xf numFmtId="14" fontId="0" fillId="5" borderId="156" xfId="0" applyNumberFormat="1" applyFill="1" applyBorder="1"/>
    <xf numFmtId="177" fontId="0" fillId="5" borderId="156" xfId="30" applyNumberFormat="1" applyFont="1" applyFill="1" applyBorder="1"/>
    <xf numFmtId="0" fontId="0" fillId="5" borderId="156" xfId="0" applyFill="1" applyBorder="1" applyAlignment="1">
      <alignment horizontal="left"/>
    </xf>
    <xf numFmtId="14" fontId="0" fillId="5" borderId="156" xfId="0" applyNumberFormat="1" applyFill="1" applyBorder="1" applyAlignment="1">
      <alignment horizontal="right"/>
    </xf>
    <xf numFmtId="0" fontId="0" fillId="5" borderId="271" xfId="0" applyFill="1" applyBorder="1"/>
    <xf numFmtId="0" fontId="0" fillId="5" borderId="271" xfId="0" applyFill="1" applyBorder="1" applyAlignment="1">
      <alignment horizontal="center"/>
    </xf>
    <xf numFmtId="0" fontId="1" fillId="5" borderId="271" xfId="0" applyFont="1" applyFill="1" applyBorder="1" applyAlignment="1">
      <alignment vertical="top"/>
    </xf>
    <xf numFmtId="0" fontId="63" fillId="5" borderId="263" xfId="0" applyFont="1" applyFill="1" applyBorder="1" applyAlignment="1">
      <alignment horizontal="center" vertical="center"/>
    </xf>
    <xf numFmtId="0" fontId="38" fillId="5" borderId="271" xfId="13" applyFill="1" applyBorder="1" applyAlignment="1">
      <alignment wrapText="1"/>
    </xf>
    <xf numFmtId="0" fontId="63" fillId="5" borderId="270" xfId="0" applyFont="1" applyFill="1" applyBorder="1" applyAlignment="1">
      <alignment horizontal="center" vertical="center"/>
    </xf>
    <xf numFmtId="0" fontId="0" fillId="5" borderId="314" xfId="0" applyFill="1" applyBorder="1"/>
    <xf numFmtId="0" fontId="23" fillId="5" borderId="271" xfId="11" applyFont="1" applyFill="1" applyBorder="1" applyAlignment="1">
      <alignment horizontal="center" vertical="center" wrapText="1"/>
    </xf>
    <xf numFmtId="0" fontId="0" fillId="5" borderId="315" xfId="0" applyFill="1" applyBorder="1"/>
    <xf numFmtId="14" fontId="0" fillId="5" borderId="271" xfId="0" applyNumberFormat="1" applyFill="1" applyBorder="1"/>
    <xf numFmtId="0" fontId="22" fillId="5" borderId="156" xfId="11" applyFont="1" applyFill="1" applyBorder="1" applyAlignment="1">
      <alignment horizontal="center" vertical="center"/>
    </xf>
    <xf numFmtId="14" fontId="22" fillId="5" borderId="156" xfId="11" applyNumberFormat="1" applyFont="1" applyFill="1" applyBorder="1" applyAlignment="1">
      <alignment horizontal="center" vertical="center"/>
    </xf>
    <xf numFmtId="14" fontId="74" fillId="5" borderId="156" xfId="11" applyNumberFormat="1" applyFont="1" applyFill="1" applyBorder="1" applyAlignment="1">
      <alignment horizontal="center" vertical="center"/>
    </xf>
    <xf numFmtId="0" fontId="62" fillId="5" borderId="156" xfId="0" applyFont="1" applyFill="1" applyBorder="1" applyAlignment="1">
      <alignment vertical="top" wrapText="1"/>
    </xf>
    <xf numFmtId="0" fontId="62" fillId="5" borderId="156" xfId="0" applyFont="1" applyFill="1" applyBorder="1" applyAlignment="1">
      <alignment vertical="center"/>
    </xf>
    <xf numFmtId="0" fontId="63" fillId="5" borderId="156" xfId="0" applyFont="1" applyFill="1" applyBorder="1" applyAlignment="1">
      <alignment horizontal="center" vertical="center"/>
    </xf>
    <xf numFmtId="176" fontId="62" fillId="5" borderId="156" xfId="0" applyNumberFormat="1" applyFont="1" applyFill="1" applyBorder="1"/>
    <xf numFmtId="14" fontId="0" fillId="5" borderId="156" xfId="0" applyNumberFormat="1" applyFill="1" applyBorder="1" applyAlignment="1">
      <alignment horizontal="center"/>
    </xf>
    <xf numFmtId="0" fontId="22" fillId="5" borderId="305" xfId="11" applyFont="1" applyFill="1" applyBorder="1" applyAlignment="1">
      <alignment horizontal="center" vertical="center"/>
    </xf>
    <xf numFmtId="0" fontId="22" fillId="5" borderId="312" xfId="11" applyFont="1" applyFill="1" applyBorder="1" applyAlignment="1">
      <alignment horizontal="center" vertical="center"/>
    </xf>
    <xf numFmtId="0" fontId="22" fillId="5" borderId="271" xfId="11" applyFont="1" applyFill="1" applyBorder="1" applyAlignment="1">
      <alignment horizontal="center" vertical="center"/>
    </xf>
    <xf numFmtId="14" fontId="22" fillId="5" borderId="271" xfId="11" applyNumberFormat="1" applyFont="1" applyFill="1" applyBorder="1" applyAlignment="1">
      <alignment horizontal="center" vertical="center"/>
    </xf>
    <xf numFmtId="0" fontId="62" fillId="5" borderId="307" xfId="0" applyFont="1" applyFill="1" applyBorder="1" applyAlignment="1">
      <alignment vertical="center"/>
    </xf>
    <xf numFmtId="0" fontId="62" fillId="5" borderId="308" xfId="0" applyFont="1" applyFill="1" applyBorder="1" applyAlignment="1">
      <alignment vertical="center"/>
    </xf>
    <xf numFmtId="0" fontId="22" fillId="5" borderId="317" xfId="11" applyFont="1" applyFill="1" applyBorder="1" applyAlignment="1">
      <alignment horizontal="center" vertical="center"/>
    </xf>
    <xf numFmtId="0" fontId="22" fillId="5" borderId="318" xfId="11" applyFont="1" applyFill="1" applyBorder="1" applyAlignment="1">
      <alignment horizontal="center" vertical="center"/>
    </xf>
    <xf numFmtId="0" fontId="65" fillId="5" borderId="267" xfId="0" applyFont="1" applyFill="1" applyBorder="1" applyAlignment="1">
      <alignment vertical="top" wrapText="1"/>
    </xf>
    <xf numFmtId="0" fontId="65" fillId="5" borderId="260" xfId="0" applyFont="1" applyFill="1" applyBorder="1" applyAlignment="1">
      <alignment vertical="center"/>
    </xf>
    <xf numFmtId="0" fontId="65" fillId="5" borderId="260" xfId="0" applyFont="1" applyFill="1" applyBorder="1"/>
    <xf numFmtId="0" fontId="63" fillId="5" borderId="265" xfId="0" applyFont="1" applyFill="1" applyBorder="1" applyAlignment="1">
      <alignment horizontal="center" vertical="center"/>
    </xf>
    <xf numFmtId="0" fontId="63" fillId="5" borderId="262" xfId="0" applyFont="1" applyFill="1" applyBorder="1" applyAlignment="1">
      <alignment horizontal="center" vertical="center"/>
    </xf>
    <xf numFmtId="0" fontId="63" fillId="5" borderId="267" xfId="0" applyFont="1" applyFill="1" applyBorder="1" applyAlignment="1">
      <alignment horizontal="center" vertical="center"/>
    </xf>
    <xf numFmtId="175" fontId="65" fillId="5" borderId="260" xfId="0" applyNumberFormat="1" applyFont="1" applyFill="1" applyBorder="1"/>
    <xf numFmtId="175" fontId="65" fillId="5" borderId="262" xfId="0" applyNumberFormat="1" applyFont="1" applyFill="1" applyBorder="1"/>
    <xf numFmtId="170" fontId="63" fillId="5" borderId="156" xfId="0" applyNumberFormat="1" applyFont="1" applyFill="1" applyBorder="1" applyAlignment="1">
      <alignment horizontal="center" vertical="center"/>
    </xf>
    <xf numFmtId="176" fontId="65" fillId="5" borderId="260" xfId="0" applyNumberFormat="1" applyFont="1" applyFill="1" applyBorder="1"/>
    <xf numFmtId="176" fontId="65" fillId="5" borderId="273" xfId="0" applyNumberFormat="1" applyFont="1" applyFill="1" applyBorder="1"/>
    <xf numFmtId="0" fontId="71" fillId="5" borderId="156" xfId="0" applyFont="1" applyFill="1" applyBorder="1" applyAlignment="1">
      <alignment horizontal="right" vertical="center"/>
    </xf>
    <xf numFmtId="0" fontId="63" fillId="5" borderId="156" xfId="0" applyFont="1" applyFill="1" applyBorder="1" applyAlignment="1">
      <alignment horizontal="left" vertical="center"/>
    </xf>
    <xf numFmtId="0" fontId="63" fillId="5" borderId="140" xfId="0" applyFont="1" applyFill="1" applyBorder="1" applyAlignment="1">
      <alignment horizontal="center" vertical="center"/>
    </xf>
    <xf numFmtId="0" fontId="71" fillId="5" borderId="156" xfId="0" applyFont="1" applyFill="1" applyBorder="1"/>
    <xf numFmtId="1" fontId="73" fillId="5" borderId="156" xfId="0" applyNumberFormat="1" applyFont="1" applyFill="1" applyBorder="1"/>
    <xf numFmtId="0" fontId="71" fillId="5" borderId="156" xfId="0" applyFont="1" applyFill="1" applyBorder="1" applyAlignment="1">
      <alignment vertical="top" wrapText="1"/>
    </xf>
    <xf numFmtId="0" fontId="22" fillId="5" borderId="310" xfId="11" applyFont="1" applyFill="1" applyBorder="1" applyAlignment="1">
      <alignment horizontal="center" vertical="center"/>
    </xf>
    <xf numFmtId="0" fontId="22" fillId="5" borderId="306" xfId="11" applyFont="1" applyFill="1" applyBorder="1" applyAlignment="1">
      <alignment horizontal="center" vertical="center"/>
    </xf>
    <xf numFmtId="0" fontId="62" fillId="44" borderId="307" xfId="0" applyFont="1" applyFill="1" applyBorder="1" applyAlignment="1">
      <alignment vertical="center"/>
    </xf>
    <xf numFmtId="0" fontId="62" fillId="44" borderId="308" xfId="0" applyFont="1" applyFill="1" applyBorder="1" applyAlignment="1">
      <alignment vertical="center"/>
    </xf>
    <xf numFmtId="177" fontId="0" fillId="5" borderId="140" xfId="30" applyNumberFormat="1" applyFont="1" applyFill="1" applyBorder="1"/>
    <xf numFmtId="0" fontId="22" fillId="5" borderId="142" xfId="11" applyFont="1" applyFill="1" applyBorder="1" applyAlignment="1">
      <alignment horizontal="center" vertical="center"/>
    </xf>
    <xf numFmtId="0" fontId="0" fillId="5" borderId="156" xfId="0" applyFill="1" applyBorder="1" applyAlignment="1">
      <alignment vertical="top"/>
    </xf>
    <xf numFmtId="0" fontId="38" fillId="5" borderId="156" xfId="13" applyFill="1" applyBorder="1"/>
    <xf numFmtId="175" fontId="62" fillId="5" borderId="156" xfId="0" applyNumberFormat="1" applyFont="1" applyFill="1" applyBorder="1"/>
    <xf numFmtId="177" fontId="0" fillId="5" borderId="156" xfId="23" applyNumberFormat="1" applyFont="1" applyFill="1" applyBorder="1"/>
    <xf numFmtId="0" fontId="1" fillId="5" borderId="156" xfId="0" applyFont="1" applyFill="1" applyBorder="1"/>
    <xf numFmtId="0" fontId="77" fillId="5" borderId="156" xfId="0" applyFont="1" applyFill="1" applyBorder="1" applyAlignment="1">
      <alignment vertical="center"/>
    </xf>
    <xf numFmtId="0" fontId="38" fillId="5" borderId="140" xfId="13" applyFill="1" applyBorder="1"/>
    <xf numFmtId="0" fontId="0" fillId="5" borderId="156" xfId="0" applyFill="1" applyBorder="1" applyAlignment="1">
      <alignment vertical="top" wrapText="1"/>
    </xf>
    <xf numFmtId="0" fontId="62" fillId="44" borderId="270" xfId="0" applyFont="1" applyFill="1" applyBorder="1" applyAlignment="1">
      <alignment vertical="center"/>
    </xf>
    <xf numFmtId="0" fontId="65" fillId="44" borderId="270" xfId="0" applyFont="1" applyFill="1" applyBorder="1" applyAlignment="1">
      <alignment horizontal="center" vertical="center"/>
    </xf>
    <xf numFmtId="0" fontId="68" fillId="5" borderId="156" xfId="22" applyFill="1" applyBorder="1" applyAlignment="1">
      <alignment wrapText="1"/>
    </xf>
    <xf numFmtId="0" fontId="0" fillId="5" borderId="156" xfId="0" applyFill="1" applyBorder="1" applyAlignment="1">
      <alignment horizontal="center" vertical="center"/>
    </xf>
    <xf numFmtId="177" fontId="0" fillId="5" borderId="156" xfId="23" applyNumberFormat="1" applyFont="1" applyFill="1" applyBorder="1" applyAlignment="1"/>
    <xf numFmtId="177" fontId="0" fillId="5" borderId="140" xfId="23" applyNumberFormat="1" applyFont="1" applyFill="1" applyBorder="1" applyAlignment="1"/>
    <xf numFmtId="0" fontId="0" fillId="5" borderId="156" xfId="0" applyFill="1" applyBorder="1" applyAlignment="1">
      <alignment horizontal="right" wrapText="1"/>
    </xf>
    <xf numFmtId="0" fontId="63" fillId="38" borderId="156" xfId="0" applyFont="1" applyFill="1" applyBorder="1" applyAlignment="1">
      <alignment horizontal="center"/>
    </xf>
    <xf numFmtId="14" fontId="74" fillId="38" borderId="298" xfId="11" applyNumberFormat="1" applyFont="1" applyFill="1" applyBorder="1" applyAlignment="1">
      <alignment horizontal="center" vertical="center"/>
    </xf>
    <xf numFmtId="0" fontId="62" fillId="38" borderId="267" xfId="0" applyFont="1" applyFill="1" applyBorder="1" applyAlignment="1">
      <alignment vertical="top"/>
    </xf>
    <xf numFmtId="0" fontId="63" fillId="38" borderId="265" xfId="0" applyFont="1" applyFill="1" applyBorder="1" applyAlignment="1">
      <alignment horizontal="center" vertical="center"/>
    </xf>
    <xf numFmtId="175" fontId="62" fillId="39" borderId="260" xfId="0" applyNumberFormat="1" applyFont="1" applyFill="1" applyBorder="1"/>
    <xf numFmtId="175" fontId="62" fillId="39" borderId="262" xfId="0" applyNumberFormat="1" applyFont="1" applyFill="1" applyBorder="1"/>
    <xf numFmtId="170" fontId="63" fillId="38" borderId="156" xfId="0" applyNumberFormat="1" applyFont="1" applyFill="1" applyBorder="1" applyAlignment="1">
      <alignment horizontal="center" vertical="center"/>
    </xf>
    <xf numFmtId="176" fontId="62" fillId="39" borderId="267" xfId="0" applyNumberFormat="1" applyFont="1" applyFill="1" applyBorder="1"/>
    <xf numFmtId="176" fontId="62" fillId="39" borderId="262" xfId="0" applyNumberFormat="1" applyFont="1" applyFill="1" applyBorder="1"/>
    <xf numFmtId="176" fontId="62" fillId="39" borderId="156" xfId="0" applyNumberFormat="1" applyFont="1" applyFill="1" applyBorder="1"/>
    <xf numFmtId="0" fontId="63" fillId="38" borderId="156" xfId="0" applyFont="1" applyFill="1" applyBorder="1" applyAlignment="1">
      <alignment horizontal="left" vertical="center"/>
    </xf>
    <xf numFmtId="0" fontId="22" fillId="38" borderId="142" xfId="11" applyFont="1" applyFill="1" applyBorder="1" applyAlignment="1">
      <alignment horizontal="center"/>
    </xf>
    <xf numFmtId="0" fontId="22" fillId="38" borderId="156" xfId="11" applyFont="1" applyFill="1" applyBorder="1" applyAlignment="1">
      <alignment horizontal="center"/>
    </xf>
    <xf numFmtId="1" fontId="73" fillId="38" borderId="156" xfId="0" applyNumberFormat="1" applyFont="1" applyFill="1" applyBorder="1"/>
    <xf numFmtId="0" fontId="71" fillId="38" borderId="156" xfId="0" applyFont="1" applyFill="1" applyBorder="1" applyAlignment="1">
      <alignment vertical="top" wrapText="1"/>
    </xf>
    <xf numFmtId="0" fontId="71" fillId="38" borderId="156" xfId="0" applyFont="1" applyFill="1" applyBorder="1"/>
    <xf numFmtId="0" fontId="72" fillId="38" borderId="156" xfId="0" applyFont="1" applyFill="1" applyBorder="1" applyAlignment="1">
      <alignment wrapText="1"/>
    </xf>
    <xf numFmtId="0" fontId="67" fillId="38" borderId="156" xfId="0" applyFont="1" applyFill="1" applyBorder="1" applyAlignment="1">
      <alignment horizontal="center" wrapText="1"/>
    </xf>
    <xf numFmtId="0" fontId="38" fillId="38" borderId="156" xfId="13" applyFill="1" applyBorder="1" applyAlignment="1">
      <alignment horizontal="center" wrapText="1"/>
    </xf>
    <xf numFmtId="0" fontId="22" fillId="38" borderId="0" xfId="11" applyFont="1" applyFill="1"/>
    <xf numFmtId="0" fontId="0" fillId="38" borderId="0" xfId="0" applyFill="1"/>
    <xf numFmtId="0" fontId="22" fillId="38" borderId="310" xfId="11" applyFont="1" applyFill="1" applyBorder="1" applyAlignment="1">
      <alignment horizontal="center" vertical="center"/>
    </xf>
    <xf numFmtId="14" fontId="74" fillId="38" borderId="306" xfId="11" applyNumberFormat="1" applyFont="1" applyFill="1" applyBorder="1" applyAlignment="1">
      <alignment horizontal="center" vertical="center"/>
    </xf>
    <xf numFmtId="0" fontId="22" fillId="38" borderId="156" xfId="11" applyFont="1" applyFill="1" applyBorder="1" applyAlignment="1">
      <alignment horizontal="center" vertical="center"/>
    </xf>
    <xf numFmtId="14" fontId="22" fillId="38" borderId="156" xfId="11" applyNumberFormat="1" applyFont="1" applyFill="1" applyBorder="1" applyAlignment="1">
      <alignment horizontal="center" vertical="center"/>
    </xf>
    <xf numFmtId="0" fontId="0" fillId="38" borderId="0" xfId="0" applyFill="1" applyAlignment="1">
      <alignment vertical="top"/>
    </xf>
    <xf numFmtId="0" fontId="62" fillId="39" borderId="316" xfId="0" applyFont="1" applyFill="1" applyBorder="1" applyAlignment="1">
      <alignment vertical="center"/>
    </xf>
    <xf numFmtId="0" fontId="62" fillId="39" borderId="311" xfId="0" applyFont="1" applyFill="1" applyBorder="1" applyAlignment="1">
      <alignment vertical="center"/>
    </xf>
    <xf numFmtId="0" fontId="0" fillId="38" borderId="0" xfId="0" applyFill="1" applyAlignment="1">
      <alignment horizontal="center"/>
    </xf>
    <xf numFmtId="0" fontId="38" fillId="38" borderId="0" xfId="13" applyFill="1" applyBorder="1" applyAlignment="1">
      <alignment wrapText="1"/>
    </xf>
    <xf numFmtId="0" fontId="0" fillId="38" borderId="309" xfId="0" applyFill="1" applyBorder="1"/>
    <xf numFmtId="14" fontId="0" fillId="38" borderId="0" xfId="0" applyNumberFormat="1" applyFill="1"/>
    <xf numFmtId="177" fontId="0" fillId="38" borderId="0" xfId="30" applyNumberFormat="1" applyFont="1" applyFill="1" applyBorder="1"/>
    <xf numFmtId="0" fontId="62" fillId="38" borderId="260" xfId="0" applyFont="1" applyFill="1" applyBorder="1" applyAlignment="1">
      <alignment horizontal="center"/>
    </xf>
    <xf numFmtId="0" fontId="0" fillId="38" borderId="156" xfId="0" applyFill="1" applyBorder="1" applyAlignment="1">
      <alignment vertical="top" wrapText="1"/>
    </xf>
    <xf numFmtId="0" fontId="65" fillId="39" borderId="270" xfId="0" applyFont="1" applyFill="1" applyBorder="1" applyAlignment="1">
      <alignment horizontal="center" vertical="center"/>
    </xf>
    <xf numFmtId="0" fontId="68" fillId="38" borderId="156" xfId="22" applyFill="1" applyBorder="1" applyAlignment="1">
      <alignment wrapText="1"/>
    </xf>
    <xf numFmtId="177" fontId="62" fillId="38" borderId="260" xfId="23" applyNumberFormat="1" applyFont="1" applyFill="1" applyBorder="1"/>
    <xf numFmtId="177" fontId="62" fillId="38" borderId="262" xfId="23" applyNumberFormat="1" applyFont="1" applyFill="1" applyBorder="1"/>
    <xf numFmtId="0" fontId="62" fillId="38" borderId="156" xfId="0" applyFont="1" applyFill="1" applyBorder="1"/>
    <xf numFmtId="0" fontId="62" fillId="38" borderId="140" xfId="0" applyFont="1" applyFill="1" applyBorder="1"/>
    <xf numFmtId="177" fontId="0" fillId="38" borderId="156" xfId="30" applyNumberFormat="1" applyFont="1" applyFill="1" applyBorder="1"/>
    <xf numFmtId="0" fontId="62" fillId="38" borderId="262" xfId="0" applyFont="1" applyFill="1" applyBorder="1" applyAlignment="1">
      <alignment vertical="center"/>
    </xf>
    <xf numFmtId="0" fontId="64" fillId="38" borderId="260" xfId="0" applyFont="1" applyFill="1" applyBorder="1" applyAlignment="1">
      <alignment vertical="center" wrapText="1"/>
    </xf>
    <xf numFmtId="0" fontId="65" fillId="38" borderId="156" xfId="0" applyFont="1" applyFill="1" applyBorder="1" applyAlignment="1">
      <alignment horizontal="center"/>
    </xf>
    <xf numFmtId="0" fontId="66" fillId="38" borderId="156" xfId="0" applyFont="1" applyFill="1" applyBorder="1"/>
    <xf numFmtId="0" fontId="22" fillId="38" borderId="306" xfId="11" applyFont="1" applyFill="1" applyBorder="1" applyAlignment="1">
      <alignment horizontal="center" vertical="center"/>
    </xf>
    <xf numFmtId="0" fontId="62" fillId="39" borderId="307" xfId="0" applyFont="1" applyFill="1" applyBorder="1" applyAlignment="1">
      <alignment vertical="center"/>
    </xf>
    <xf numFmtId="0" fontId="0" fillId="38" borderId="156" xfId="0" applyFill="1" applyBorder="1" applyAlignment="1">
      <alignment vertical="top"/>
    </xf>
    <xf numFmtId="0" fontId="62" fillId="39" borderId="308" xfId="0" applyFont="1" applyFill="1" applyBorder="1" applyAlignment="1">
      <alignment vertical="center"/>
    </xf>
    <xf numFmtId="177" fontId="0" fillId="38" borderId="140" xfId="30" applyNumberFormat="1" applyFont="1" applyFill="1" applyBorder="1"/>
    <xf numFmtId="0" fontId="62" fillId="38" borderId="269" xfId="0" applyFont="1" applyFill="1" applyBorder="1" applyAlignment="1">
      <alignment horizontal="center"/>
    </xf>
    <xf numFmtId="0" fontId="62" fillId="38" borderId="260" xfId="0" applyFont="1" applyFill="1" applyBorder="1" applyAlignment="1">
      <alignment vertical="top"/>
    </xf>
    <xf numFmtId="176" fontId="62" fillId="38" borderId="260" xfId="0" applyNumberFormat="1" applyFont="1" applyFill="1" applyBorder="1"/>
    <xf numFmtId="176" fontId="62" fillId="38" borderId="262" xfId="0" applyNumberFormat="1" applyFont="1" applyFill="1" applyBorder="1"/>
    <xf numFmtId="0" fontId="62" fillId="38" borderId="156" xfId="0" applyFont="1" applyFill="1" applyBorder="1" applyAlignment="1">
      <alignment horizontal="left"/>
    </xf>
    <xf numFmtId="0" fontId="38" fillId="38" borderId="260" xfId="13" applyFill="1" applyBorder="1" applyAlignment="1">
      <alignment wrapText="1"/>
    </xf>
    <xf numFmtId="3" fontId="62" fillId="38" borderId="260" xfId="0" applyNumberFormat="1" applyFont="1" applyFill="1" applyBorder="1"/>
    <xf numFmtId="0" fontId="22" fillId="38" borderId="142" xfId="11" applyFont="1" applyFill="1" applyBorder="1" applyAlignment="1">
      <alignment horizontal="center" vertical="center"/>
    </xf>
    <xf numFmtId="14" fontId="22" fillId="38" borderId="0" xfId="11" applyNumberFormat="1" applyFont="1" applyFill="1" applyAlignment="1">
      <alignment horizontal="center" vertical="center"/>
    </xf>
    <xf numFmtId="14" fontId="74" fillId="38" borderId="0" xfId="11" applyNumberFormat="1" applyFont="1" applyFill="1" applyAlignment="1">
      <alignment horizontal="center" vertical="center"/>
    </xf>
    <xf numFmtId="0" fontId="22" fillId="38" borderId="0" xfId="11" applyFont="1" applyFill="1" applyAlignment="1">
      <alignment horizontal="center" vertical="center"/>
    </xf>
    <xf numFmtId="0" fontId="62" fillId="38" borderId="156" xfId="0" applyFont="1" applyFill="1" applyBorder="1" applyAlignment="1">
      <alignment vertical="center"/>
    </xf>
    <xf numFmtId="0" fontId="0" fillId="38" borderId="140" xfId="0" applyFill="1" applyBorder="1" applyAlignment="1">
      <alignment horizontal="center"/>
    </xf>
    <xf numFmtId="0" fontId="63" fillId="38" borderId="156" xfId="0" applyFont="1" applyFill="1" applyBorder="1" applyAlignment="1">
      <alignment horizontal="center" vertical="center"/>
    </xf>
    <xf numFmtId="0" fontId="77" fillId="38" borderId="156" xfId="0" applyFont="1" applyFill="1" applyBorder="1" applyAlignment="1">
      <alignment vertical="center"/>
    </xf>
    <xf numFmtId="0" fontId="38" fillId="38" borderId="156" xfId="13" applyFill="1" applyBorder="1"/>
    <xf numFmtId="175" fontId="62" fillId="38" borderId="156" xfId="0" applyNumberFormat="1" applyFont="1" applyFill="1" applyBorder="1"/>
    <xf numFmtId="177" fontId="0" fillId="38" borderId="156" xfId="23" applyNumberFormat="1" applyFont="1" applyFill="1" applyBorder="1"/>
    <xf numFmtId="0" fontId="71" fillId="38" borderId="156" xfId="0" applyFont="1" applyFill="1" applyBorder="1" applyAlignment="1">
      <alignment horizontal="right" vertical="center"/>
    </xf>
    <xf numFmtId="0" fontId="0" fillId="38" borderId="156" xfId="0" applyFill="1" applyBorder="1" applyAlignment="1">
      <alignment horizontal="left"/>
    </xf>
    <xf numFmtId="0" fontId="62" fillId="38" borderId="156" xfId="0" applyFont="1" applyFill="1" applyBorder="1" applyAlignment="1">
      <alignment horizontal="center"/>
    </xf>
    <xf numFmtId="14" fontId="74" fillId="38" borderId="156" xfId="11" applyNumberFormat="1" applyFont="1" applyFill="1" applyBorder="1" applyAlignment="1">
      <alignment horizontal="center" vertical="center"/>
    </xf>
    <xf numFmtId="0" fontId="0" fillId="38" borderId="271" xfId="0" applyFill="1" applyBorder="1" applyAlignment="1">
      <alignment horizontal="center"/>
    </xf>
    <xf numFmtId="0" fontId="1" fillId="38" borderId="271" xfId="0" applyFont="1" applyFill="1" applyBorder="1" applyAlignment="1">
      <alignment vertical="top"/>
    </xf>
    <xf numFmtId="0" fontId="62" fillId="39" borderId="0" xfId="0" applyFont="1" applyFill="1" applyAlignment="1">
      <alignment vertical="center"/>
    </xf>
    <xf numFmtId="0" fontId="1" fillId="38" borderId="156" xfId="0" applyFont="1" applyFill="1" applyBorder="1"/>
    <xf numFmtId="0" fontId="63" fillId="38" borderId="0" xfId="0" applyFont="1" applyFill="1" applyAlignment="1">
      <alignment horizontal="center" vertical="center"/>
    </xf>
    <xf numFmtId="0" fontId="0" fillId="38" borderId="156" xfId="0" applyFill="1" applyBorder="1" applyAlignment="1">
      <alignment horizontal="center" vertical="center"/>
    </xf>
    <xf numFmtId="177" fontId="0" fillId="38" borderId="156" xfId="23" applyNumberFormat="1" applyFont="1" applyFill="1" applyBorder="1" applyAlignment="1"/>
    <xf numFmtId="177" fontId="0" fillId="38" borderId="140" xfId="23" applyNumberFormat="1" applyFont="1" applyFill="1" applyBorder="1" applyAlignment="1"/>
    <xf numFmtId="0" fontId="0" fillId="38" borderId="156" xfId="0" applyFill="1" applyBorder="1" applyAlignment="1">
      <alignment wrapText="1"/>
    </xf>
    <xf numFmtId="0" fontId="68" fillId="38" borderId="156" xfId="22" applyFill="1" applyBorder="1"/>
    <xf numFmtId="0" fontId="62" fillId="39" borderId="270" xfId="0" applyFont="1" applyFill="1" applyBorder="1" applyAlignment="1">
      <alignment horizontal="center" vertical="center"/>
    </xf>
    <xf numFmtId="0" fontId="65" fillId="38" borderId="267" xfId="0" applyFont="1" applyFill="1" applyBorder="1" applyAlignment="1">
      <alignment vertical="top" wrapText="1"/>
    </xf>
    <xf numFmtId="0" fontId="65" fillId="38" borderId="260" xfId="0" applyFont="1" applyFill="1" applyBorder="1" applyAlignment="1">
      <alignment vertical="center"/>
    </xf>
    <xf numFmtId="0" fontId="65" fillId="38" borderId="260" xfId="0" applyFont="1" applyFill="1" applyBorder="1"/>
    <xf numFmtId="0" fontId="63" fillId="38" borderId="262" xfId="0" applyFont="1" applyFill="1" applyBorder="1" applyAlignment="1">
      <alignment horizontal="center" vertical="center"/>
    </xf>
    <xf numFmtId="0" fontId="63" fillId="38" borderId="267" xfId="0" applyFont="1" applyFill="1" applyBorder="1" applyAlignment="1">
      <alignment horizontal="center" vertical="center"/>
    </xf>
    <xf numFmtId="175" fontId="65" fillId="38" borderId="260" xfId="0" applyNumberFormat="1" applyFont="1" applyFill="1" applyBorder="1"/>
    <xf numFmtId="175" fontId="65" fillId="38" borderId="262" xfId="0" applyNumberFormat="1" applyFont="1" applyFill="1" applyBorder="1"/>
    <xf numFmtId="176" fontId="65" fillId="38" borderId="260" xfId="0" applyNumberFormat="1" applyFont="1" applyFill="1" applyBorder="1"/>
    <xf numFmtId="176" fontId="65" fillId="38" borderId="273" xfId="0" applyNumberFormat="1" applyFont="1" applyFill="1" applyBorder="1"/>
    <xf numFmtId="0" fontId="63" fillId="38" borderId="140" xfId="0" applyFont="1" applyFill="1" applyBorder="1" applyAlignment="1">
      <alignment horizontal="center" vertical="center"/>
    </xf>
    <xf numFmtId="0" fontId="1" fillId="38" borderId="156" xfId="0" applyFont="1" applyFill="1" applyBorder="1" applyAlignment="1">
      <alignment vertical="top" wrapText="1"/>
    </xf>
    <xf numFmtId="0" fontId="62" fillId="45" borderId="260" xfId="0" applyFont="1" applyFill="1" applyBorder="1"/>
    <xf numFmtId="0" fontId="22" fillId="46" borderId="298" xfId="11" applyFont="1" applyFill="1" applyBorder="1" applyAlignment="1">
      <alignment horizontal="center" vertical="center"/>
    </xf>
    <xf numFmtId="0" fontId="62" fillId="46" borderId="269" xfId="0" applyFont="1" applyFill="1" applyBorder="1" applyAlignment="1">
      <alignment horizontal="center"/>
    </xf>
    <xf numFmtId="14" fontId="22" fillId="46" borderId="298" xfId="11" applyNumberFormat="1" applyFont="1" applyFill="1" applyBorder="1" applyAlignment="1">
      <alignment horizontal="center" vertical="center"/>
    </xf>
    <xf numFmtId="14" fontId="74" fillId="46" borderId="298" xfId="11" applyNumberFormat="1" applyFont="1" applyFill="1" applyBorder="1" applyAlignment="1">
      <alignment horizontal="center" vertical="center"/>
    </xf>
    <xf numFmtId="0" fontId="62" fillId="45" borderId="260" xfId="0" applyFont="1" applyFill="1" applyBorder="1" applyAlignment="1">
      <alignment vertical="top" wrapText="1"/>
    </xf>
    <xf numFmtId="0" fontId="62" fillId="45" borderId="260" xfId="0" applyFont="1" applyFill="1" applyBorder="1" applyAlignment="1">
      <alignment vertical="center"/>
    </xf>
    <xf numFmtId="0" fontId="65" fillId="45" borderId="260" xfId="0" applyFont="1" applyFill="1" applyBorder="1" applyAlignment="1">
      <alignment horizontal="center" vertical="center"/>
    </xf>
    <xf numFmtId="0" fontId="63" fillId="46" borderId="261" xfId="0" applyFont="1" applyFill="1" applyBorder="1" applyAlignment="1">
      <alignment horizontal="center" vertical="center"/>
    </xf>
    <xf numFmtId="0" fontId="64" fillId="45" borderId="260" xfId="0" applyFont="1" applyFill="1" applyBorder="1" applyAlignment="1">
      <alignment wrapText="1"/>
    </xf>
    <xf numFmtId="0" fontId="63" fillId="46" borderId="260" xfId="0" applyFont="1" applyFill="1" applyBorder="1" applyAlignment="1">
      <alignment horizontal="center" vertical="center"/>
    </xf>
    <xf numFmtId="0" fontId="62" fillId="45" borderId="262" xfId="0" applyFont="1" applyFill="1" applyBorder="1"/>
    <xf numFmtId="0" fontId="22" fillId="46" borderId="156" xfId="11" applyFont="1" applyFill="1" applyBorder="1" applyAlignment="1">
      <alignment horizontal="center" vertical="center" wrapText="1"/>
    </xf>
    <xf numFmtId="0" fontId="62" fillId="45" borderId="267" xfId="0" applyFont="1" applyFill="1" applyBorder="1"/>
    <xf numFmtId="175" fontId="62" fillId="45" borderId="260" xfId="0" applyNumberFormat="1" applyFont="1" applyFill="1" applyBorder="1"/>
    <xf numFmtId="176" fontId="62" fillId="45" borderId="260" xfId="0" applyNumberFormat="1" applyFont="1" applyFill="1" applyBorder="1"/>
    <xf numFmtId="176" fontId="62" fillId="45" borderId="262" xfId="0" applyNumberFormat="1" applyFont="1" applyFill="1" applyBorder="1"/>
    <xf numFmtId="0" fontId="62" fillId="45" borderId="156" xfId="0" applyFont="1" applyFill="1" applyBorder="1"/>
    <xf numFmtId="0" fontId="62" fillId="46" borderId="156" xfId="0" applyFont="1" applyFill="1" applyBorder="1" applyAlignment="1">
      <alignment horizontal="left"/>
    </xf>
    <xf numFmtId="0" fontId="62" fillId="45" borderId="140" xfId="0" applyFont="1" applyFill="1" applyBorder="1"/>
    <xf numFmtId="0" fontId="63" fillId="46" borderId="156" xfId="0" applyFont="1" applyFill="1" applyBorder="1" applyAlignment="1">
      <alignment horizontal="center"/>
    </xf>
    <xf numFmtId="0" fontId="22" fillId="46" borderId="142" xfId="11" applyFont="1" applyFill="1" applyBorder="1" applyAlignment="1">
      <alignment horizontal="center"/>
    </xf>
    <xf numFmtId="0" fontId="22" fillId="46" borderId="156" xfId="11" applyFont="1" applyFill="1" applyBorder="1" applyAlignment="1">
      <alignment horizontal="center"/>
    </xf>
    <xf numFmtId="0" fontId="0" fillId="45" borderId="156" xfId="0" applyFill="1" applyBorder="1"/>
    <xf numFmtId="0" fontId="0" fillId="46" borderId="156" xfId="0" applyFill="1" applyBorder="1"/>
    <xf numFmtId="0" fontId="72" fillId="46" borderId="156" xfId="0" applyFont="1" applyFill="1" applyBorder="1" applyAlignment="1">
      <alignment wrapText="1"/>
    </xf>
    <xf numFmtId="0" fontId="67" fillId="46" borderId="156" xfId="0" applyFont="1" applyFill="1" applyBorder="1" applyAlignment="1">
      <alignment horizontal="center" wrapText="1"/>
    </xf>
    <xf numFmtId="0" fontId="38" fillId="46" borderId="156" xfId="13" applyFill="1" applyBorder="1" applyAlignment="1">
      <alignment horizontal="center" wrapText="1"/>
    </xf>
    <xf numFmtId="0" fontId="22" fillId="46" borderId="0" xfId="11" applyFont="1" applyFill="1"/>
    <xf numFmtId="0" fontId="22" fillId="46" borderId="142" xfId="11" applyFont="1" applyFill="1" applyBorder="1" applyAlignment="1">
      <alignment horizontal="center" vertical="center"/>
    </xf>
    <xf numFmtId="0" fontId="62" fillId="46" borderId="260" xfId="0" applyFont="1" applyFill="1" applyBorder="1" applyAlignment="1">
      <alignment horizontal="center"/>
    </xf>
    <xf numFmtId="14" fontId="22" fillId="46" borderId="156" xfId="11" applyNumberFormat="1" applyFont="1" applyFill="1" applyBorder="1" applyAlignment="1">
      <alignment horizontal="center" vertical="center"/>
    </xf>
    <xf numFmtId="14" fontId="74" fillId="46" borderId="156" xfId="11" applyNumberFormat="1" applyFont="1" applyFill="1" applyBorder="1" applyAlignment="1">
      <alignment horizontal="center" vertical="center"/>
    </xf>
    <xf numFmtId="0" fontId="22" fillId="46" borderId="156" xfId="11" applyFont="1" applyFill="1" applyBorder="1" applyAlignment="1">
      <alignment horizontal="center" vertical="center"/>
    </xf>
    <xf numFmtId="0" fontId="0" fillId="46" borderId="156" xfId="0" applyFill="1" applyBorder="1" applyAlignment="1">
      <alignment horizontal="center"/>
    </xf>
    <xf numFmtId="0" fontId="0" fillId="46" borderId="156" xfId="0" applyFill="1" applyBorder="1" applyAlignment="1">
      <alignment vertical="top"/>
    </xf>
    <xf numFmtId="0" fontId="62" fillId="46" borderId="156" xfId="0" applyFont="1" applyFill="1" applyBorder="1" applyAlignment="1">
      <alignment vertical="center"/>
    </xf>
    <xf numFmtId="0" fontId="0" fillId="46" borderId="140" xfId="0" applyFill="1" applyBorder="1" applyAlignment="1">
      <alignment horizontal="center"/>
    </xf>
    <xf numFmtId="0" fontId="63" fillId="46" borderId="156" xfId="0" applyFont="1" applyFill="1" applyBorder="1" applyAlignment="1">
      <alignment horizontal="center" vertical="center"/>
    </xf>
    <xf numFmtId="0" fontId="77" fillId="46" borderId="156" xfId="0" applyFont="1" applyFill="1" applyBorder="1" applyAlignment="1">
      <alignment vertical="center"/>
    </xf>
    <xf numFmtId="0" fontId="38" fillId="46" borderId="156" xfId="13" applyFill="1" applyBorder="1"/>
    <xf numFmtId="175" fontId="62" fillId="46" borderId="156" xfId="0" applyNumberFormat="1" applyFont="1" applyFill="1" applyBorder="1"/>
    <xf numFmtId="177" fontId="0" fillId="46" borderId="156" xfId="30" applyNumberFormat="1" applyFont="1" applyFill="1" applyBorder="1"/>
    <xf numFmtId="177" fontId="0" fillId="46" borderId="156" xfId="23" applyNumberFormat="1" applyFont="1" applyFill="1" applyBorder="1"/>
    <xf numFmtId="0" fontId="71" fillId="46" borderId="156" xfId="0" applyFont="1" applyFill="1" applyBorder="1" applyAlignment="1">
      <alignment horizontal="right" vertical="center"/>
    </xf>
    <xf numFmtId="0" fontId="0" fillId="46" borderId="156" xfId="0" applyFill="1" applyBorder="1" applyAlignment="1">
      <alignment horizontal="left"/>
    </xf>
    <xf numFmtId="0" fontId="71" fillId="46" borderId="156" xfId="0" applyFont="1" applyFill="1" applyBorder="1"/>
    <xf numFmtId="1" fontId="73" fillId="46" borderId="156" xfId="0" applyNumberFormat="1" applyFont="1" applyFill="1" applyBorder="1"/>
    <xf numFmtId="0" fontId="71" fillId="46" borderId="156" xfId="0" applyFont="1" applyFill="1" applyBorder="1" applyAlignment="1">
      <alignment vertical="top" wrapText="1"/>
    </xf>
    <xf numFmtId="0" fontId="62" fillId="46" borderId="156" xfId="0" applyFont="1" applyFill="1" applyBorder="1"/>
    <xf numFmtId="0" fontId="22" fillId="46" borderId="318" xfId="11" applyFont="1" applyFill="1" applyBorder="1" applyAlignment="1">
      <alignment horizontal="center" vertical="center"/>
    </xf>
    <xf numFmtId="0" fontId="22" fillId="46" borderId="306" xfId="11" applyFont="1" applyFill="1" applyBorder="1" applyAlignment="1">
      <alignment horizontal="center" vertical="center"/>
    </xf>
    <xf numFmtId="0" fontId="62" fillId="46" borderId="322" xfId="0" applyFont="1" applyFill="1" applyBorder="1" applyAlignment="1">
      <alignment vertical="top" wrapText="1"/>
    </xf>
    <xf numFmtId="0" fontId="62" fillId="45" borderId="269" xfId="0" applyFont="1" applyFill="1" applyBorder="1" applyAlignment="1">
      <alignment vertical="center"/>
    </xf>
    <xf numFmtId="0" fontId="65" fillId="45" borderId="275" xfId="0" applyFont="1" applyFill="1" applyBorder="1" applyAlignment="1">
      <alignment horizontal="center" vertical="center"/>
    </xf>
    <xf numFmtId="0" fontId="64" fillId="46" borderId="156" xfId="0" applyFont="1" applyFill="1" applyBorder="1" applyAlignment="1">
      <alignment wrapText="1"/>
    </xf>
    <xf numFmtId="0" fontId="65" fillId="46" borderId="156" xfId="0" applyFont="1" applyFill="1" applyBorder="1" applyAlignment="1">
      <alignment horizontal="center" vertical="center"/>
    </xf>
    <xf numFmtId="176" fontId="62" fillId="46" borderId="156" xfId="0" applyNumberFormat="1" applyFont="1" applyFill="1" applyBorder="1"/>
    <xf numFmtId="0" fontId="63" fillId="46" borderId="156" xfId="0" applyFont="1" applyFill="1" applyBorder="1" applyAlignment="1">
      <alignment horizontal="left" vertical="center"/>
    </xf>
    <xf numFmtId="0" fontId="0" fillId="46" borderId="156" xfId="0" applyFill="1" applyBorder="1" applyAlignment="1">
      <alignment vertical="top" wrapText="1"/>
    </xf>
    <xf numFmtId="0" fontId="62" fillId="45" borderId="270" xfId="0" applyFont="1" applyFill="1" applyBorder="1" applyAlignment="1">
      <alignment vertical="center"/>
    </xf>
    <xf numFmtId="0" fontId="65" fillId="45" borderId="270" xfId="0" applyFont="1" applyFill="1" applyBorder="1" applyAlignment="1">
      <alignment horizontal="center" vertical="center"/>
    </xf>
    <xf numFmtId="0" fontId="68" fillId="46" borderId="156" xfId="22" applyFill="1" applyBorder="1" applyAlignment="1">
      <alignment wrapText="1"/>
    </xf>
    <xf numFmtId="0" fontId="0" fillId="46" borderId="140" xfId="0" applyFill="1" applyBorder="1"/>
    <xf numFmtId="0" fontId="0" fillId="46" borderId="142" xfId="0" applyFill="1" applyBorder="1"/>
    <xf numFmtId="14" fontId="0" fillId="46" borderId="156" xfId="0" applyNumberFormat="1" applyFill="1" applyBorder="1"/>
    <xf numFmtId="0" fontId="0" fillId="46" borderId="156" xfId="0" applyFill="1" applyBorder="1" applyAlignment="1">
      <alignment horizontal="center" vertical="center"/>
    </xf>
    <xf numFmtId="177" fontId="0" fillId="46" borderId="156" xfId="23" applyNumberFormat="1" applyFont="1" applyFill="1" applyBorder="1" applyAlignment="1"/>
    <xf numFmtId="177" fontId="0" fillId="46" borderId="140" xfId="23" applyNumberFormat="1" applyFont="1" applyFill="1" applyBorder="1" applyAlignment="1"/>
    <xf numFmtId="0" fontId="62" fillId="41" borderId="260" xfId="0" applyFont="1" applyFill="1" applyBorder="1"/>
    <xf numFmtId="0" fontId="62" fillId="40" borderId="260" xfId="0" applyFont="1" applyFill="1" applyBorder="1" applyAlignment="1">
      <alignment horizontal="center"/>
    </xf>
    <xf numFmtId="14" fontId="74" fillId="40" borderId="298" xfId="11" applyNumberFormat="1" applyFont="1" applyFill="1" applyBorder="1" applyAlignment="1">
      <alignment horizontal="center" vertical="center"/>
    </xf>
    <xf numFmtId="0" fontId="62" fillId="41" borderId="260" xfId="0" applyFont="1" applyFill="1" applyBorder="1" applyAlignment="1">
      <alignment vertical="top" wrapText="1"/>
    </xf>
    <xf numFmtId="0" fontId="62" fillId="41" borderId="260" xfId="0" applyFont="1" applyFill="1" applyBorder="1" applyAlignment="1">
      <alignment vertical="center"/>
    </xf>
    <xf numFmtId="0" fontId="62" fillId="41" borderId="260" xfId="0" applyFont="1" applyFill="1" applyBorder="1" applyAlignment="1">
      <alignment horizontal="center" vertical="center"/>
    </xf>
    <xf numFmtId="0" fontId="38" fillId="41" borderId="260" xfId="13" applyFill="1" applyBorder="1" applyAlignment="1">
      <alignment wrapText="1"/>
    </xf>
    <xf numFmtId="0" fontId="62" fillId="41" borderId="262" xfId="0" applyFont="1" applyFill="1" applyBorder="1"/>
    <xf numFmtId="0" fontId="62" fillId="41" borderId="267" xfId="0" applyFont="1" applyFill="1" applyBorder="1"/>
    <xf numFmtId="175" fontId="62" fillId="41" borderId="260" xfId="0" applyNumberFormat="1" applyFont="1" applyFill="1" applyBorder="1"/>
    <xf numFmtId="0" fontId="65" fillId="41" borderId="260" xfId="0" applyFont="1" applyFill="1" applyBorder="1" applyAlignment="1">
      <alignment horizontal="center" vertical="center"/>
    </xf>
    <xf numFmtId="177" fontId="0" fillId="40" borderId="156" xfId="30" applyNumberFormat="1" applyFont="1" applyFill="1" applyBorder="1"/>
    <xf numFmtId="176" fontId="62" fillId="41" borderId="260" xfId="0" applyNumberFormat="1" applyFont="1" applyFill="1" applyBorder="1"/>
    <xf numFmtId="176" fontId="62" fillId="41" borderId="262" xfId="0" applyNumberFormat="1" applyFont="1" applyFill="1" applyBorder="1"/>
    <xf numFmtId="0" fontId="62" fillId="41" borderId="156" xfId="0" applyFont="1" applyFill="1" applyBorder="1"/>
    <xf numFmtId="0" fontId="63" fillId="40" borderId="156" xfId="0" applyFont="1" applyFill="1" applyBorder="1" applyAlignment="1">
      <alignment horizontal="left" vertical="center"/>
    </xf>
    <xf numFmtId="0" fontId="62" fillId="41" borderId="140" xfId="0" applyFont="1" applyFill="1" applyBorder="1"/>
    <xf numFmtId="0" fontId="63" fillId="40" borderId="156" xfId="0" applyFont="1" applyFill="1" applyBorder="1" applyAlignment="1">
      <alignment horizontal="center"/>
    </xf>
    <xf numFmtId="0" fontId="22" fillId="40" borderId="142" xfId="11" applyFont="1" applyFill="1" applyBorder="1" applyAlignment="1">
      <alignment horizontal="center"/>
    </xf>
    <xf numFmtId="0" fontId="22" fillId="40" borderId="156" xfId="11" applyFont="1" applyFill="1" applyBorder="1" applyAlignment="1">
      <alignment horizontal="center"/>
    </xf>
    <xf numFmtId="0" fontId="0" fillId="41" borderId="156" xfId="0" applyFill="1" applyBorder="1"/>
    <xf numFmtId="0" fontId="71" fillId="40" borderId="156" xfId="0" applyFont="1" applyFill="1" applyBorder="1" applyAlignment="1">
      <alignment vertical="top" wrapText="1"/>
    </xf>
    <xf numFmtId="0" fontId="72" fillId="40" borderId="156" xfId="0" applyFont="1" applyFill="1" applyBorder="1" applyAlignment="1">
      <alignment wrapText="1"/>
    </xf>
    <xf numFmtId="0" fontId="67" fillId="40" borderId="156" xfId="0" applyFont="1" applyFill="1" applyBorder="1" applyAlignment="1">
      <alignment horizontal="center" wrapText="1"/>
    </xf>
    <xf numFmtId="0" fontId="38" fillId="40" borderId="156" xfId="13" applyFill="1" applyBorder="1" applyAlignment="1">
      <alignment horizontal="center" wrapText="1"/>
    </xf>
    <xf numFmtId="0" fontId="22" fillId="40" borderId="0" xfId="11" applyFont="1" applyFill="1"/>
    <xf numFmtId="0" fontId="62" fillId="47" borderId="260" xfId="0" applyFont="1" applyFill="1" applyBorder="1"/>
    <xf numFmtId="0" fontId="22" fillId="48" borderId="298" xfId="11" applyFont="1" applyFill="1" applyBorder="1" applyAlignment="1">
      <alignment horizontal="center" vertical="center"/>
    </xf>
    <xf numFmtId="0" fontId="62" fillId="48" borderId="260" xfId="0" applyFont="1" applyFill="1" applyBorder="1" applyAlignment="1">
      <alignment horizontal="center"/>
    </xf>
    <xf numFmtId="14" fontId="22" fillId="48" borderId="298" xfId="11" applyNumberFormat="1" applyFont="1" applyFill="1" applyBorder="1" applyAlignment="1">
      <alignment horizontal="center" vertical="center"/>
    </xf>
    <xf numFmtId="14" fontId="74" fillId="48" borderId="298" xfId="11" applyNumberFormat="1" applyFont="1" applyFill="1" applyBorder="1" applyAlignment="1">
      <alignment horizontal="center" vertical="center"/>
    </xf>
    <xf numFmtId="0" fontId="62" fillId="47" borderId="260" xfId="0" applyFont="1" applyFill="1" applyBorder="1" applyAlignment="1">
      <alignment vertical="top" wrapText="1"/>
    </xf>
    <xf numFmtId="0" fontId="62" fillId="47" borderId="260" xfId="0" applyFont="1" applyFill="1" applyBorder="1" applyAlignment="1">
      <alignment vertical="center"/>
    </xf>
    <xf numFmtId="0" fontId="65" fillId="47" borderId="260" xfId="0" applyFont="1" applyFill="1" applyBorder="1" applyAlignment="1">
      <alignment horizontal="center" vertical="center"/>
    </xf>
    <xf numFmtId="0" fontId="63" fillId="48" borderId="261" xfId="0" applyFont="1" applyFill="1" applyBorder="1" applyAlignment="1">
      <alignment horizontal="center" vertical="center"/>
    </xf>
    <xf numFmtId="0" fontId="62" fillId="47" borderId="260" xfId="0" applyFont="1" applyFill="1" applyBorder="1" applyAlignment="1">
      <alignment horizontal="right" vertical="center"/>
    </xf>
    <xf numFmtId="0" fontId="64" fillId="47" borderId="260" xfId="0" applyFont="1" applyFill="1" applyBorder="1" applyAlignment="1">
      <alignment wrapText="1"/>
    </xf>
    <xf numFmtId="0" fontId="63" fillId="48" borderId="260" xfId="0" applyFont="1" applyFill="1" applyBorder="1" applyAlignment="1">
      <alignment horizontal="center" vertical="center"/>
    </xf>
    <xf numFmtId="0" fontId="62" fillId="47" borderId="262" xfId="0" applyFont="1" applyFill="1" applyBorder="1"/>
    <xf numFmtId="0" fontId="22" fillId="48" borderId="156" xfId="11" applyFont="1" applyFill="1" applyBorder="1" applyAlignment="1">
      <alignment horizontal="center" vertical="center" wrapText="1"/>
    </xf>
    <xf numFmtId="0" fontId="62" fillId="47" borderId="267" xfId="0" applyFont="1" applyFill="1" applyBorder="1"/>
    <xf numFmtId="175" fontId="62" fillId="47" borderId="260" xfId="0" applyNumberFormat="1" applyFont="1" applyFill="1" applyBorder="1"/>
    <xf numFmtId="177" fontId="0" fillId="48" borderId="156" xfId="30" applyNumberFormat="1" applyFont="1" applyFill="1" applyBorder="1"/>
    <xf numFmtId="176" fontId="62" fillId="47" borderId="260" xfId="0" applyNumberFormat="1" applyFont="1" applyFill="1" applyBorder="1"/>
    <xf numFmtId="176" fontId="62" fillId="47" borderId="262" xfId="0" applyNumberFormat="1" applyFont="1" applyFill="1" applyBorder="1"/>
    <xf numFmtId="0" fontId="62" fillId="47" borderId="156" xfId="0" applyFont="1" applyFill="1" applyBorder="1"/>
    <xf numFmtId="0" fontId="63" fillId="48" borderId="156" xfId="0" applyFont="1" applyFill="1" applyBorder="1" applyAlignment="1">
      <alignment horizontal="left" vertical="center"/>
    </xf>
    <xf numFmtId="0" fontId="62" fillId="47" borderId="140" xfId="0" applyFont="1" applyFill="1" applyBorder="1"/>
    <xf numFmtId="0" fontId="63" fillId="48" borderId="156" xfId="0" applyFont="1" applyFill="1" applyBorder="1" applyAlignment="1">
      <alignment horizontal="center"/>
    </xf>
    <xf numFmtId="0" fontId="22" fillId="48" borderId="142" xfId="11" applyFont="1" applyFill="1" applyBorder="1" applyAlignment="1">
      <alignment horizontal="center"/>
    </xf>
    <xf numFmtId="0" fontId="22" fillId="48" borderId="156" xfId="11" applyFont="1" applyFill="1" applyBorder="1" applyAlignment="1">
      <alignment horizontal="center"/>
    </xf>
    <xf numFmtId="0" fontId="0" fillId="47" borderId="156" xfId="0" applyFill="1" applyBorder="1"/>
    <xf numFmtId="0" fontId="0" fillId="48" borderId="156" xfId="0" applyFill="1" applyBorder="1"/>
    <xf numFmtId="0" fontId="71" fillId="48" borderId="156" xfId="0" applyFont="1" applyFill="1" applyBorder="1" applyAlignment="1">
      <alignment vertical="top" wrapText="1"/>
    </xf>
    <xf numFmtId="0" fontId="72" fillId="48" borderId="156" xfId="0" applyFont="1" applyFill="1" applyBorder="1" applyAlignment="1">
      <alignment wrapText="1"/>
    </xf>
    <xf numFmtId="0" fontId="67" fillId="48" borderId="156" xfId="0" applyFont="1" applyFill="1" applyBorder="1" applyAlignment="1">
      <alignment horizontal="center" wrapText="1"/>
    </xf>
    <xf numFmtId="0" fontId="38" fillId="48" borderId="156" xfId="13" applyFill="1" applyBorder="1" applyAlignment="1">
      <alignment horizontal="center" wrapText="1"/>
    </xf>
    <xf numFmtId="0" fontId="22" fillId="48" borderId="0" xfId="11" applyFont="1" applyFill="1"/>
    <xf numFmtId="0" fontId="0" fillId="48" borderId="156" xfId="0" applyFill="1" applyBorder="1" applyAlignment="1">
      <alignment horizontal="center"/>
    </xf>
    <xf numFmtId="0" fontId="0" fillId="48" borderId="156" xfId="0" applyFill="1" applyBorder="1" applyAlignment="1">
      <alignment vertical="top" wrapText="1"/>
    </xf>
    <xf numFmtId="0" fontId="62" fillId="47" borderId="270" xfId="0" applyFont="1" applyFill="1" applyBorder="1" applyAlignment="1">
      <alignment vertical="center"/>
    </xf>
    <xf numFmtId="0" fontId="65" fillId="47" borderId="270" xfId="0" applyFont="1" applyFill="1" applyBorder="1" applyAlignment="1">
      <alignment horizontal="center" vertical="center"/>
    </xf>
    <xf numFmtId="0" fontId="68" fillId="48" borderId="156" xfId="22" applyFill="1" applyBorder="1"/>
    <xf numFmtId="0" fontId="0" fillId="48" borderId="140" xfId="0" applyFill="1" applyBorder="1"/>
    <xf numFmtId="0" fontId="0" fillId="48" borderId="142" xfId="0" applyFill="1" applyBorder="1"/>
    <xf numFmtId="14" fontId="0" fillId="48" borderId="156" xfId="0" applyNumberFormat="1" applyFill="1" applyBorder="1"/>
    <xf numFmtId="0" fontId="0" fillId="48" borderId="156" xfId="0" applyFill="1" applyBorder="1" applyAlignment="1">
      <alignment horizontal="center" vertical="center"/>
    </xf>
    <xf numFmtId="177" fontId="0" fillId="48" borderId="156" xfId="23" applyNumberFormat="1" applyFont="1" applyFill="1" applyBorder="1" applyAlignment="1"/>
    <xf numFmtId="177" fontId="0" fillId="48" borderId="140" xfId="23" applyNumberFormat="1" applyFont="1" applyFill="1" applyBorder="1" applyAlignment="1"/>
    <xf numFmtId="0" fontId="68" fillId="48" borderId="156" xfId="22" applyFill="1" applyBorder="1" applyAlignment="1">
      <alignment wrapText="1"/>
    </xf>
    <xf numFmtId="178" fontId="0" fillId="48" borderId="156" xfId="0" applyNumberFormat="1" applyFill="1" applyBorder="1"/>
    <xf numFmtId="49" fontId="33" fillId="0" borderId="140" xfId="11" applyNumberFormat="1" applyFont="1" applyBorder="1" applyAlignment="1">
      <alignment horizontal="center"/>
    </xf>
    <xf numFmtId="0" fontId="22" fillId="0" borderId="314" xfId="11" applyFont="1" applyBorder="1" applyAlignment="1">
      <alignment horizontal="center" vertical="center"/>
    </xf>
    <xf numFmtId="0" fontId="22" fillId="27" borderId="140" xfId="11" applyFont="1" applyFill="1" applyBorder="1" applyAlignment="1">
      <alignment horizontal="center" vertical="center"/>
    </xf>
    <xf numFmtId="14" fontId="22" fillId="0" borderId="306" xfId="11" applyNumberFormat="1" applyFont="1" applyBorder="1" applyAlignment="1">
      <alignment horizontal="center" vertical="center"/>
    </xf>
    <xf numFmtId="0" fontId="0" fillId="0" borderId="309" xfId="0" applyBorder="1" applyAlignment="1">
      <alignment horizontal="center"/>
    </xf>
    <xf numFmtId="0" fontId="22" fillId="33" borderId="319" xfId="11" applyFont="1" applyFill="1" applyBorder="1" applyAlignment="1">
      <alignment horizontal="center" vertical="center"/>
    </xf>
    <xf numFmtId="0" fontId="1" fillId="0" borderId="271" xfId="0" applyFont="1" applyBorder="1" applyAlignment="1">
      <alignment vertical="top" wrapText="1"/>
    </xf>
    <xf numFmtId="0" fontId="68" fillId="0" borderId="271" xfId="22" applyBorder="1" applyAlignment="1">
      <alignment wrapText="1"/>
    </xf>
    <xf numFmtId="0" fontId="62" fillId="20" borderId="156" xfId="0" applyFont="1" applyFill="1" applyBorder="1" applyAlignment="1">
      <alignment vertical="center"/>
    </xf>
    <xf numFmtId="0" fontId="0" fillId="0" borderId="314" xfId="0" applyBorder="1"/>
    <xf numFmtId="0" fontId="22" fillId="0" borderId="298" xfId="11" applyFont="1" applyBorder="1" applyAlignment="1">
      <alignment horizontal="left" vertical="center"/>
    </xf>
    <xf numFmtId="176" fontId="65" fillId="0" borderId="271" xfId="0" applyNumberFormat="1" applyFont="1" applyBorder="1"/>
    <xf numFmtId="0" fontId="65" fillId="20" borderId="269" xfId="0" applyFont="1" applyFill="1" applyBorder="1" applyAlignment="1">
      <alignment horizontal="center" vertical="center"/>
    </xf>
    <xf numFmtId="176" fontId="62" fillId="20" borderId="269" xfId="0" applyNumberFormat="1" applyFont="1" applyFill="1" applyBorder="1"/>
    <xf numFmtId="176" fontId="62" fillId="20" borderId="275" xfId="0" applyNumberFormat="1" applyFont="1" applyFill="1" applyBorder="1"/>
    <xf numFmtId="3" fontId="0" fillId="0" borderId="156" xfId="0" applyNumberFormat="1" applyBorder="1"/>
    <xf numFmtId="0" fontId="65" fillId="0" borderId="262" xfId="0" applyFont="1" applyBorder="1"/>
    <xf numFmtId="0" fontId="65" fillId="0" borderId="267" xfId="0" applyFont="1" applyBorder="1"/>
    <xf numFmtId="0" fontId="62" fillId="38" borderId="270" xfId="0" applyFont="1" applyFill="1" applyBorder="1"/>
    <xf numFmtId="0" fontId="63" fillId="0" borderId="326" xfId="0" applyFont="1" applyBorder="1" applyAlignment="1">
      <alignment horizontal="center" vertical="center"/>
    </xf>
    <xf numFmtId="0" fontId="65" fillId="0" borderId="262" xfId="0" applyFont="1" applyBorder="1" applyAlignment="1">
      <alignment vertical="center"/>
    </xf>
    <xf numFmtId="0" fontId="62" fillId="0" borderId="262" xfId="0" applyFont="1" applyBorder="1" applyAlignment="1">
      <alignment vertical="center"/>
    </xf>
    <xf numFmtId="0" fontId="63" fillId="0" borderId="327" xfId="0" applyFont="1" applyBorder="1" applyAlignment="1">
      <alignment horizontal="center" vertical="center"/>
    </xf>
    <xf numFmtId="0" fontId="63" fillId="0" borderId="142" xfId="0" applyFont="1" applyBorder="1" applyAlignment="1">
      <alignment horizontal="center" vertical="center"/>
    </xf>
    <xf numFmtId="0" fontId="65" fillId="38" borderId="270" xfId="0" applyFont="1" applyFill="1" applyBorder="1" applyAlignment="1">
      <alignment horizontal="center" vertical="center"/>
    </xf>
    <xf numFmtId="0" fontId="62" fillId="20" borderId="273" xfId="0" applyFont="1" applyFill="1" applyBorder="1" applyAlignment="1">
      <alignment vertical="center"/>
    </xf>
    <xf numFmtId="0" fontId="65" fillId="20" borderId="264" xfId="0" applyFont="1" applyFill="1" applyBorder="1" applyAlignment="1">
      <alignment horizontal="center" vertical="center"/>
    </xf>
    <xf numFmtId="0" fontId="5" fillId="0" borderId="70" xfId="0" applyFont="1" applyBorder="1" applyAlignment="1">
      <alignment horizontal="center"/>
    </xf>
    <xf numFmtId="0" fontId="5" fillId="0" borderId="0" xfId="0" applyFont="1" applyAlignment="1">
      <alignment horizontal="center"/>
    </xf>
    <xf numFmtId="0" fontId="5" fillId="0" borderId="66" xfId="0" applyFont="1" applyBorder="1" applyAlignment="1">
      <alignment horizontal="center"/>
    </xf>
    <xf numFmtId="0" fontId="6" fillId="12" borderId="0" xfId="0" applyFont="1" applyFill="1" applyAlignment="1">
      <alignment horizontal="center" wrapText="1"/>
    </xf>
    <xf numFmtId="0" fontId="58" fillId="12" borderId="68" xfId="0" applyFont="1" applyFill="1" applyBorder="1" applyAlignment="1">
      <alignment horizontal="left" wrapText="1"/>
    </xf>
    <xf numFmtId="0" fontId="57" fillId="0" borderId="68" xfId="0" applyFont="1" applyBorder="1" applyAlignment="1">
      <alignment horizontal="left"/>
    </xf>
    <xf numFmtId="0" fontId="10" fillId="0" borderId="60" xfId="0" applyFont="1" applyBorder="1" applyAlignment="1">
      <alignment horizontal="right"/>
    </xf>
    <xf numFmtId="0" fontId="38" fillId="0" borderId="177" xfId="13" applyBorder="1" applyAlignment="1" applyProtection="1">
      <alignment horizontal="center" vertical="center"/>
      <protection locked="0"/>
    </xf>
    <xf numFmtId="0" fontId="10" fillId="0" borderId="178" xfId="0" applyFont="1" applyBorder="1" applyAlignment="1" applyProtection="1">
      <alignment horizontal="center" vertical="center"/>
      <protection locked="0"/>
    </xf>
    <xf numFmtId="0" fontId="10" fillId="0" borderId="179" xfId="0" applyFont="1" applyBorder="1" applyAlignment="1" applyProtection="1">
      <alignment horizontal="center" vertical="center"/>
      <protection locked="0"/>
    </xf>
    <xf numFmtId="0" fontId="10" fillId="2" borderId="26" xfId="0" applyFont="1" applyFill="1" applyBorder="1" applyAlignment="1">
      <alignment horizontal="left" vertical="center"/>
    </xf>
    <xf numFmtId="0" fontId="10" fillId="2" borderId="25" xfId="0" applyFont="1" applyFill="1" applyBorder="1" applyAlignment="1">
      <alignment horizontal="left" vertical="center"/>
    </xf>
    <xf numFmtId="0" fontId="10" fillId="2" borderId="22" xfId="0" applyFont="1" applyFill="1" applyBorder="1" applyAlignment="1">
      <alignment horizontal="left" vertical="center"/>
    </xf>
    <xf numFmtId="0" fontId="9" fillId="2" borderId="160" xfId="0" applyFont="1" applyFill="1" applyBorder="1" applyAlignment="1">
      <alignment horizontal="left" vertical="center" wrapText="1"/>
    </xf>
    <xf numFmtId="0" fontId="9" fillId="2" borderId="82" xfId="0" applyFont="1" applyFill="1" applyBorder="1" applyAlignment="1">
      <alignment horizontal="left" vertical="center" wrapText="1"/>
    </xf>
    <xf numFmtId="0" fontId="9" fillId="2" borderId="161" xfId="0" applyFont="1" applyFill="1" applyBorder="1" applyAlignment="1">
      <alignment horizontal="left" vertical="center" wrapText="1"/>
    </xf>
    <xf numFmtId="0" fontId="9" fillId="2" borderId="84"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86" xfId="0" applyFont="1" applyFill="1" applyBorder="1" applyAlignment="1">
      <alignment horizontal="center" vertical="center"/>
    </xf>
    <xf numFmtId="0" fontId="9" fillId="0" borderId="174" xfId="0" applyFont="1" applyBorder="1" applyAlignment="1" applyProtection="1">
      <alignment horizontal="center" vertical="center"/>
      <protection locked="0"/>
    </xf>
    <xf numFmtId="0" fontId="9" fillId="0" borderId="175" xfId="0" applyFont="1" applyBorder="1" applyAlignment="1" applyProtection="1">
      <alignment horizontal="center" vertical="center"/>
      <protection locked="0"/>
    </xf>
    <xf numFmtId="0" fontId="9" fillId="0" borderId="176" xfId="0" applyFont="1" applyBorder="1" applyAlignment="1" applyProtection="1">
      <alignment horizontal="center" vertical="center"/>
      <protection locked="0"/>
    </xf>
    <xf numFmtId="0" fontId="9" fillId="2" borderId="64" xfId="0" applyFont="1" applyFill="1" applyBorder="1" applyAlignment="1">
      <alignment horizontal="center" vertical="center"/>
    </xf>
    <xf numFmtId="0" fontId="9" fillId="2" borderId="0" xfId="0" applyFont="1" applyFill="1" applyAlignment="1">
      <alignment horizontal="center" vertical="center"/>
    </xf>
    <xf numFmtId="1" fontId="9" fillId="0" borderId="81" xfId="9" applyNumberFormat="1" applyFont="1" applyBorder="1" applyAlignment="1" applyProtection="1">
      <alignment horizontal="center" vertical="center"/>
      <protection locked="0"/>
    </xf>
    <xf numFmtId="1" fontId="9" fillId="0" borderId="82" xfId="9" applyNumberFormat="1" applyFont="1" applyBorder="1" applyAlignment="1" applyProtection="1">
      <alignment horizontal="center" vertical="center"/>
      <protection locked="0"/>
    </xf>
    <xf numFmtId="1" fontId="9" fillId="0" borderId="83" xfId="9" applyNumberFormat="1" applyFont="1" applyBorder="1" applyAlignment="1" applyProtection="1">
      <alignment horizontal="center" vertical="center"/>
      <protection locked="0"/>
    </xf>
    <xf numFmtId="0" fontId="9" fillId="0" borderId="84" xfId="0" applyFont="1" applyBorder="1" applyAlignment="1" applyProtection="1">
      <alignment horizontal="center" vertical="center"/>
      <protection locked="0"/>
    </xf>
    <xf numFmtId="0" fontId="9" fillId="0" borderId="85" xfId="0" applyFont="1" applyBorder="1" applyAlignment="1" applyProtection="1">
      <alignment horizontal="center" vertical="center"/>
      <protection locked="0"/>
    </xf>
    <xf numFmtId="0" fontId="9" fillId="0" borderId="86" xfId="0" applyFont="1" applyBorder="1" applyAlignment="1" applyProtection="1">
      <alignment horizontal="center" vertical="center"/>
      <protection locked="0"/>
    </xf>
    <xf numFmtId="0" fontId="9" fillId="0" borderId="79"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8" xfId="0" applyFont="1" applyBorder="1" applyAlignment="1" applyProtection="1">
      <alignment horizontal="center" vertical="center"/>
      <protection locked="0"/>
    </xf>
    <xf numFmtId="0" fontId="9" fillId="0" borderId="77" xfId="0" applyFont="1" applyBorder="1" applyAlignment="1" applyProtection="1">
      <alignment horizontal="center" vertical="center"/>
      <protection locked="0"/>
    </xf>
    <xf numFmtId="0" fontId="9" fillId="0" borderId="169" xfId="0" applyFont="1" applyBorder="1" applyAlignment="1" applyProtection="1">
      <alignment horizontal="center" vertical="center"/>
      <protection locked="0"/>
    </xf>
    <xf numFmtId="0" fontId="9" fillId="0" borderId="164" xfId="0" applyFont="1" applyBorder="1" applyAlignment="1" applyProtection="1">
      <alignment horizontal="center" vertical="center"/>
      <protection locked="0"/>
    </xf>
    <xf numFmtId="0" fontId="9" fillId="0" borderId="165" xfId="0" applyFont="1" applyBorder="1" applyAlignment="1" applyProtection="1">
      <alignment horizontal="center" vertical="center"/>
      <protection locked="0"/>
    </xf>
    <xf numFmtId="0" fontId="10" fillId="2" borderId="13" xfId="0" applyFont="1" applyFill="1" applyBorder="1" applyAlignment="1">
      <alignment horizontal="left" vertical="center" wrapText="1"/>
    </xf>
    <xf numFmtId="0" fontId="9" fillId="2" borderId="10" xfId="0" applyFont="1" applyFill="1" applyBorder="1" applyAlignment="1">
      <alignment horizontal="center" vertical="center"/>
    </xf>
    <xf numFmtId="0" fontId="9" fillId="2" borderId="23" xfId="0" applyFont="1" applyFill="1" applyBorder="1" applyAlignment="1">
      <alignment horizontal="center" vertical="center"/>
    </xf>
    <xf numFmtId="168" fontId="9" fillId="0" borderId="115" xfId="9" applyNumberFormat="1" applyFont="1" applyFill="1" applyBorder="1" applyAlignment="1" applyProtection="1">
      <alignment horizontal="center" vertical="center"/>
      <protection locked="0"/>
    </xf>
    <xf numFmtId="168" fontId="9" fillId="0" borderId="116" xfId="9" applyNumberFormat="1" applyFont="1" applyFill="1" applyBorder="1" applyAlignment="1" applyProtection="1">
      <alignment horizontal="center" vertical="center"/>
      <protection locked="0"/>
    </xf>
    <xf numFmtId="168" fontId="9" fillId="0" borderId="119" xfId="9" applyNumberFormat="1" applyFont="1" applyFill="1" applyBorder="1" applyAlignment="1" applyProtection="1">
      <alignment horizontal="center" vertical="center"/>
      <protection locked="0"/>
    </xf>
    <xf numFmtId="168" fontId="9" fillId="0" borderId="120" xfId="9" applyNumberFormat="1" applyFont="1" applyFill="1" applyBorder="1" applyAlignment="1" applyProtection="1">
      <alignment horizontal="center" vertical="center"/>
      <protection locked="0"/>
    </xf>
    <xf numFmtId="0" fontId="9" fillId="2" borderId="2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22" xfId="0" applyFont="1" applyFill="1" applyBorder="1" applyAlignment="1">
      <alignment horizontal="center" vertical="center" wrapText="1"/>
    </xf>
    <xf numFmtId="168" fontId="9" fillId="0" borderId="78" xfId="9" applyNumberFormat="1" applyFont="1" applyFill="1" applyBorder="1" applyAlignment="1" applyProtection="1">
      <alignment horizontal="center" vertical="center"/>
      <protection locked="0"/>
    </xf>
    <xf numFmtId="168" fontId="9" fillId="0" borderId="80" xfId="9" applyNumberFormat="1" applyFont="1" applyFill="1" applyBorder="1" applyAlignment="1" applyProtection="1">
      <alignment horizontal="center" vertical="center"/>
      <protection locked="0"/>
    </xf>
    <xf numFmtId="168" fontId="9" fillId="0" borderId="81" xfId="9" applyNumberFormat="1" applyFont="1" applyFill="1" applyBorder="1" applyAlignment="1" applyProtection="1">
      <alignment horizontal="center" vertical="center"/>
      <protection locked="0"/>
    </xf>
    <xf numFmtId="168" fontId="9" fillId="0" borderId="83" xfId="9" applyNumberFormat="1" applyFont="1" applyFill="1" applyBorder="1" applyAlignment="1" applyProtection="1">
      <alignment horizontal="center" vertical="center"/>
      <protection locked="0"/>
    </xf>
    <xf numFmtId="0" fontId="9" fillId="2" borderId="24"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22" xfId="0" applyFont="1" applyFill="1" applyBorder="1" applyAlignment="1">
      <alignment horizontal="left" vertical="center" wrapText="1"/>
    </xf>
    <xf numFmtId="0" fontId="9" fillId="0" borderId="114" xfId="0" applyFont="1" applyBorder="1" applyAlignment="1" applyProtection="1">
      <alignment horizontal="center" vertical="center"/>
      <protection locked="0"/>
    </xf>
    <xf numFmtId="0" fontId="9" fillId="0" borderId="118" xfId="0" applyFont="1" applyBorder="1" applyAlignment="1" applyProtection="1">
      <alignment horizontal="center" vertical="center"/>
      <protection locked="0"/>
    </xf>
    <xf numFmtId="0" fontId="10" fillId="2" borderId="0" xfId="0" applyFont="1" applyFill="1" applyAlignment="1">
      <alignment horizontal="left" vertical="center" wrapText="1"/>
    </xf>
    <xf numFmtId="0" fontId="10" fillId="2" borderId="19" xfId="0" applyFont="1" applyFill="1" applyBorder="1" applyAlignment="1">
      <alignment horizontal="left" vertical="center" wrapText="1"/>
    </xf>
    <xf numFmtId="0" fontId="10" fillId="2" borderId="20"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6" xfId="0" applyFont="1" applyFill="1" applyBorder="1" applyAlignment="1">
      <alignment horizontal="center" vertical="center"/>
    </xf>
    <xf numFmtId="0" fontId="16" fillId="2" borderId="84" xfId="0" applyFont="1" applyFill="1" applyBorder="1" applyAlignment="1">
      <alignment horizontal="center" wrapText="1"/>
    </xf>
    <xf numFmtId="0" fontId="18" fillId="2" borderId="85" xfId="0" applyFont="1" applyFill="1" applyBorder="1" applyAlignment="1">
      <alignment horizontal="center"/>
    </xf>
    <xf numFmtId="0" fontId="18" fillId="2" borderId="86" xfId="0" applyFont="1" applyFill="1" applyBorder="1" applyAlignment="1">
      <alignment horizontal="center"/>
    </xf>
    <xf numFmtId="0" fontId="9" fillId="5" borderId="24" xfId="0" applyFont="1" applyFill="1" applyBorder="1" applyAlignment="1">
      <alignment horizontal="center" vertical="center"/>
    </xf>
    <xf numFmtId="0" fontId="11" fillId="0" borderId="0" xfId="0" applyFont="1" applyAlignment="1">
      <alignment horizontal="center"/>
    </xf>
    <xf numFmtId="0" fontId="10" fillId="2" borderId="57" xfId="0" applyFont="1" applyFill="1" applyBorder="1" applyAlignment="1">
      <alignment horizontal="center" vertical="center" wrapText="1"/>
    </xf>
    <xf numFmtId="0" fontId="9" fillId="5" borderId="84" xfId="0" applyFont="1" applyFill="1" applyBorder="1" applyAlignment="1">
      <alignment horizontal="center" vertical="center"/>
    </xf>
    <xf numFmtId="0" fontId="9" fillId="5" borderId="85" xfId="0" applyFont="1" applyFill="1" applyBorder="1" applyAlignment="1">
      <alignment horizontal="center" vertical="center"/>
    </xf>
    <xf numFmtId="0" fontId="9" fillId="5" borderId="86" xfId="0" applyFont="1" applyFill="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0" xfId="0" applyFont="1" applyAlignment="1">
      <alignment horizontal="center" vertical="center"/>
    </xf>
    <xf numFmtId="0" fontId="10" fillId="0" borderId="19" xfId="0" applyFont="1" applyBorder="1" applyAlignment="1">
      <alignment horizontal="center" vertical="center"/>
    </xf>
    <xf numFmtId="0" fontId="9" fillId="5" borderId="97" xfId="0" applyFont="1" applyFill="1" applyBorder="1" applyAlignment="1">
      <alignment horizontal="center" vertical="center"/>
    </xf>
    <xf numFmtId="0" fontId="9" fillId="5" borderId="96" xfId="0" applyFont="1" applyFill="1" applyBorder="1" applyAlignment="1">
      <alignment horizontal="center" vertical="center"/>
    </xf>
    <xf numFmtId="0" fontId="9" fillId="5" borderId="98" xfId="0" applyFont="1" applyFill="1" applyBorder="1" applyAlignment="1">
      <alignment horizontal="center" vertical="center"/>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2" borderId="0" xfId="0" applyFont="1" applyFill="1" applyAlignment="1">
      <alignment horizontal="center" vertical="center"/>
    </xf>
    <xf numFmtId="0" fontId="10" fillId="0" borderId="8"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84" xfId="0" applyFont="1" applyBorder="1" applyAlignment="1">
      <alignment horizontal="center" vertical="center"/>
    </xf>
    <xf numFmtId="0" fontId="10" fillId="0" borderId="85" xfId="0" applyFont="1" applyBorder="1" applyAlignment="1">
      <alignment horizontal="center" vertical="center"/>
    </xf>
    <xf numFmtId="0" fontId="10" fillId="0" borderId="86" xfId="0" applyFont="1" applyBorder="1" applyAlignment="1">
      <alignment horizontal="center" vertical="center"/>
    </xf>
    <xf numFmtId="0" fontId="9" fillId="2" borderId="89"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9" fillId="2" borderId="112" xfId="0" applyFont="1" applyFill="1" applyBorder="1" applyAlignment="1">
      <alignment horizontal="center" vertical="center" wrapText="1"/>
    </xf>
    <xf numFmtId="0" fontId="19" fillId="0" borderId="8" xfId="0" quotePrefix="1"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1" fontId="10" fillId="0" borderId="117" xfId="0" applyNumberFormat="1" applyFont="1" applyBorder="1" applyAlignment="1" applyProtection="1">
      <alignment horizontal="center" vertical="center"/>
      <protection locked="0"/>
    </xf>
    <xf numFmtId="1" fontId="10" fillId="0" borderId="79" xfId="0" applyNumberFormat="1" applyFont="1" applyBorder="1" applyAlignment="1" applyProtection="1">
      <alignment horizontal="center" vertical="center"/>
      <protection locked="0"/>
    </xf>
    <xf numFmtId="1" fontId="10" fillId="0" borderId="138" xfId="0" applyNumberFormat="1" applyFont="1" applyBorder="1" applyAlignment="1" applyProtection="1">
      <alignment horizontal="center" vertical="center"/>
      <protection locked="0"/>
    </xf>
    <xf numFmtId="0" fontId="10" fillId="2" borderId="21" xfId="0" applyFont="1" applyFill="1" applyBorder="1" applyAlignment="1">
      <alignment horizontal="left" vertical="center"/>
    </xf>
    <xf numFmtId="0" fontId="10" fillId="2" borderId="24" xfId="0" applyFont="1" applyFill="1" applyBorder="1" applyAlignment="1">
      <alignment horizontal="left" vertical="center"/>
    </xf>
    <xf numFmtId="0" fontId="10" fillId="2" borderId="20" xfId="0" applyFont="1" applyFill="1" applyBorder="1" applyAlignment="1">
      <alignment horizontal="left" vertical="center"/>
    </xf>
    <xf numFmtId="0" fontId="9" fillId="2" borderId="45" xfId="0" applyFont="1" applyFill="1" applyBorder="1" applyAlignment="1">
      <alignment horizontal="left" vertical="center"/>
    </xf>
    <xf numFmtId="0" fontId="9" fillId="2" borderId="0" xfId="0" applyFont="1" applyFill="1" applyAlignment="1">
      <alignment horizontal="left" vertical="center"/>
    </xf>
    <xf numFmtId="0" fontId="9" fillId="2" borderId="20" xfId="0" applyFont="1" applyFill="1" applyBorder="1" applyAlignment="1">
      <alignment horizontal="left" vertical="center"/>
    </xf>
    <xf numFmtId="0" fontId="9" fillId="2" borderId="10" xfId="0" applyFont="1" applyFill="1" applyBorder="1" applyAlignment="1">
      <alignment horizontal="left" vertical="center"/>
    </xf>
    <xf numFmtId="0" fontId="9" fillId="2" borderId="45" xfId="0" applyFont="1" applyFill="1" applyBorder="1" applyAlignment="1">
      <alignment horizontal="center" vertical="center"/>
    </xf>
    <xf numFmtId="0" fontId="10" fillId="0" borderId="77" xfId="0" applyFont="1" applyBorder="1" applyAlignment="1" applyProtection="1">
      <alignment horizontal="center" vertical="center"/>
      <protection locked="0"/>
    </xf>
    <xf numFmtId="0" fontId="10" fillId="0" borderId="88" xfId="0" applyFont="1" applyBorder="1" applyAlignment="1" applyProtection="1">
      <alignment horizontal="center" vertical="center"/>
      <protection locked="0"/>
    </xf>
    <xf numFmtId="1" fontId="10" fillId="0" borderId="81" xfId="9" applyNumberFormat="1" applyFont="1" applyFill="1" applyBorder="1" applyAlignment="1" applyProtection="1">
      <alignment horizontal="center" vertical="center"/>
      <protection locked="0"/>
    </xf>
    <xf numFmtId="1" fontId="10" fillId="0" borderId="82" xfId="9" applyNumberFormat="1" applyFont="1" applyFill="1" applyBorder="1" applyAlignment="1" applyProtection="1">
      <alignment horizontal="center" vertical="center"/>
      <protection locked="0"/>
    </xf>
    <xf numFmtId="1" fontId="10" fillId="0" borderId="83" xfId="9" applyNumberFormat="1" applyFont="1" applyFill="1" applyBorder="1" applyAlignment="1" applyProtection="1">
      <alignment horizontal="center" vertical="center"/>
      <protection locked="0"/>
    </xf>
    <xf numFmtId="0" fontId="9" fillId="0" borderId="136" xfId="0" applyFont="1" applyBorder="1" applyAlignment="1" applyProtection="1">
      <alignment horizontal="center" vertical="center"/>
      <protection locked="0"/>
    </xf>
    <xf numFmtId="0" fontId="9" fillId="0" borderId="137" xfId="0" applyFont="1" applyBorder="1" applyAlignment="1" applyProtection="1">
      <alignment horizontal="center" vertical="center"/>
      <protection locked="0"/>
    </xf>
    <xf numFmtId="0" fontId="9" fillId="2" borderId="0" xfId="0" applyFont="1" applyFill="1" applyAlignment="1">
      <alignment horizontal="center" vertical="center" wrapText="1"/>
    </xf>
    <xf numFmtId="0" fontId="9" fillId="2" borderId="21"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1" xfId="0" applyFont="1" applyFill="1" applyBorder="1" applyAlignment="1">
      <alignment horizontal="center" vertical="center"/>
    </xf>
    <xf numFmtId="168" fontId="9" fillId="0" borderId="121" xfId="9" applyNumberFormat="1" applyFont="1" applyBorder="1" applyAlignment="1" applyProtection="1">
      <alignment horizontal="center" vertical="center"/>
      <protection locked="0"/>
    </xf>
    <xf numFmtId="168" fontId="9" fillId="0" borderId="104" xfId="9" applyNumberFormat="1" applyFont="1" applyBorder="1" applyAlignment="1" applyProtection="1">
      <alignment horizontal="center" vertical="center"/>
      <protection locked="0"/>
    </xf>
    <xf numFmtId="0" fontId="9" fillId="2" borderId="88"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106" xfId="0" applyFont="1" applyFill="1" applyBorder="1" applyAlignment="1">
      <alignment horizontal="center" vertical="center" wrapText="1"/>
    </xf>
    <xf numFmtId="168" fontId="9" fillId="0" borderId="75" xfId="9" applyNumberFormat="1" applyFont="1" applyFill="1" applyBorder="1" applyAlignment="1" applyProtection="1">
      <alignment horizontal="center" vertical="center"/>
      <protection locked="0"/>
    </xf>
    <xf numFmtId="168" fontId="9" fillId="0" borderId="101" xfId="9" applyNumberFormat="1" applyFont="1" applyFill="1" applyBorder="1" applyAlignment="1" applyProtection="1">
      <alignment horizontal="center" vertical="center"/>
      <protection locked="0"/>
    </xf>
    <xf numFmtId="168" fontId="9" fillId="0" borderId="76" xfId="9" applyNumberFormat="1" applyFont="1" applyFill="1" applyBorder="1" applyAlignment="1" applyProtection="1">
      <alignment horizontal="center" vertical="center"/>
      <protection locked="0"/>
    </xf>
    <xf numFmtId="168" fontId="9" fillId="0" borderId="102" xfId="9" applyNumberFormat="1" applyFont="1" applyFill="1" applyBorder="1" applyAlignment="1" applyProtection="1">
      <alignment horizontal="center" vertical="center"/>
      <protection locked="0"/>
    </xf>
    <xf numFmtId="0" fontId="9" fillId="2" borderId="88"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106" xfId="0" applyFont="1" applyFill="1" applyBorder="1" applyAlignment="1">
      <alignment horizontal="center" vertical="center"/>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91" xfId="0" applyFont="1" applyBorder="1" applyAlignment="1" applyProtection="1">
      <alignment horizontal="center" vertical="center"/>
      <protection locked="0"/>
    </xf>
    <xf numFmtId="169" fontId="9" fillId="0" borderId="77" xfId="10" applyNumberFormat="1" applyFont="1" applyBorder="1" applyAlignment="1" applyProtection="1">
      <alignment horizontal="center" vertical="center" wrapText="1"/>
      <protection locked="0"/>
    </xf>
    <xf numFmtId="169" fontId="9" fillId="0" borderId="0" xfId="10" applyNumberFormat="1" applyFont="1" applyBorder="1" applyAlignment="1" applyProtection="1">
      <alignment horizontal="center" vertical="center" wrapText="1"/>
      <protection locked="0"/>
    </xf>
    <xf numFmtId="169" fontId="9" fillId="0" borderId="88" xfId="10" applyNumberFormat="1" applyFont="1" applyBorder="1" applyAlignment="1" applyProtection="1">
      <alignment horizontal="center" vertical="center" wrapText="1"/>
      <protection locked="0"/>
    </xf>
    <xf numFmtId="169" fontId="9" fillId="0" borderId="81" xfId="10" applyNumberFormat="1" applyFont="1" applyBorder="1" applyAlignment="1" applyProtection="1">
      <alignment horizontal="center" vertical="center" wrapText="1"/>
      <protection locked="0"/>
    </xf>
    <xf numFmtId="169" fontId="9" fillId="0" borderId="82" xfId="10" applyNumberFormat="1" applyFont="1" applyBorder="1" applyAlignment="1" applyProtection="1">
      <alignment horizontal="center" vertical="center" wrapText="1"/>
      <protection locked="0"/>
    </xf>
    <xf numFmtId="169" fontId="9" fillId="0" borderId="83" xfId="10" applyNumberFormat="1" applyFont="1" applyBorder="1" applyAlignment="1" applyProtection="1">
      <alignment horizontal="center" vertical="center" wrapText="1"/>
      <protection locked="0"/>
    </xf>
    <xf numFmtId="168" fontId="9" fillId="0" borderId="77" xfId="9" applyNumberFormat="1" applyFont="1" applyBorder="1" applyAlignment="1" applyProtection="1">
      <alignment horizontal="center" vertical="center" wrapText="1"/>
      <protection locked="0"/>
    </xf>
    <xf numFmtId="168" fontId="9" fillId="0" borderId="0" xfId="9" applyNumberFormat="1" applyFont="1" applyBorder="1" applyAlignment="1" applyProtection="1">
      <alignment horizontal="center" vertical="center" wrapText="1"/>
      <protection locked="0"/>
    </xf>
    <xf numFmtId="168" fontId="9" fillId="0" borderId="88" xfId="9" applyNumberFormat="1" applyFont="1" applyBorder="1" applyAlignment="1" applyProtection="1">
      <alignment horizontal="center" vertical="center" wrapText="1"/>
      <protection locked="0"/>
    </xf>
    <xf numFmtId="168" fontId="9" fillId="0" borderId="81" xfId="9" applyNumberFormat="1" applyFont="1" applyBorder="1" applyAlignment="1" applyProtection="1">
      <alignment horizontal="center" vertical="center" wrapText="1"/>
      <protection locked="0"/>
    </xf>
    <xf numFmtId="168" fontId="9" fillId="0" borderId="82" xfId="9" applyNumberFormat="1" applyFont="1" applyBorder="1" applyAlignment="1" applyProtection="1">
      <alignment horizontal="center" vertical="center" wrapText="1"/>
      <protection locked="0"/>
    </xf>
    <xf numFmtId="168" fontId="9" fillId="0" borderId="83" xfId="9" applyNumberFormat="1" applyFont="1" applyBorder="1" applyAlignment="1" applyProtection="1">
      <alignment horizontal="center" vertical="center" wrapText="1"/>
      <protection locked="0"/>
    </xf>
    <xf numFmtId="0" fontId="9" fillId="2" borderId="107" xfId="0" applyFont="1" applyFill="1" applyBorder="1" applyAlignment="1">
      <alignment horizontal="center" vertical="center"/>
    </xf>
    <xf numFmtId="0" fontId="9" fillId="2" borderId="100" xfId="0" applyFont="1" applyFill="1" applyBorder="1" applyAlignment="1">
      <alignment horizontal="center" vertical="center"/>
    </xf>
    <xf numFmtId="0" fontId="9" fillId="0" borderId="24" xfId="0" applyFont="1" applyBorder="1" applyAlignment="1">
      <alignment horizontal="left" vertical="center" wrapText="1"/>
    </xf>
    <xf numFmtId="0" fontId="9" fillId="0" borderId="20" xfId="0" applyFont="1" applyBorder="1" applyAlignment="1">
      <alignment horizontal="left" vertical="center" wrapText="1"/>
    </xf>
    <xf numFmtId="0" fontId="9" fillId="0" borderId="105"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81" xfId="0" applyFont="1" applyBorder="1" applyAlignment="1" applyProtection="1">
      <alignment horizontal="center" vertical="center"/>
      <protection locked="0"/>
    </xf>
    <xf numFmtId="0" fontId="9" fillId="0" borderId="82" xfId="0" applyFont="1" applyBorder="1" applyAlignment="1" applyProtection="1">
      <alignment horizontal="center" vertical="center"/>
      <protection locked="0"/>
    </xf>
    <xf numFmtId="0" fontId="9" fillId="0" borderId="83" xfId="0" applyFont="1" applyBorder="1" applyAlignment="1" applyProtection="1">
      <alignment horizontal="center" vertical="center"/>
      <protection locked="0"/>
    </xf>
    <xf numFmtId="0" fontId="9" fillId="2" borderId="78" xfId="0" applyFont="1" applyFill="1" applyBorder="1" applyAlignment="1">
      <alignment horizontal="center" vertical="center" wrapText="1"/>
    </xf>
    <xf numFmtId="0" fontId="9" fillId="2" borderId="79"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9" fillId="2" borderId="82" xfId="0" applyFont="1" applyFill="1" applyBorder="1" applyAlignment="1">
      <alignment horizontal="center" vertical="center" wrapText="1"/>
    </xf>
    <xf numFmtId="0" fontId="12" fillId="0" borderId="78" xfId="0" applyFont="1" applyBorder="1" applyAlignment="1" applyProtection="1">
      <alignment horizontal="center" vertical="center"/>
      <protection locked="0"/>
    </xf>
    <xf numFmtId="0" fontId="12" fillId="0" borderId="79" xfId="0" applyFont="1" applyBorder="1" applyAlignment="1" applyProtection="1">
      <alignment horizontal="center" vertical="center"/>
      <protection locked="0"/>
    </xf>
    <xf numFmtId="0" fontId="12" fillId="0" borderId="80" xfId="0" applyFont="1" applyBorder="1" applyAlignment="1" applyProtection="1">
      <alignment horizontal="center" vertical="center"/>
      <protection locked="0"/>
    </xf>
    <xf numFmtId="0" fontId="12" fillId="0" borderId="81" xfId="0" applyFont="1" applyBorder="1" applyAlignment="1" applyProtection="1">
      <alignment horizontal="center" vertical="center"/>
      <protection locked="0"/>
    </xf>
    <xf numFmtId="0" fontId="12" fillId="0" borderId="82" xfId="0" applyFont="1" applyBorder="1" applyAlignment="1" applyProtection="1">
      <alignment horizontal="center" vertical="center"/>
      <protection locked="0"/>
    </xf>
    <xf numFmtId="0" fontId="12" fillId="0" borderId="83" xfId="0" applyFont="1" applyBorder="1" applyAlignment="1" applyProtection="1">
      <alignment horizontal="center" vertical="center"/>
      <protection locked="0"/>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0" fontId="9" fillId="2" borderId="113" xfId="0" applyFont="1" applyFill="1" applyBorder="1" applyAlignment="1">
      <alignment horizontal="left" vertical="center"/>
    </xf>
    <xf numFmtId="0" fontId="9" fillId="2" borderId="78" xfId="0" applyFont="1" applyFill="1" applyBorder="1" applyAlignment="1">
      <alignment horizontal="center" vertical="center"/>
    </xf>
    <xf numFmtId="0" fontId="9" fillId="2" borderId="79" xfId="0" applyFont="1" applyFill="1" applyBorder="1" applyAlignment="1">
      <alignment horizontal="center" vertical="center"/>
    </xf>
    <xf numFmtId="0" fontId="9" fillId="2" borderId="80" xfId="0" applyFont="1" applyFill="1" applyBorder="1" applyAlignment="1">
      <alignment horizontal="center" vertical="center"/>
    </xf>
    <xf numFmtId="0" fontId="9" fillId="0" borderId="49" xfId="0" applyFont="1" applyBorder="1" applyAlignment="1" applyProtection="1">
      <alignment horizontal="center" vertical="center"/>
      <protection locked="0"/>
    </xf>
    <xf numFmtId="0" fontId="9" fillId="0" borderId="54"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1" fontId="9" fillId="0" borderId="49" xfId="9" applyNumberFormat="1" applyFont="1" applyFill="1" applyBorder="1" applyAlignment="1" applyProtection="1">
      <alignment horizontal="center" vertical="center"/>
      <protection locked="0"/>
    </xf>
    <xf numFmtId="1" fontId="9" fillId="0" borderId="54" xfId="9" applyNumberFormat="1" applyFont="1" applyFill="1" applyBorder="1" applyAlignment="1" applyProtection="1">
      <alignment horizontal="center" vertical="center"/>
      <protection locked="0"/>
    </xf>
    <xf numFmtId="1" fontId="9" fillId="0" borderId="50" xfId="9" applyNumberFormat="1" applyFont="1" applyFill="1" applyBorder="1" applyAlignment="1" applyProtection="1">
      <alignment horizontal="center" vertical="center"/>
      <protection locked="0"/>
    </xf>
    <xf numFmtId="0" fontId="10" fillId="0" borderId="92" xfId="0" applyFont="1" applyBorder="1" applyAlignment="1" applyProtection="1">
      <alignment horizontal="center" vertical="center"/>
      <protection locked="0"/>
    </xf>
    <xf numFmtId="0" fontId="10" fillId="0" borderId="93" xfId="0" applyFont="1" applyBorder="1" applyAlignment="1" applyProtection="1">
      <alignment horizontal="center" vertical="center"/>
      <protection locked="0"/>
    </xf>
    <xf numFmtId="0" fontId="10" fillId="0" borderId="122" xfId="0" applyFont="1" applyBorder="1" applyAlignment="1" applyProtection="1">
      <alignment horizontal="center" vertical="center"/>
      <protection locked="0"/>
    </xf>
    <xf numFmtId="0" fontId="9" fillId="2" borderId="13" xfId="0" applyFont="1" applyFill="1" applyBorder="1" applyAlignment="1">
      <alignment horizontal="left" vertical="center"/>
    </xf>
    <xf numFmtId="0" fontId="9" fillId="2" borderId="11" xfId="0" applyFont="1" applyFill="1" applyBorder="1" applyAlignment="1">
      <alignment horizontal="left" vertical="center"/>
    </xf>
    <xf numFmtId="0" fontId="9" fillId="2" borderId="12" xfId="0" applyFont="1" applyFill="1" applyBorder="1" applyAlignment="1">
      <alignment horizontal="left" vertical="center"/>
    </xf>
    <xf numFmtId="0" fontId="9" fillId="2" borderId="65" xfId="0" applyFont="1" applyFill="1" applyBorder="1" applyAlignment="1">
      <alignment horizontal="left" vertical="center"/>
    </xf>
    <xf numFmtId="0" fontId="9" fillId="2" borderId="158" xfId="0" applyFont="1" applyFill="1" applyBorder="1" applyAlignment="1">
      <alignment horizontal="left" vertical="center"/>
    </xf>
    <xf numFmtId="0" fontId="9" fillId="2" borderId="159" xfId="0" applyFont="1" applyFill="1" applyBorder="1" applyAlignment="1">
      <alignment horizontal="left" vertical="center"/>
    </xf>
    <xf numFmtId="0" fontId="9" fillId="2" borderId="159" xfId="0" applyFont="1" applyFill="1" applyBorder="1" applyAlignment="1">
      <alignment horizontal="center" vertical="center"/>
    </xf>
    <xf numFmtId="0" fontId="9" fillId="2" borderId="82" xfId="0" applyFont="1" applyFill="1" applyBorder="1" applyAlignment="1">
      <alignment horizontal="center" vertical="center"/>
    </xf>
    <xf numFmtId="1" fontId="9" fillId="0" borderId="84" xfId="9" applyNumberFormat="1" applyFont="1" applyBorder="1" applyAlignment="1" applyProtection="1">
      <alignment horizontal="center" vertical="center"/>
      <protection locked="0"/>
    </xf>
    <xf numFmtId="1" fontId="9" fillId="0" borderId="85" xfId="9" applyNumberFormat="1" applyFont="1" applyBorder="1" applyAlignment="1" applyProtection="1">
      <alignment horizontal="center" vertical="center"/>
      <protection locked="0"/>
    </xf>
    <xf numFmtId="1" fontId="9" fillId="0" borderId="86" xfId="9" applyNumberFormat="1" applyFont="1" applyBorder="1" applyAlignment="1" applyProtection="1">
      <alignment horizontal="center" vertical="center"/>
      <protection locked="0"/>
    </xf>
    <xf numFmtId="169" fontId="9" fillId="0" borderId="78" xfId="10" applyNumberFormat="1" applyFont="1" applyFill="1" applyBorder="1" applyAlignment="1" applyProtection="1">
      <alignment horizontal="center" vertical="center" wrapText="1"/>
      <protection locked="0"/>
    </xf>
    <xf numFmtId="169" fontId="9" fillId="0" borderId="79" xfId="10" applyNumberFormat="1" applyFont="1" applyFill="1" applyBorder="1" applyAlignment="1" applyProtection="1">
      <alignment horizontal="center" vertical="center" wrapText="1"/>
      <protection locked="0"/>
    </xf>
    <xf numFmtId="169" fontId="9" fillId="0" borderId="80" xfId="10" applyNumberFormat="1" applyFont="1" applyFill="1" applyBorder="1" applyAlignment="1" applyProtection="1">
      <alignment horizontal="center" vertical="center" wrapText="1"/>
      <protection locked="0"/>
    </xf>
    <xf numFmtId="169" fontId="9" fillId="0" borderId="81" xfId="10" applyNumberFormat="1" applyFont="1" applyFill="1" applyBorder="1" applyAlignment="1" applyProtection="1">
      <alignment horizontal="center" vertical="center" wrapText="1"/>
      <protection locked="0"/>
    </xf>
    <xf numFmtId="169" fontId="9" fillId="0" borderId="82" xfId="10" applyNumberFormat="1" applyFont="1" applyFill="1" applyBorder="1" applyAlignment="1" applyProtection="1">
      <alignment horizontal="center" vertical="center" wrapText="1"/>
      <protection locked="0"/>
    </xf>
    <xf numFmtId="169" fontId="9" fillId="0" borderId="83" xfId="10" applyNumberFormat="1" applyFont="1" applyFill="1" applyBorder="1" applyAlignment="1" applyProtection="1">
      <alignment horizontal="center" vertical="center" wrapText="1"/>
      <protection locked="0"/>
    </xf>
    <xf numFmtId="168" fontId="9" fillId="0" borderId="79" xfId="9" applyNumberFormat="1" applyFont="1" applyFill="1" applyBorder="1" applyAlignment="1" applyProtection="1">
      <alignment horizontal="center" vertical="center"/>
      <protection locked="0"/>
    </xf>
    <xf numFmtId="168" fontId="9" fillId="0" borderId="82" xfId="9" applyNumberFormat="1" applyFont="1" applyFill="1" applyBorder="1" applyAlignment="1" applyProtection="1">
      <alignment horizontal="center" vertical="center"/>
      <protection locked="0"/>
    </xf>
    <xf numFmtId="0" fontId="9" fillId="2" borderId="117"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12" fillId="0" borderId="77"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88" xfId="0" applyFont="1" applyBorder="1" applyAlignment="1" applyProtection="1">
      <alignment horizontal="center" vertical="center"/>
      <protection locked="0"/>
    </xf>
    <xf numFmtId="0" fontId="9" fillId="2" borderId="77" xfId="0" applyFont="1" applyFill="1" applyBorder="1" applyAlignment="1">
      <alignment horizontal="left" vertical="center" wrapText="1"/>
    </xf>
    <xf numFmtId="0" fontId="9" fillId="2" borderId="0" xfId="0" applyFont="1" applyFill="1" applyAlignment="1">
      <alignment horizontal="left" vertical="center" wrapText="1"/>
    </xf>
    <xf numFmtId="0" fontId="38" fillId="0" borderId="166" xfId="13" applyBorder="1" applyAlignment="1" applyProtection="1">
      <alignment horizontal="center" vertical="center" wrapText="1"/>
      <protection locked="0"/>
    </xf>
    <xf numFmtId="0" fontId="9" fillId="0" borderId="167" xfId="0" applyFont="1" applyBorder="1" applyAlignment="1" applyProtection="1">
      <alignment horizontal="center" vertical="center" wrapText="1"/>
      <protection locked="0"/>
    </xf>
    <xf numFmtId="0" fontId="9" fillId="0" borderId="168" xfId="0" applyFont="1" applyBorder="1" applyAlignment="1" applyProtection="1">
      <alignment horizontal="center" vertical="center" wrapText="1"/>
      <protection locked="0"/>
    </xf>
    <xf numFmtId="0" fontId="9" fillId="2" borderId="170" xfId="0" applyFont="1" applyFill="1" applyBorder="1" applyAlignment="1">
      <alignment horizontal="center" vertical="center" wrapText="1"/>
    </xf>
    <xf numFmtId="0" fontId="9" fillId="2" borderId="171" xfId="0" applyFont="1" applyFill="1" applyBorder="1" applyAlignment="1">
      <alignment horizontal="center" vertical="center" wrapText="1"/>
    </xf>
    <xf numFmtId="0" fontId="9" fillId="2" borderId="172" xfId="0" applyFont="1" applyFill="1" applyBorder="1" applyAlignment="1">
      <alignment horizontal="center" vertical="center" wrapText="1"/>
    </xf>
    <xf numFmtId="0" fontId="9" fillId="2" borderId="173" xfId="0" applyFont="1" applyFill="1" applyBorder="1" applyAlignment="1">
      <alignment horizontal="center" vertical="center" wrapText="1"/>
    </xf>
    <xf numFmtId="0" fontId="10" fillId="0" borderId="59" xfId="0" applyFont="1" applyBorder="1" applyAlignment="1" applyProtection="1">
      <alignment horizontal="center" vertical="center"/>
      <protection locked="0"/>
    </xf>
    <xf numFmtId="0" fontId="10" fillId="0" borderId="60" xfId="0" applyFont="1" applyBorder="1" applyAlignment="1" applyProtection="1">
      <alignment horizontal="center" vertical="center"/>
      <protection locked="0"/>
    </xf>
    <xf numFmtId="0" fontId="10" fillId="0" borderId="163" xfId="0" applyFont="1" applyBorder="1" applyAlignment="1" applyProtection="1">
      <alignment horizontal="center" vertical="center"/>
      <protection locked="0"/>
    </xf>
    <xf numFmtId="0" fontId="10" fillId="0" borderId="60" xfId="0" applyFont="1" applyBorder="1" applyAlignment="1">
      <alignment horizontal="center"/>
    </xf>
    <xf numFmtId="0" fontId="9" fillId="2" borderId="108"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0" borderId="84" xfId="0" applyFont="1" applyBorder="1" applyAlignment="1" applyProtection="1">
      <alignment vertical="center" wrapText="1"/>
      <protection locked="0"/>
    </xf>
    <xf numFmtId="0" fontId="9" fillId="0" borderId="85" xfId="0" applyFont="1" applyBorder="1" applyAlignment="1" applyProtection="1">
      <alignment vertical="center" wrapText="1"/>
      <protection locked="0"/>
    </xf>
    <xf numFmtId="0" fontId="9" fillId="0" borderId="86" xfId="0" applyFont="1" applyBorder="1" applyAlignment="1" applyProtection="1">
      <alignment vertical="center" wrapText="1"/>
      <protection locked="0"/>
    </xf>
    <xf numFmtId="0" fontId="9" fillId="2" borderId="110" xfId="0" applyFont="1" applyFill="1" applyBorder="1" applyAlignment="1">
      <alignment horizontal="center" vertical="center"/>
    </xf>
    <xf numFmtId="0" fontId="9" fillId="2" borderId="84"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5" fillId="5" borderId="79" xfId="0" applyFont="1" applyFill="1" applyBorder="1" applyAlignment="1">
      <alignment horizontal="center" vertical="center"/>
    </xf>
    <xf numFmtId="0" fontId="5" fillId="5" borderId="0" xfId="0" applyFont="1" applyFill="1" applyAlignment="1">
      <alignment horizontal="center" vertical="center"/>
    </xf>
    <xf numFmtId="0" fontId="10" fillId="0" borderId="4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10" fillId="0" borderId="50" xfId="0" applyFont="1" applyBorder="1" applyAlignment="1" applyProtection="1">
      <alignment horizontal="center" vertical="center"/>
      <protection locked="0"/>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117" xfId="0" applyFont="1" applyBorder="1" applyAlignment="1" applyProtection="1">
      <alignment horizontal="center" vertical="center"/>
      <protection locked="0"/>
    </xf>
    <xf numFmtId="0" fontId="10" fillId="0" borderId="79" xfId="0" applyFont="1" applyBorder="1" applyAlignment="1" applyProtection="1">
      <alignment horizontal="center" vertical="center"/>
      <protection locked="0"/>
    </xf>
    <xf numFmtId="0" fontId="10" fillId="0" borderId="138" xfId="0" applyFont="1" applyBorder="1" applyAlignment="1" applyProtection="1">
      <alignment horizontal="center" vertical="center"/>
      <protection locked="0"/>
    </xf>
    <xf numFmtId="0" fontId="10" fillId="0" borderId="64"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5" xfId="0" applyFont="1" applyBorder="1" applyAlignment="1" applyProtection="1">
      <alignment horizontal="center" vertical="center"/>
      <protection locked="0"/>
    </xf>
    <xf numFmtId="0" fontId="38" fillId="0" borderId="81" xfId="13" applyBorder="1" applyAlignment="1" applyProtection="1">
      <alignment horizontal="center" vertical="center" wrapText="1"/>
      <protection locked="0"/>
    </xf>
    <xf numFmtId="0" fontId="9" fillId="0" borderId="82"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9" fillId="0" borderId="86" xfId="0" applyFont="1" applyBorder="1" applyAlignment="1" applyProtection="1">
      <alignment horizontal="center" vertical="center" wrapText="1"/>
      <protection locked="0"/>
    </xf>
    <xf numFmtId="14" fontId="10" fillId="0" borderId="8" xfId="0" applyNumberFormat="1"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protection locked="0"/>
    </xf>
    <xf numFmtId="14" fontId="10" fillId="0" borderId="27" xfId="0" applyNumberFormat="1" applyFont="1" applyBorder="1" applyAlignment="1" applyProtection="1">
      <alignment horizontal="center" vertical="center"/>
      <protection locked="0"/>
    </xf>
    <xf numFmtId="14" fontId="10" fillId="0" borderId="8" xfId="0" applyNumberFormat="1" applyFont="1" applyBorder="1" applyAlignment="1">
      <alignment horizontal="center" vertical="center"/>
    </xf>
    <xf numFmtId="14" fontId="10" fillId="0" borderId="9" xfId="0" applyNumberFormat="1" applyFont="1" applyBorder="1" applyAlignment="1">
      <alignment horizontal="center" vertical="center"/>
    </xf>
    <xf numFmtId="14" fontId="10" fillId="0" borderId="27" xfId="0" applyNumberFormat="1" applyFont="1" applyBorder="1" applyAlignment="1">
      <alignment horizontal="center" vertical="center"/>
    </xf>
    <xf numFmtId="0" fontId="9" fillId="2" borderId="12" xfId="0" applyFont="1" applyFill="1" applyBorder="1" applyAlignment="1">
      <alignment horizontal="left" vertical="center" wrapText="1"/>
    </xf>
    <xf numFmtId="0" fontId="9" fillId="2" borderId="19"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87"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99" xfId="0" applyFont="1" applyFill="1" applyBorder="1" applyAlignment="1">
      <alignment horizontal="center" vertical="center"/>
    </xf>
    <xf numFmtId="0" fontId="10" fillId="2" borderId="57" xfId="0" applyFont="1" applyFill="1" applyBorder="1" applyAlignment="1">
      <alignment horizontal="center" vertical="center"/>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6" fillId="0" borderId="11" xfId="0" applyFont="1" applyBorder="1"/>
    <xf numFmtId="0" fontId="6" fillId="0" borderId="14" xfId="0" applyFont="1" applyBorder="1"/>
    <xf numFmtId="0" fontId="6" fillId="0" borderId="15" xfId="0" applyFont="1" applyBorder="1"/>
    <xf numFmtId="0" fontId="5" fillId="0" borderId="13" xfId="0" applyFont="1" applyBorder="1" applyAlignment="1">
      <alignment horizontal="center"/>
    </xf>
    <xf numFmtId="0" fontId="5" fillId="0" borderId="0" xfId="0" applyFont="1" applyAlignment="1">
      <alignment horizontal="left" wrapText="1"/>
    </xf>
    <xf numFmtId="0" fontId="6" fillId="19" borderId="11" xfId="0" applyFont="1" applyFill="1" applyBorder="1"/>
    <xf numFmtId="0" fontId="6" fillId="19" borderId="14" xfId="0" applyFont="1" applyFill="1" applyBorder="1"/>
    <xf numFmtId="0" fontId="6" fillId="19" borderId="15" xfId="0" applyFont="1" applyFill="1" applyBorder="1"/>
    <xf numFmtId="0" fontId="6" fillId="0" borderId="0" xfId="0" applyFont="1" applyAlignment="1">
      <alignment vertical="center" wrapText="1"/>
    </xf>
    <xf numFmtId="0" fontId="6" fillId="0" borderId="0" xfId="0" applyFont="1" applyAlignment="1">
      <alignment horizontal="left" wrapText="1"/>
    </xf>
    <xf numFmtId="0" fontId="5" fillId="5" borderId="0" xfId="0" applyFont="1" applyFill="1" applyAlignment="1">
      <alignment horizontal="center"/>
    </xf>
    <xf numFmtId="0" fontId="6" fillId="0" borderId="0" xfId="0" applyFont="1" applyAlignment="1">
      <alignment horizontal="left" vertical="center" wrapText="1"/>
    </xf>
    <xf numFmtId="0" fontId="5" fillId="0" borderId="0" xfId="0" applyFont="1" applyAlignment="1">
      <alignment horizontal="left" vertical="center"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11"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5" fillId="0" borderId="84" xfId="0" applyFont="1" applyBorder="1" applyAlignment="1">
      <alignment horizontal="center"/>
    </xf>
    <xf numFmtId="0" fontId="5" fillId="0" borderId="86" xfId="0" applyFont="1" applyBorder="1" applyAlignment="1">
      <alignment horizontal="center"/>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6" xfId="0" applyFont="1" applyBorder="1" applyAlignment="1">
      <alignment horizontal="left" vertical="center" wrapText="1"/>
    </xf>
    <xf numFmtId="0" fontId="6" fillId="0" borderId="13" xfId="0" applyFont="1" applyBorder="1" applyAlignment="1">
      <alignment horizontal="center"/>
    </xf>
    <xf numFmtId="0" fontId="6" fillId="0" borderId="24" xfId="0" applyFont="1" applyBorder="1" applyAlignment="1">
      <alignment horizontal="center"/>
    </xf>
    <xf numFmtId="0" fontId="6" fillId="0" borderId="0" xfId="0" applyFont="1"/>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9" fillId="0" borderId="84" xfId="0" applyFont="1" applyBorder="1" applyAlignment="1" applyProtection="1">
      <alignment horizontal="left" vertical="center" wrapText="1"/>
      <protection hidden="1"/>
    </xf>
    <xf numFmtId="0" fontId="9" fillId="0" borderId="85" xfId="0" applyFont="1" applyBorder="1" applyAlignment="1" applyProtection="1">
      <alignment horizontal="left" vertical="center" wrapText="1"/>
      <protection hidden="1"/>
    </xf>
    <xf numFmtId="0" fontId="9" fillId="0" borderId="86" xfId="0" applyFont="1" applyBorder="1" applyAlignment="1" applyProtection="1">
      <alignment horizontal="left" vertical="center" wrapText="1"/>
      <protection hidden="1"/>
    </xf>
    <xf numFmtId="0" fontId="10" fillId="0" borderId="108" xfId="0" applyFont="1" applyBorder="1" applyAlignment="1" applyProtection="1">
      <alignment horizontal="left" vertical="center" wrapText="1"/>
      <protection hidden="1"/>
    </xf>
    <xf numFmtId="0" fontId="10" fillId="0" borderId="109" xfId="0" applyFont="1" applyBorder="1" applyAlignment="1" applyProtection="1">
      <alignment horizontal="left" vertical="center" wrapText="1"/>
      <protection hidden="1"/>
    </xf>
    <xf numFmtId="0" fontId="10" fillId="0" borderId="131" xfId="0" applyFont="1" applyBorder="1" applyAlignment="1" applyProtection="1">
      <alignment horizontal="left" vertical="center" wrapText="1"/>
      <protection hidden="1"/>
    </xf>
    <xf numFmtId="0" fontId="9" fillId="5" borderId="28" xfId="0" applyFont="1" applyFill="1" applyBorder="1" applyAlignment="1" applyProtection="1">
      <alignment horizontal="center" vertical="center"/>
      <protection hidden="1"/>
    </xf>
    <xf numFmtId="0" fontId="9" fillId="5" borderId="30" xfId="0" applyFont="1" applyFill="1" applyBorder="1" applyAlignment="1" applyProtection="1">
      <alignment horizontal="center" vertical="center"/>
      <protection hidden="1"/>
    </xf>
    <xf numFmtId="0" fontId="9" fillId="0" borderId="37" xfId="0" applyFont="1" applyBorder="1" applyProtection="1">
      <protection hidden="1"/>
    </xf>
    <xf numFmtId="0" fontId="9" fillId="0" borderId="99" xfId="0" applyFont="1" applyBorder="1" applyProtection="1">
      <protection hidden="1"/>
    </xf>
    <xf numFmtId="0" fontId="9" fillId="5" borderId="0" xfId="0" applyFont="1" applyFill="1" applyAlignment="1">
      <alignment horizontal="center"/>
    </xf>
    <xf numFmtId="0" fontId="9" fillId="5" borderId="0" xfId="0" applyFont="1" applyFill="1" applyAlignment="1">
      <alignment horizontal="left" vertical="center" wrapText="1"/>
    </xf>
    <xf numFmtId="0" fontId="21" fillId="0" borderId="45" xfId="0" applyFont="1" applyBorder="1" applyAlignment="1">
      <alignment horizontal="center"/>
    </xf>
    <xf numFmtId="0" fontId="21" fillId="0" borderId="0" xfId="0" applyFont="1" applyAlignment="1">
      <alignment horizontal="center"/>
    </xf>
    <xf numFmtId="0" fontId="21" fillId="0" borderId="123" xfId="0" applyFont="1" applyBorder="1" applyAlignment="1">
      <alignment horizontal="center"/>
    </xf>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0" fontId="9" fillId="5" borderId="34" xfId="0" applyFont="1" applyFill="1" applyBorder="1" applyAlignment="1">
      <alignment horizontal="center" vertical="center" wrapText="1"/>
    </xf>
    <xf numFmtId="37" fontId="9" fillId="5" borderId="34" xfId="2" applyNumberFormat="1" applyFont="1" applyFill="1" applyBorder="1" applyAlignment="1">
      <alignment horizontal="center" vertical="center" wrapText="1"/>
    </xf>
    <xf numFmtId="0" fontId="9" fillId="0" borderId="29" xfId="0" applyFont="1" applyBorder="1" applyProtection="1">
      <protection locked="0"/>
    </xf>
    <xf numFmtId="0" fontId="9" fillId="0" borderId="30" xfId="0" applyFont="1" applyBorder="1" applyProtection="1">
      <protection locked="0"/>
    </xf>
    <xf numFmtId="49" fontId="45" fillId="7" borderId="73" xfId="0" applyNumberFormat="1"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9" fillId="0" borderId="183" xfId="0" applyFont="1" applyBorder="1" applyAlignment="1" applyProtection="1">
      <alignment horizontal="left"/>
      <protection hidden="1"/>
    </xf>
    <xf numFmtId="0" fontId="9" fillId="0" borderId="211" xfId="0" applyFont="1" applyBorder="1" applyAlignment="1" applyProtection="1">
      <alignment horizontal="left"/>
      <protection hidden="1"/>
    </xf>
    <xf numFmtId="0" fontId="10" fillId="0" borderId="30" xfId="0" applyFont="1" applyBorder="1" applyAlignment="1" applyProtection="1">
      <alignment horizontal="center"/>
      <protection hidden="1"/>
    </xf>
    <xf numFmtId="0" fontId="10" fillId="0" borderId="32" xfId="0" applyFont="1" applyBorder="1" applyAlignment="1" applyProtection="1">
      <alignment horizontal="center"/>
      <protection hidden="1"/>
    </xf>
    <xf numFmtId="0" fontId="10" fillId="0" borderId="190" xfId="0" applyFont="1" applyBorder="1" applyAlignment="1" applyProtection="1">
      <alignment horizontal="center"/>
      <protection hidden="1"/>
    </xf>
    <xf numFmtId="0" fontId="10" fillId="0" borderId="204" xfId="0" applyFont="1" applyBorder="1" applyAlignment="1" applyProtection="1">
      <alignment horizontal="center"/>
      <protection hidden="1"/>
    </xf>
    <xf numFmtId="0" fontId="9" fillId="0" borderId="34" xfId="0" applyFont="1" applyBorder="1" applyAlignment="1" applyProtection="1">
      <alignment horizontal="left"/>
      <protection hidden="1"/>
    </xf>
    <xf numFmtId="0" fontId="9" fillId="0" borderId="180" xfId="0" applyFont="1" applyBorder="1" applyAlignment="1" applyProtection="1">
      <alignment horizontal="left"/>
      <protection hidden="1"/>
    </xf>
    <xf numFmtId="0" fontId="9" fillId="0" borderId="212" xfId="0" applyFont="1" applyBorder="1" applyAlignment="1" applyProtection="1">
      <alignment horizontal="left"/>
      <protection hidden="1"/>
    </xf>
    <xf numFmtId="0" fontId="10" fillId="0" borderId="181" xfId="0" applyFont="1" applyBorder="1" applyAlignment="1" applyProtection="1">
      <alignment horizontal="center"/>
      <protection hidden="1"/>
    </xf>
    <xf numFmtId="0" fontId="9" fillId="4" borderId="184" xfId="0" applyFont="1" applyFill="1" applyBorder="1" applyAlignment="1" applyProtection="1">
      <alignment horizontal="center"/>
      <protection hidden="1"/>
    </xf>
    <xf numFmtId="0" fontId="9" fillId="4" borderId="185" xfId="0" applyFont="1" applyFill="1" applyBorder="1" applyAlignment="1" applyProtection="1">
      <alignment horizontal="center"/>
      <protection hidden="1"/>
    </xf>
    <xf numFmtId="0" fontId="9" fillId="4" borderId="186" xfId="0" applyFont="1" applyFill="1" applyBorder="1" applyAlignment="1" applyProtection="1">
      <alignment horizontal="center"/>
      <protection hidden="1"/>
    </xf>
    <xf numFmtId="0" fontId="9" fillId="4" borderId="28" xfId="0" applyFont="1" applyFill="1" applyBorder="1" applyAlignment="1" applyProtection="1">
      <alignment horizontal="center" vertical="center"/>
      <protection hidden="1"/>
    </xf>
    <xf numFmtId="0" fontId="9" fillId="4" borderId="29" xfId="0" applyFont="1" applyFill="1" applyBorder="1" applyAlignment="1" applyProtection="1">
      <alignment horizontal="center" vertical="center"/>
      <protection hidden="1"/>
    </xf>
    <xf numFmtId="0" fontId="9" fillId="4" borderId="30" xfId="0" applyFont="1" applyFill="1" applyBorder="1" applyAlignment="1" applyProtection="1">
      <alignment horizontal="center" vertical="center"/>
      <protection hidden="1"/>
    </xf>
    <xf numFmtId="0" fontId="9" fillId="0" borderId="207" xfId="0" applyFont="1" applyBorder="1" applyAlignment="1" applyProtection="1">
      <alignment horizontal="left"/>
      <protection hidden="1"/>
    </xf>
    <xf numFmtId="0" fontId="9" fillId="0" borderId="206" xfId="0" applyFont="1" applyBorder="1" applyAlignment="1" applyProtection="1">
      <alignment horizontal="left"/>
      <protection hidden="1"/>
    </xf>
    <xf numFmtId="0" fontId="10" fillId="0" borderId="187" xfId="0" applyFont="1" applyBorder="1" applyAlignment="1" applyProtection="1">
      <alignment horizontal="center"/>
      <protection hidden="1"/>
    </xf>
    <xf numFmtId="0" fontId="10" fillId="0" borderId="188" xfId="0" applyFont="1" applyBorder="1" applyAlignment="1" applyProtection="1">
      <alignment horizontal="center"/>
      <protection hidden="1"/>
    </xf>
    <xf numFmtId="0" fontId="10" fillId="0" borderId="197" xfId="0" applyFont="1" applyBorder="1" applyAlignment="1" applyProtection="1">
      <alignment horizontal="center" vertical="center"/>
      <protection hidden="1"/>
    </xf>
    <xf numFmtId="0" fontId="10" fillId="0" borderId="198" xfId="0" applyFont="1" applyBorder="1" applyAlignment="1" applyProtection="1">
      <alignment horizontal="center" vertical="center"/>
      <protection hidden="1"/>
    </xf>
    <xf numFmtId="0" fontId="10" fillId="0" borderId="45" xfId="0" applyFont="1" applyBorder="1" applyAlignment="1" applyProtection="1">
      <alignment horizontal="center" vertical="center"/>
      <protection hidden="1"/>
    </xf>
    <xf numFmtId="0" fontId="10" fillId="0" borderId="191" xfId="0" applyFont="1" applyBorder="1" applyAlignment="1" applyProtection="1">
      <alignment horizontal="center" vertical="center"/>
      <protection hidden="1"/>
    </xf>
    <xf numFmtId="0" fontId="9" fillId="2" borderId="34" xfId="0" applyFont="1" applyFill="1" applyBorder="1" applyAlignment="1">
      <alignment horizontal="center" vertical="center" wrapText="1"/>
    </xf>
    <xf numFmtId="1" fontId="10" fillId="0" borderId="199" xfId="0" applyNumberFormat="1" applyFont="1" applyBorder="1" applyAlignment="1" applyProtection="1">
      <alignment horizontal="center"/>
      <protection hidden="1"/>
    </xf>
    <xf numFmtId="0" fontId="38" fillId="0" borderId="34" xfId="13" applyBorder="1" applyAlignment="1" applyProtection="1">
      <alignment horizontal="center"/>
      <protection hidden="1"/>
    </xf>
    <xf numFmtId="0" fontId="10" fillId="0" borderId="34" xfId="0" applyFont="1" applyBorder="1" applyAlignment="1" applyProtection="1">
      <alignment horizontal="center"/>
      <protection hidden="1"/>
    </xf>
    <xf numFmtId="0" fontId="9" fillId="0" borderId="193" xfId="0" applyFont="1" applyBorder="1" applyAlignment="1" applyProtection="1">
      <alignment vertical="center" wrapText="1"/>
      <protection hidden="1"/>
    </xf>
    <xf numFmtId="0" fontId="9" fillId="0" borderId="194" xfId="0" applyFont="1" applyBorder="1" applyAlignment="1" applyProtection="1">
      <alignment vertical="center" wrapText="1"/>
      <protection hidden="1"/>
    </xf>
    <xf numFmtId="0" fontId="38" fillId="0" borderId="206" xfId="13" applyBorder="1" applyAlignment="1" applyProtection="1">
      <alignment horizontal="center"/>
      <protection hidden="1"/>
    </xf>
    <xf numFmtId="0" fontId="10" fillId="0" borderId="185" xfId="0" applyFont="1" applyBorder="1" applyAlignment="1" applyProtection="1">
      <alignment horizontal="center"/>
      <protection hidden="1"/>
    </xf>
    <xf numFmtId="0" fontId="10" fillId="0" borderId="186" xfId="0" applyFont="1" applyBorder="1" applyAlignment="1" applyProtection="1">
      <alignment horizontal="center"/>
      <protection hidden="1"/>
    </xf>
    <xf numFmtId="0" fontId="9" fillId="0" borderId="0" xfId="0" applyFont="1" applyAlignment="1">
      <alignment horizontal="left"/>
    </xf>
    <xf numFmtId="0" fontId="9" fillId="0" borderId="210" xfId="0" applyFont="1" applyBorder="1" applyAlignment="1" applyProtection="1">
      <alignment horizontal="center" vertical="center" wrapText="1"/>
      <protection hidden="1"/>
    </xf>
    <xf numFmtId="0" fontId="9" fillId="0" borderId="46" xfId="0" applyFont="1" applyBorder="1" applyAlignment="1" applyProtection="1">
      <alignment horizontal="center" vertical="center" wrapText="1"/>
      <protection hidden="1"/>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4" xfId="0" applyFont="1" applyFill="1" applyBorder="1" applyAlignment="1">
      <alignment horizontal="center" vertical="center" wrapText="1"/>
    </xf>
    <xf numFmtId="37" fontId="9" fillId="6" borderId="43" xfId="2" applyNumberFormat="1" applyFont="1" applyFill="1" applyBorder="1" applyAlignment="1">
      <alignment horizontal="center" vertical="center" wrapText="1"/>
    </xf>
    <xf numFmtId="37" fontId="9" fillId="6" borderId="44" xfId="2" applyNumberFormat="1" applyFont="1" applyFill="1" applyBorder="1" applyAlignment="1">
      <alignment horizontal="center" vertical="center" wrapText="1"/>
    </xf>
    <xf numFmtId="0" fontId="9" fillId="0" borderId="34" xfId="0" applyFont="1" applyBorder="1" applyAlignment="1" applyProtection="1">
      <alignment horizontal="center"/>
      <protection locked="0"/>
    </xf>
    <xf numFmtId="0" fontId="9" fillId="0" borderId="34" xfId="0" applyFont="1" applyBorder="1" applyProtection="1">
      <protection locked="0"/>
    </xf>
    <xf numFmtId="0" fontId="10" fillId="0" borderId="34" xfId="0" applyFont="1" applyBorder="1" applyAlignment="1" applyProtection="1">
      <alignment horizontal="center"/>
      <protection locked="0"/>
    </xf>
    <xf numFmtId="0" fontId="9" fillId="0" borderId="28" xfId="0" applyFont="1" applyBorder="1" applyProtection="1">
      <protection locked="0"/>
    </xf>
    <xf numFmtId="0" fontId="38" fillId="0" borderId="28" xfId="13" applyBorder="1" applyProtection="1">
      <protection locked="0"/>
    </xf>
    <xf numFmtId="0" fontId="45" fillId="6" borderId="74" xfId="1" applyFont="1" applyFill="1" applyBorder="1" applyAlignment="1">
      <alignment horizontal="center" vertical="center"/>
    </xf>
    <xf numFmtId="37" fontId="9" fillId="6" borderId="45" xfId="2" applyNumberFormat="1" applyFont="1" applyFill="1" applyBorder="1" applyAlignment="1">
      <alignment horizontal="center" vertical="center" wrapText="1"/>
    </xf>
    <xf numFmtId="37" fontId="9" fillId="6" borderId="0" xfId="2" applyNumberFormat="1" applyFont="1" applyFill="1" applyBorder="1" applyAlignment="1">
      <alignment horizontal="center" vertical="center" wrapText="1"/>
    </xf>
    <xf numFmtId="37" fontId="9" fillId="6" borderId="46" xfId="2" applyNumberFormat="1" applyFont="1" applyFill="1" applyBorder="1" applyAlignment="1">
      <alignment horizontal="center" vertical="center" wrapText="1"/>
    </xf>
    <xf numFmtId="37" fontId="9" fillId="5" borderId="28" xfId="2" applyNumberFormat="1" applyFont="1" applyFill="1" applyBorder="1" applyAlignment="1">
      <alignment horizontal="center" vertical="center" wrapText="1"/>
    </xf>
    <xf numFmtId="37" fontId="9" fillId="5" borderId="29" xfId="2" applyNumberFormat="1" applyFont="1" applyFill="1" applyBorder="1" applyAlignment="1">
      <alignment horizontal="center" vertical="center" wrapText="1"/>
    </xf>
    <xf numFmtId="0" fontId="9" fillId="5" borderId="40" xfId="1" applyFont="1" applyFill="1" applyBorder="1" applyAlignment="1">
      <alignment horizontal="center" vertical="center" wrapText="1"/>
    </xf>
    <xf numFmtId="0" fontId="9" fillId="5" borderId="43" xfId="1" applyFont="1" applyFill="1" applyBorder="1" applyAlignment="1">
      <alignment horizontal="center" vertical="center" wrapText="1"/>
    </xf>
    <xf numFmtId="0" fontId="9" fillId="2" borderId="73" xfId="1" applyFont="1" applyFill="1" applyBorder="1" applyAlignment="1">
      <alignment horizontal="center" vertical="center" wrapText="1"/>
    </xf>
    <xf numFmtId="0" fontId="45" fillId="6" borderId="73" xfId="1" applyFont="1" applyFill="1" applyBorder="1" applyAlignment="1">
      <alignment horizontal="center" vertical="center"/>
    </xf>
    <xf numFmtId="0" fontId="45" fillId="6" borderId="124" xfId="1" applyFont="1" applyFill="1" applyBorder="1" applyAlignment="1">
      <alignment horizontal="center" vertical="center"/>
    </xf>
    <xf numFmtId="0" fontId="45" fillId="6" borderId="157" xfId="1" applyFont="1" applyFill="1" applyBorder="1" applyAlignment="1">
      <alignment horizontal="center" vertical="center"/>
    </xf>
    <xf numFmtId="0" fontId="45" fillId="6" borderId="124" xfId="1" applyFont="1" applyFill="1" applyBorder="1" applyAlignment="1">
      <alignment horizontal="center" vertical="center" wrapText="1"/>
    </xf>
    <xf numFmtId="0" fontId="45" fillId="6" borderId="129" xfId="1" applyFont="1" applyFill="1" applyBorder="1" applyAlignment="1">
      <alignment horizontal="center" vertical="center" wrapText="1"/>
    </xf>
    <xf numFmtId="0" fontId="9" fillId="5" borderId="123" xfId="1" applyFont="1" applyFill="1" applyBorder="1" applyAlignment="1">
      <alignment horizontal="center" vertical="center" wrapText="1"/>
    </xf>
    <xf numFmtId="0" fontId="9" fillId="5" borderId="216" xfId="1" applyFont="1" applyFill="1" applyBorder="1" applyAlignment="1">
      <alignment horizontal="center" vertical="center" wrapText="1"/>
    </xf>
    <xf numFmtId="1" fontId="9" fillId="5" borderId="34" xfId="4"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xf>
    <xf numFmtId="0" fontId="9" fillId="5" borderId="43" xfId="0" applyFont="1" applyFill="1" applyBorder="1" applyAlignment="1">
      <alignment horizontal="center"/>
    </xf>
    <xf numFmtId="0" fontId="9" fillId="5" borderId="44" xfId="0" applyFont="1" applyFill="1" applyBorder="1" applyAlignment="1">
      <alignment horizontal="center"/>
    </xf>
    <xf numFmtId="0" fontId="9" fillId="0" borderId="36" xfId="0" applyFont="1" applyBorder="1" applyProtection="1">
      <protection hidden="1"/>
    </xf>
    <xf numFmtId="0" fontId="45" fillId="6" borderId="129" xfId="1" applyFont="1" applyFill="1" applyBorder="1" applyAlignment="1">
      <alignment horizontal="center" vertical="center"/>
    </xf>
    <xf numFmtId="0" fontId="9" fillId="5" borderId="28" xfId="1" applyFont="1" applyFill="1" applyBorder="1" applyAlignment="1">
      <alignment horizontal="center" vertical="center" wrapText="1"/>
    </xf>
    <xf numFmtId="37" fontId="9" fillId="5" borderId="40" xfId="2" applyNumberFormat="1" applyFont="1" applyFill="1" applyBorder="1" applyAlignment="1">
      <alignment horizontal="center" vertical="center" wrapText="1"/>
    </xf>
    <xf numFmtId="37" fontId="9" fillId="5" borderId="41" xfId="2" applyNumberFormat="1" applyFont="1" applyFill="1" applyBorder="1" applyAlignment="1">
      <alignment horizontal="center" vertical="center" wrapText="1"/>
    </xf>
    <xf numFmtId="37" fontId="9" fillId="5" borderId="43" xfId="2" applyNumberFormat="1" applyFont="1" applyFill="1" applyBorder="1" applyAlignment="1">
      <alignment horizontal="center" vertical="center" wrapText="1"/>
    </xf>
    <xf numFmtId="37" fontId="9" fillId="5" borderId="31" xfId="2" applyNumberFormat="1" applyFont="1" applyFill="1" applyBorder="1" applyAlignment="1">
      <alignment horizontal="center" vertical="center" wrapText="1"/>
    </xf>
    <xf numFmtId="0" fontId="10" fillId="0" borderId="28" xfId="0" applyFont="1" applyBorder="1" applyAlignment="1" applyProtection="1">
      <alignment horizontal="center"/>
      <protection locked="0"/>
    </xf>
    <xf numFmtId="0" fontId="10" fillId="0" borderId="30" xfId="0" applyFont="1" applyBorder="1" applyAlignment="1" applyProtection="1">
      <alignment horizontal="center"/>
      <protection locked="0"/>
    </xf>
    <xf numFmtId="0" fontId="9" fillId="0" borderId="192" xfId="0" applyFont="1" applyBorder="1" applyAlignment="1" applyProtection="1">
      <alignment horizontal="left"/>
      <protection hidden="1"/>
    </xf>
    <xf numFmtId="0" fontId="10" fillId="0" borderId="35" xfId="0" applyFont="1" applyBorder="1" applyAlignment="1" applyProtection="1">
      <alignment horizontal="center"/>
      <protection locked="0" hidden="1"/>
    </xf>
    <xf numFmtId="0" fontId="10" fillId="0" borderId="215" xfId="0" applyFont="1" applyBorder="1" applyAlignment="1" applyProtection="1">
      <alignment horizontal="center"/>
      <protection locked="0" hidden="1"/>
    </xf>
    <xf numFmtId="0" fontId="10" fillId="0" borderId="199" xfId="0" applyFont="1" applyBorder="1" applyAlignment="1" applyProtection="1">
      <alignment horizontal="center"/>
      <protection locked="0" hidden="1"/>
    </xf>
    <xf numFmtId="0" fontId="9" fillId="0" borderId="201" xfId="0" applyFont="1" applyBorder="1" applyAlignment="1" applyProtection="1">
      <alignment horizontal="left"/>
      <protection hidden="1"/>
    </xf>
    <xf numFmtId="0" fontId="10" fillId="0" borderId="182" xfId="0" applyFont="1" applyBorder="1" applyAlignment="1" applyProtection="1">
      <alignment horizontal="center"/>
      <protection locked="0" hidden="1"/>
    </xf>
    <xf numFmtId="0" fontId="10" fillId="0" borderId="188" xfId="0" applyFont="1" applyBorder="1" applyAlignment="1" applyProtection="1">
      <alignment horizontal="center"/>
      <protection locked="0" hidden="1"/>
    </xf>
    <xf numFmtId="0" fontId="9" fillId="0" borderId="195"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10" fillId="0" borderId="200" xfId="0" applyFont="1" applyBorder="1" applyAlignment="1" applyProtection="1">
      <alignment horizontal="center" vertical="center"/>
      <protection locked="0" hidden="1"/>
    </xf>
    <xf numFmtId="0" fontId="10" fillId="0" borderId="198" xfId="0" applyFont="1" applyBorder="1" applyAlignment="1" applyProtection="1">
      <alignment horizontal="center" vertical="center"/>
      <protection locked="0" hidden="1"/>
    </xf>
    <xf numFmtId="0" fontId="10" fillId="0" borderId="203" xfId="0" applyFont="1" applyBorder="1" applyAlignment="1" applyProtection="1">
      <alignment horizontal="center" vertical="center"/>
      <protection locked="0" hidden="1"/>
    </xf>
    <xf numFmtId="0" fontId="10" fillId="0" borderId="191" xfId="0" applyFont="1" applyBorder="1" applyAlignment="1" applyProtection="1">
      <alignment horizontal="center" vertical="center"/>
      <protection locked="0" hidden="1"/>
    </xf>
    <xf numFmtId="0" fontId="9" fillId="0" borderId="29" xfId="0" applyFont="1" applyBorder="1" applyAlignment="1" applyProtection="1">
      <alignment horizontal="left"/>
      <protection hidden="1"/>
    </xf>
    <xf numFmtId="0" fontId="9" fillId="4" borderId="206" xfId="0" applyFont="1" applyFill="1" applyBorder="1" applyAlignment="1" applyProtection="1">
      <alignment horizontal="center"/>
      <protection hidden="1"/>
    </xf>
    <xf numFmtId="0" fontId="9" fillId="4" borderId="209" xfId="0" applyFont="1" applyFill="1" applyBorder="1" applyAlignment="1" applyProtection="1">
      <alignment horizontal="center"/>
      <protection hidden="1"/>
    </xf>
    <xf numFmtId="0" fontId="10" fillId="0" borderId="187" xfId="0" applyFont="1" applyBorder="1" applyAlignment="1" applyProtection="1">
      <alignment horizontal="center"/>
      <protection locked="0" hidden="1"/>
    </xf>
    <xf numFmtId="1" fontId="10" fillId="0" borderId="189" xfId="0" applyNumberFormat="1" applyFont="1" applyBorder="1" applyAlignment="1" applyProtection="1">
      <alignment horizontal="center"/>
      <protection locked="0" hidden="1"/>
    </xf>
    <xf numFmtId="0" fontId="10" fillId="0" borderId="204" xfId="0" applyFont="1" applyBorder="1" applyAlignment="1" applyProtection="1">
      <alignment horizontal="center"/>
      <protection locked="0" hidden="1"/>
    </xf>
    <xf numFmtId="0" fontId="10" fillId="0" borderId="34" xfId="0" applyFont="1" applyBorder="1" applyAlignment="1" applyProtection="1">
      <alignment horizontal="center"/>
      <protection locked="0" hidden="1"/>
    </xf>
    <xf numFmtId="0" fontId="9" fillId="0" borderId="202" xfId="0" applyFont="1" applyBorder="1" applyAlignment="1" applyProtection="1">
      <alignment vertical="center" wrapText="1"/>
      <protection hidden="1"/>
    </xf>
    <xf numFmtId="0" fontId="10" fillId="0" borderId="184" xfId="0" applyFont="1" applyBorder="1" applyAlignment="1" applyProtection="1">
      <alignment horizontal="center"/>
      <protection locked="0" hidden="1"/>
    </xf>
    <xf numFmtId="0" fontId="10" fillId="0" borderId="185" xfId="0" applyFont="1" applyBorder="1" applyAlignment="1" applyProtection="1">
      <alignment horizontal="center"/>
      <protection locked="0" hidden="1"/>
    </xf>
    <xf numFmtId="0" fontId="10" fillId="0" borderId="186" xfId="0" applyFont="1" applyBorder="1" applyAlignment="1" applyProtection="1">
      <alignment horizontal="center"/>
      <protection locked="0" hidden="1"/>
    </xf>
    <xf numFmtId="37" fontId="5" fillId="5" borderId="0" xfId="2" applyNumberFormat="1" applyFont="1" applyFill="1" applyBorder="1" applyAlignment="1">
      <alignment horizontal="center" vertical="center"/>
    </xf>
    <xf numFmtId="0" fontId="6" fillId="19" borderId="0" xfId="0" applyFont="1" applyFill="1" applyAlignment="1">
      <alignment horizontal="left" vertical="center" wrapText="1"/>
    </xf>
    <xf numFmtId="37" fontId="6" fillId="0" borderId="0" xfId="2" applyNumberFormat="1" applyFont="1" applyFill="1" applyBorder="1" applyAlignment="1">
      <alignment horizontal="left" vertical="center" wrapText="1"/>
    </xf>
    <xf numFmtId="37" fontId="5" fillId="0" borderId="0" xfId="2" applyNumberFormat="1" applyFont="1" applyFill="1" applyBorder="1" applyAlignment="1">
      <alignment horizontal="left" vertical="center" wrapText="1"/>
    </xf>
    <xf numFmtId="0" fontId="6" fillId="0" borderId="0" xfId="0" applyFont="1" applyAlignment="1">
      <alignment horizontal="center"/>
    </xf>
    <xf numFmtId="49" fontId="35" fillId="26" borderId="277" xfId="11" applyNumberFormat="1" applyFont="1" applyFill="1" applyBorder="1" applyAlignment="1">
      <alignment horizontal="center" vertical="center" wrapText="1"/>
    </xf>
    <xf numFmtId="49" fontId="35" fillId="26" borderId="288" xfId="11" applyNumberFormat="1" applyFont="1" applyFill="1" applyBorder="1" applyAlignment="1">
      <alignment horizontal="center" vertical="center" wrapText="1"/>
    </xf>
    <xf numFmtId="49" fontId="35" fillId="18" borderId="277" xfId="11" applyNumberFormat="1" applyFont="1" applyFill="1" applyBorder="1" applyAlignment="1">
      <alignment horizontal="center" vertical="center" wrapText="1"/>
    </xf>
    <xf numFmtId="49" fontId="35" fillId="18" borderId="288" xfId="11" applyNumberFormat="1" applyFont="1" applyFill="1" applyBorder="1" applyAlignment="1">
      <alignment horizontal="center" vertical="center" wrapText="1"/>
    </xf>
    <xf numFmtId="49" fontId="35" fillId="18" borderId="286" xfId="11" applyNumberFormat="1" applyFont="1" applyFill="1" applyBorder="1" applyAlignment="1">
      <alignment horizontal="center" vertical="top" wrapText="1"/>
    </xf>
    <xf numFmtId="49" fontId="35" fillId="18" borderId="297" xfId="11" applyNumberFormat="1" applyFont="1" applyFill="1" applyBorder="1" applyAlignment="1">
      <alignment horizontal="center" vertical="top" wrapText="1"/>
    </xf>
    <xf numFmtId="49" fontId="35" fillId="18" borderId="281" xfId="11" applyNumberFormat="1" applyFont="1" applyFill="1" applyBorder="1" applyAlignment="1">
      <alignment horizontal="center" vertical="center" wrapText="1"/>
    </xf>
    <xf numFmtId="49" fontId="35" fillId="18" borderId="292" xfId="11" applyNumberFormat="1" applyFont="1" applyFill="1" applyBorder="1" applyAlignment="1">
      <alignment horizontal="center" vertical="center" wrapText="1"/>
    </xf>
    <xf numFmtId="0" fontId="25" fillId="0" borderId="140" xfId="11" applyFont="1" applyBorder="1" applyAlignment="1">
      <alignment horizontal="center" vertical="center" wrapText="1"/>
    </xf>
    <xf numFmtId="0" fontId="25" fillId="0" borderId="141" xfId="11" applyFont="1" applyBorder="1" applyAlignment="1">
      <alignment horizontal="center" vertical="center"/>
    </xf>
    <xf numFmtId="0" fontId="25" fillId="0" borderId="142" xfId="11" applyFont="1" applyBorder="1" applyAlignment="1">
      <alignment horizontal="center" vertical="center"/>
    </xf>
    <xf numFmtId="0" fontId="31" fillId="0" borderId="143" xfId="11" applyFont="1" applyBorder="1" applyAlignment="1">
      <alignment horizontal="left" wrapText="1"/>
    </xf>
    <xf numFmtId="49" fontId="33" fillId="14" borderId="143" xfId="11" applyNumberFormat="1" applyFont="1" applyFill="1" applyBorder="1" applyAlignment="1">
      <alignment horizontal="center" vertical="center" wrapText="1"/>
    </xf>
    <xf numFmtId="49" fontId="35" fillId="14" borderId="145" xfId="11" applyNumberFormat="1" applyFont="1" applyFill="1" applyBorder="1" applyAlignment="1">
      <alignment horizontal="center" vertical="center" wrapText="1"/>
    </xf>
    <xf numFmtId="0" fontId="30" fillId="0" borderId="147" xfId="11" applyFont="1" applyBorder="1" applyAlignment="1">
      <alignment horizontal="center" vertical="center"/>
    </xf>
    <xf numFmtId="0" fontId="22" fillId="0" borderId="153" xfId="11" applyFont="1" applyBorder="1" applyAlignment="1">
      <alignment horizontal="center"/>
    </xf>
    <xf numFmtId="0" fontId="22" fillId="0" borderId="155" xfId="11" applyFont="1" applyBorder="1" applyAlignment="1">
      <alignment horizontal="center"/>
    </xf>
    <xf numFmtId="0" fontId="22" fillId="0" borderId="154" xfId="11" applyFont="1" applyBorder="1" applyAlignment="1">
      <alignment horizontal="left" vertical="center" wrapText="1"/>
    </xf>
    <xf numFmtId="0" fontId="22" fillId="0" borderId="0" xfId="11" applyFont="1" applyAlignment="1">
      <alignment horizontal="left" vertical="center" wrapText="1"/>
    </xf>
    <xf numFmtId="0" fontId="22" fillId="0" borderId="0" xfId="11" applyFont="1" applyAlignment="1">
      <alignment horizontal="center"/>
    </xf>
    <xf numFmtId="0" fontId="22" fillId="0" borderId="153" xfId="11" applyFont="1" applyBorder="1" applyAlignment="1">
      <alignment horizontal="center" vertical="center"/>
    </xf>
    <xf numFmtId="0" fontId="22" fillId="0" borderId="155" xfId="11" applyFont="1" applyBorder="1" applyAlignment="1">
      <alignment horizontal="center" vertical="center"/>
    </xf>
    <xf numFmtId="49" fontId="35" fillId="24" borderId="279" xfId="11" applyNumberFormat="1" applyFont="1" applyFill="1" applyBorder="1" applyAlignment="1">
      <alignment horizontal="center" vertical="center" wrapText="1"/>
    </xf>
    <xf numFmtId="49" fontId="35" fillId="24" borderId="290" xfId="11" applyNumberFormat="1" applyFont="1" applyFill="1" applyBorder="1" applyAlignment="1">
      <alignment horizontal="center" vertical="center" wrapText="1"/>
    </xf>
    <xf numFmtId="49" fontId="35" fillId="17" borderId="280" xfId="11" applyNumberFormat="1" applyFont="1" applyFill="1" applyBorder="1" applyAlignment="1">
      <alignment horizontal="center" vertical="center" wrapText="1"/>
    </xf>
    <xf numFmtId="49" fontId="35" fillId="17" borderId="291" xfId="11" applyNumberFormat="1" applyFont="1" applyFill="1" applyBorder="1" applyAlignment="1">
      <alignment horizontal="center" vertical="center" wrapText="1"/>
    </xf>
    <xf numFmtId="49" fontId="35" fillId="17" borderId="277" xfId="11" applyNumberFormat="1" applyFont="1" applyFill="1" applyBorder="1" applyAlignment="1">
      <alignment horizontal="center" vertical="center" wrapText="1"/>
    </xf>
    <xf numFmtId="49" fontId="35" fillId="17" borderId="288" xfId="11" applyNumberFormat="1" applyFont="1" applyFill="1" applyBorder="1" applyAlignment="1">
      <alignment horizontal="center" vertical="center" wrapText="1"/>
    </xf>
    <xf numFmtId="49" fontId="35" fillId="22" borderId="277" xfId="11" applyNumberFormat="1" applyFont="1" applyFill="1" applyBorder="1" applyAlignment="1">
      <alignment horizontal="center" vertical="center" wrapText="1"/>
    </xf>
    <xf numFmtId="49" fontId="35" fillId="22" borderId="288" xfId="11" applyNumberFormat="1" applyFont="1" applyFill="1" applyBorder="1" applyAlignment="1">
      <alignment horizontal="center" vertical="center" wrapText="1"/>
    </xf>
    <xf numFmtId="49" fontId="35" fillId="23" borderId="277" xfId="11" applyNumberFormat="1" applyFont="1" applyFill="1" applyBorder="1" applyAlignment="1">
      <alignment horizontal="center" vertical="center" wrapText="1"/>
    </xf>
    <xf numFmtId="49" fontId="35" fillId="23" borderId="288" xfId="11" applyNumberFormat="1" applyFont="1" applyFill="1" applyBorder="1" applyAlignment="1">
      <alignment horizontal="center" vertical="center" wrapText="1"/>
    </xf>
    <xf numFmtId="49" fontId="35" fillId="22" borderId="276" xfId="11" applyNumberFormat="1" applyFont="1" applyFill="1" applyBorder="1" applyAlignment="1">
      <alignment horizontal="center" vertical="center" wrapText="1"/>
    </xf>
    <xf numFmtId="49" fontId="35" fillId="22" borderId="287" xfId="11" applyNumberFormat="1" applyFont="1" applyFill="1" applyBorder="1" applyAlignment="1">
      <alignment horizontal="center" vertical="center" wrapText="1"/>
    </xf>
    <xf numFmtId="49" fontId="33" fillId="15" borderId="148" xfId="11" applyNumberFormat="1" applyFont="1" applyFill="1" applyBorder="1" applyAlignment="1">
      <alignment horizontal="center" vertical="center"/>
    </xf>
    <xf numFmtId="49" fontId="33" fillId="15" borderId="149" xfId="11" applyNumberFormat="1" applyFont="1" applyFill="1" applyBorder="1" applyAlignment="1">
      <alignment horizontal="center" vertical="center"/>
    </xf>
    <xf numFmtId="49" fontId="33" fillId="15" borderId="150" xfId="11" applyNumberFormat="1" applyFont="1" applyFill="1" applyBorder="1" applyAlignment="1">
      <alignment horizontal="center" vertical="center"/>
    </xf>
    <xf numFmtId="49" fontId="35" fillId="23" borderId="298" xfId="11" applyNumberFormat="1" applyFont="1" applyFill="1" applyBorder="1" applyAlignment="1">
      <alignment horizontal="center" vertical="center" wrapText="1"/>
    </xf>
    <xf numFmtId="49" fontId="35" fillId="23" borderId="278" xfId="11" applyNumberFormat="1" applyFont="1" applyFill="1" applyBorder="1" applyAlignment="1">
      <alignment horizontal="center" vertical="center" wrapText="1"/>
    </xf>
    <xf numFmtId="49" fontId="35" fillId="23" borderId="289" xfId="11" applyNumberFormat="1" applyFont="1" applyFill="1" applyBorder="1" applyAlignment="1">
      <alignment horizontal="center" vertical="center" wrapText="1"/>
    </xf>
    <xf numFmtId="175" fontId="62" fillId="0" borderId="156" xfId="0" applyNumberFormat="1" applyFont="1" applyBorder="1" applyAlignment="1">
      <alignment horizontal="center"/>
    </xf>
    <xf numFmtId="14" fontId="0" fillId="27" borderId="156" xfId="0" applyNumberFormat="1" applyFill="1" applyBorder="1" applyAlignment="1">
      <alignment horizontal="center"/>
    </xf>
    <xf numFmtId="14" fontId="0" fillId="0" borderId="156" xfId="0" applyNumberFormat="1" applyBorder="1" applyAlignment="1">
      <alignment horizontal="center"/>
    </xf>
    <xf numFmtId="0" fontId="30" fillId="17" borderId="217" xfId="11" applyFont="1" applyFill="1" applyBorder="1" applyAlignment="1">
      <alignment horizontal="center"/>
    </xf>
    <xf numFmtId="0" fontId="30" fillId="17" borderId="143" xfId="11" applyFont="1" applyFill="1" applyBorder="1" applyAlignment="1">
      <alignment horizontal="center"/>
    </xf>
    <xf numFmtId="49" fontId="33" fillId="18" borderId="143" xfId="11" applyNumberFormat="1" applyFont="1" applyFill="1" applyBorder="1" applyAlignment="1">
      <alignment horizontal="center"/>
    </xf>
    <xf numFmtId="49" fontId="35" fillId="15" borderId="144" xfId="11" applyNumberFormat="1" applyFont="1" applyFill="1" applyBorder="1" applyAlignment="1">
      <alignment horizontal="center" vertical="center" wrapText="1"/>
    </xf>
    <xf numFmtId="0" fontId="30" fillId="0" borderId="146" xfId="11" applyFont="1" applyBorder="1" applyAlignment="1">
      <alignment horizontal="center" wrapText="1"/>
    </xf>
    <xf numFmtId="49" fontId="33" fillId="21" borderId="148" xfId="11" applyNumberFormat="1" applyFont="1" applyFill="1" applyBorder="1" applyAlignment="1">
      <alignment horizontal="center"/>
    </xf>
    <xf numFmtId="49" fontId="33" fillId="21" borderId="149" xfId="11" applyNumberFormat="1" applyFont="1" applyFill="1" applyBorder="1" applyAlignment="1">
      <alignment horizontal="center"/>
    </xf>
    <xf numFmtId="49" fontId="33" fillId="21" borderId="150" xfId="11" applyNumberFormat="1" applyFont="1" applyFill="1" applyBorder="1" applyAlignment="1">
      <alignment horizontal="center"/>
    </xf>
    <xf numFmtId="49" fontId="35" fillId="17" borderId="277" xfId="11" applyNumberFormat="1" applyFont="1" applyFill="1" applyBorder="1" applyAlignment="1">
      <alignment horizontal="left" vertical="center" wrapText="1"/>
    </xf>
    <xf numFmtId="49" fontId="35" fillId="17" borderId="288" xfId="11" applyNumberFormat="1" applyFont="1" applyFill="1" applyBorder="1" applyAlignment="1">
      <alignment horizontal="left" vertical="center" wrapText="1"/>
    </xf>
    <xf numFmtId="49" fontId="35" fillId="25" borderId="277" xfId="11" applyNumberFormat="1" applyFont="1" applyFill="1" applyBorder="1" applyAlignment="1">
      <alignment horizontal="center" vertical="center" wrapText="1"/>
    </xf>
    <xf numFmtId="49" fontId="35" fillId="25" borderId="288" xfId="11" applyNumberFormat="1" applyFont="1" applyFill="1" applyBorder="1" applyAlignment="1">
      <alignment horizontal="center" vertical="center" wrapText="1"/>
    </xf>
    <xf numFmtId="49" fontId="35" fillId="25" borderId="281" xfId="11" applyNumberFormat="1" applyFont="1" applyFill="1" applyBorder="1" applyAlignment="1">
      <alignment horizontal="center" vertical="center" wrapText="1"/>
    </xf>
    <xf numFmtId="49" fontId="35" fillId="25" borderId="299" xfId="11" applyNumberFormat="1" applyFont="1" applyFill="1" applyBorder="1" applyAlignment="1">
      <alignment horizontal="center" vertical="center" wrapText="1"/>
    </xf>
    <xf numFmtId="49" fontId="35" fillId="17" borderId="282" xfId="11" applyNumberFormat="1" applyFont="1" applyFill="1" applyBorder="1" applyAlignment="1">
      <alignment horizontal="center" vertical="center" wrapText="1"/>
    </xf>
    <xf numFmtId="49" fontId="35" fillId="17" borderId="283" xfId="11" applyNumberFormat="1" applyFont="1" applyFill="1" applyBorder="1" applyAlignment="1">
      <alignment horizontal="center" vertical="center" wrapText="1"/>
    </xf>
    <xf numFmtId="49" fontId="35" fillId="17" borderId="284" xfId="11" applyNumberFormat="1" applyFont="1" applyFill="1" applyBorder="1" applyAlignment="1">
      <alignment horizontal="center" vertical="center" wrapText="1"/>
    </xf>
    <xf numFmtId="49" fontId="35" fillId="17" borderId="285" xfId="11" applyNumberFormat="1" applyFont="1" applyFill="1" applyBorder="1" applyAlignment="1">
      <alignment horizontal="center" vertical="center" wrapText="1"/>
    </xf>
    <xf numFmtId="49" fontId="35" fillId="18" borderId="276" xfId="11" applyNumberFormat="1" applyFont="1" applyFill="1" applyBorder="1" applyAlignment="1">
      <alignment horizontal="center" vertical="center" wrapText="1"/>
    </xf>
    <xf numFmtId="49" fontId="35" fillId="18" borderId="296" xfId="11" applyNumberFormat="1" applyFont="1" applyFill="1" applyBorder="1" applyAlignment="1">
      <alignment horizontal="center" vertical="center" wrapText="1"/>
    </xf>
    <xf numFmtId="175" fontId="62" fillId="20" borderId="156" xfId="0" applyNumberFormat="1" applyFont="1" applyFill="1" applyBorder="1" applyAlignment="1">
      <alignment horizontal="center"/>
    </xf>
    <xf numFmtId="0" fontId="22" fillId="0" borderId="154" xfId="11" applyFont="1" applyBorder="1" applyAlignment="1">
      <alignment horizontal="left" vertical="top" wrapText="1"/>
    </xf>
    <xf numFmtId="0" fontId="22" fillId="0" borderId="0" xfId="11" applyFont="1" applyAlignment="1">
      <alignment horizontal="left" vertical="top" wrapText="1"/>
    </xf>
    <xf numFmtId="0" fontId="9" fillId="0" borderId="0" xfId="0" applyFont="1" applyAlignment="1">
      <alignment horizontal="right"/>
    </xf>
    <xf numFmtId="49" fontId="33" fillId="0" borderId="140" xfId="11" applyNumberFormat="1" applyFont="1" applyBorder="1" applyAlignment="1">
      <alignment horizontal="center"/>
    </xf>
    <xf numFmtId="49" fontId="33" fillId="0" borderId="142" xfId="11" applyNumberFormat="1" applyFont="1" applyBorder="1" applyAlignment="1">
      <alignment horizontal="center"/>
    </xf>
    <xf numFmtId="0" fontId="5" fillId="5" borderId="16" xfId="1" applyFont="1" applyFill="1" applyBorder="1" applyAlignment="1">
      <alignment horizontal="center" vertical="center"/>
    </xf>
    <xf numFmtId="0" fontId="5" fillId="5" borderId="17" xfId="1" applyFont="1" applyFill="1" applyBorder="1" applyAlignment="1">
      <alignment horizontal="center" vertical="center"/>
    </xf>
    <xf numFmtId="0" fontId="5" fillId="5" borderId="18" xfId="1" applyFont="1" applyFill="1" applyBorder="1" applyAlignment="1">
      <alignment horizontal="center" vertical="center"/>
    </xf>
    <xf numFmtId="0" fontId="5" fillId="0" borderId="0" xfId="0" applyFont="1" applyAlignment="1">
      <alignment horizontal="center" wrapText="1"/>
    </xf>
    <xf numFmtId="0" fontId="5"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5" fillId="0" borderId="5" xfId="3" quotePrefix="1" applyFont="1" applyBorder="1" applyAlignment="1">
      <alignment horizontal="center" vertical="center" wrapText="1"/>
    </xf>
    <xf numFmtId="0" fontId="5" fillId="0" borderId="5" xfId="3" applyFont="1" applyBorder="1" applyAlignment="1">
      <alignment horizontal="center" vertical="center"/>
    </xf>
    <xf numFmtId="0" fontId="6" fillId="19" borderId="5" xfId="3" quotePrefix="1" applyFont="1" applyFill="1" applyBorder="1" applyAlignment="1">
      <alignment horizontal="center"/>
    </xf>
    <xf numFmtId="0" fontId="6" fillId="0" borderId="5" xfId="3" applyFont="1" applyBorder="1"/>
    <xf numFmtId="0" fontId="6" fillId="0" borderId="5" xfId="3" quotePrefix="1" applyFont="1" applyBorder="1" applyAlignment="1">
      <alignment horizontal="center"/>
    </xf>
    <xf numFmtId="0" fontId="6" fillId="0" borderId="5" xfId="3" applyFont="1" applyBorder="1" applyAlignment="1">
      <alignment horizontal="center"/>
    </xf>
    <xf numFmtId="0" fontId="6" fillId="19" borderId="5" xfId="3" applyFont="1" applyFill="1" applyBorder="1"/>
    <xf numFmtId="0" fontId="9" fillId="5" borderId="45" xfId="0" applyFont="1" applyFill="1" applyBorder="1" applyAlignment="1">
      <alignment horizontal="center" vertical="center" wrapText="1"/>
    </xf>
    <xf numFmtId="0" fontId="5" fillId="5" borderId="5" xfId="3" quotePrefix="1" applyFont="1" applyFill="1" applyBorder="1" applyAlignment="1">
      <alignment horizontal="center"/>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7" xfId="1" applyFont="1" applyFill="1" applyBorder="1" applyAlignment="1">
      <alignment horizontal="center" vertical="center"/>
    </xf>
    <xf numFmtId="0" fontId="6" fillId="0" borderId="5" xfId="3" applyFont="1" applyBorder="1" applyAlignment="1">
      <alignment vertical="center" wrapText="1"/>
    </xf>
    <xf numFmtId="0" fontId="5" fillId="6" borderId="5" xfId="1" applyFont="1" applyFill="1" applyBorder="1" applyAlignment="1">
      <alignment horizontal="center" wrapText="1"/>
    </xf>
    <xf numFmtId="0" fontId="5" fillId="5" borderId="5" xfId="1" applyFont="1" applyFill="1" applyBorder="1" applyAlignment="1">
      <alignment horizontal="center"/>
    </xf>
    <xf numFmtId="0" fontId="10" fillId="0" borderId="5" xfId="1" applyFont="1" applyBorder="1" applyAlignment="1">
      <alignment vertical="center"/>
    </xf>
    <xf numFmtId="0" fontId="6" fillId="0" borderId="5" xfId="3" applyFont="1" applyBorder="1" applyAlignment="1">
      <alignment vertical="center"/>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10" fillId="0" borderId="16" xfId="1" applyFont="1" applyBorder="1" applyAlignment="1">
      <alignment horizontal="left" wrapText="1"/>
    </xf>
    <xf numFmtId="0" fontId="10" fillId="0" borderId="17" xfId="1" applyFont="1" applyBorder="1" applyAlignment="1">
      <alignment horizontal="left" wrapText="1"/>
    </xf>
    <xf numFmtId="0" fontId="10" fillId="0" borderId="18" xfId="1" applyFont="1" applyBorder="1" applyAlignment="1">
      <alignment horizontal="left" wrapText="1"/>
    </xf>
    <xf numFmtId="0" fontId="12" fillId="0" borderId="0" xfId="0" applyFont="1" applyAlignment="1">
      <alignment horizontal="center" wrapText="1"/>
    </xf>
    <xf numFmtId="0" fontId="9" fillId="0" borderId="60" xfId="0" applyFont="1" applyBorder="1" applyAlignment="1">
      <alignment horizontal="right"/>
    </xf>
    <xf numFmtId="0" fontId="9" fillId="0" borderId="13" xfId="0" applyFont="1" applyBorder="1" applyAlignment="1" applyProtection="1">
      <alignment horizontal="center" vertical="center"/>
      <protection locked="0"/>
    </xf>
    <xf numFmtId="0" fontId="9" fillId="0" borderId="228" xfId="0" applyFont="1" applyBorder="1" applyAlignment="1" applyProtection="1">
      <alignment horizontal="center" vertical="center"/>
      <protection locked="0"/>
    </xf>
    <xf numFmtId="0" fontId="10" fillId="2" borderId="13" xfId="0" applyFont="1" applyFill="1" applyBorder="1" applyAlignment="1">
      <alignment horizontal="center" vertical="center"/>
    </xf>
    <xf numFmtId="0" fontId="10" fillId="2" borderId="225" xfId="0" applyFont="1" applyFill="1" applyBorder="1" applyAlignment="1">
      <alignment horizontal="center" vertical="center"/>
    </xf>
    <xf numFmtId="0" fontId="9" fillId="0" borderId="225" xfId="0" applyFont="1" applyBorder="1" applyAlignment="1" applyProtection="1">
      <alignment horizontal="center" vertical="center"/>
      <protection locked="0"/>
    </xf>
    <xf numFmtId="0" fontId="9" fillId="0" borderId="0" xfId="0" applyFont="1" applyAlignment="1">
      <alignment horizontal="center" vertical="center"/>
    </xf>
    <xf numFmtId="0" fontId="9" fillId="5" borderId="48" xfId="0" applyFont="1" applyFill="1" applyBorder="1" applyAlignment="1">
      <alignment horizontal="center" vertical="center"/>
    </xf>
    <xf numFmtId="0" fontId="10" fillId="2" borderId="0" xfId="0" applyFont="1" applyFill="1" applyAlignment="1">
      <alignment horizontal="left" vertical="top" wrapText="1"/>
    </xf>
    <xf numFmtId="0" fontId="16" fillId="0" borderId="48" xfId="0" applyFont="1" applyBorder="1" applyAlignment="1">
      <alignment horizontal="center" wrapText="1"/>
    </xf>
    <xf numFmtId="0" fontId="10" fillId="0" borderId="48" xfId="0" applyFont="1" applyBorder="1" applyAlignment="1" applyProtection="1">
      <alignment horizontal="center" vertical="center"/>
      <protection locked="0"/>
    </xf>
    <xf numFmtId="0" fontId="9" fillId="5" borderId="218" xfId="0" applyFont="1" applyFill="1" applyBorder="1" applyAlignment="1">
      <alignment horizontal="center" vertical="center"/>
    </xf>
    <xf numFmtId="0" fontId="9" fillId="5" borderId="79" xfId="0" applyFont="1" applyFill="1" applyBorder="1" applyAlignment="1">
      <alignment horizontal="center" vertical="center"/>
    </xf>
    <xf numFmtId="0" fontId="10" fillId="2" borderId="65" xfId="0" applyFont="1" applyFill="1" applyBorder="1" applyAlignment="1">
      <alignment horizontal="left" vertical="center" wrapText="1"/>
    </xf>
    <xf numFmtId="0" fontId="10" fillId="2" borderId="65" xfId="0" applyFont="1" applyFill="1" applyBorder="1" applyAlignment="1">
      <alignment horizontal="left" vertical="top" wrapText="1"/>
    </xf>
    <xf numFmtId="0" fontId="9" fillId="5" borderId="78" xfId="0" applyFont="1" applyFill="1" applyBorder="1" applyAlignment="1">
      <alignment horizontal="left" vertical="center"/>
    </xf>
    <xf numFmtId="0" fontId="9" fillId="5" borderId="79" xfId="0" applyFont="1" applyFill="1" applyBorder="1" applyAlignment="1">
      <alignment horizontal="left" vertical="center"/>
    </xf>
    <xf numFmtId="0" fontId="9" fillId="5" borderId="80" xfId="0" applyFont="1" applyFill="1" applyBorder="1" applyAlignment="1">
      <alignment horizontal="left" vertical="center"/>
    </xf>
    <xf numFmtId="0" fontId="5" fillId="0" borderId="236" xfId="0" applyFont="1" applyBorder="1" applyAlignment="1">
      <alignment horizontal="center" vertical="center" wrapText="1"/>
    </xf>
    <xf numFmtId="0" fontId="5" fillId="0" borderId="237" xfId="0" applyFont="1" applyBorder="1" applyAlignment="1">
      <alignment horizontal="center" vertical="center" wrapText="1"/>
    </xf>
    <xf numFmtId="0" fontId="5" fillId="0" borderId="238" xfId="0" applyFont="1" applyBorder="1" applyAlignment="1">
      <alignment horizontal="center" vertical="center" wrapText="1"/>
    </xf>
    <xf numFmtId="0" fontId="5" fillId="0" borderId="223"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5" fillId="0" borderId="239"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61" xfId="0" applyFont="1" applyBorder="1" applyAlignment="1">
      <alignment horizontal="center" vertical="center" wrapText="1"/>
    </xf>
    <xf numFmtId="0" fontId="9" fillId="0" borderId="229" xfId="0" applyFont="1" applyBorder="1" applyAlignment="1" applyProtection="1">
      <alignment horizontal="center" vertical="center"/>
      <protection locked="0"/>
    </xf>
    <xf numFmtId="0" fontId="9" fillId="0" borderId="13" xfId="0" applyFont="1" applyBorder="1" applyAlignment="1" applyProtection="1">
      <alignment horizontal="left" vertical="center"/>
      <protection locked="0"/>
    </xf>
    <xf numFmtId="0" fontId="9" fillId="0" borderId="228" xfId="0" applyFont="1" applyBorder="1" applyAlignment="1" applyProtection="1">
      <alignment horizontal="left" vertical="center"/>
      <protection locked="0"/>
    </xf>
    <xf numFmtId="0" fontId="9" fillId="2" borderId="243" xfId="0" applyFont="1" applyFill="1" applyBorder="1" applyAlignment="1">
      <alignment horizontal="center" vertical="center"/>
    </xf>
    <xf numFmtId="0" fontId="9" fillId="2" borderId="219" xfId="0" applyFont="1" applyFill="1" applyBorder="1" applyAlignment="1">
      <alignment horizontal="center" vertical="center"/>
    </xf>
    <xf numFmtId="0" fontId="9" fillId="2" borderId="244" xfId="0" applyFont="1" applyFill="1" applyBorder="1" applyAlignment="1">
      <alignment horizontal="center" vertical="center"/>
    </xf>
    <xf numFmtId="0" fontId="9" fillId="2" borderId="93" xfId="0" applyFont="1" applyFill="1" applyBorder="1" applyAlignment="1">
      <alignment horizontal="left" vertical="center" wrapText="1"/>
    </xf>
    <xf numFmtId="0" fontId="9" fillId="0" borderId="84" xfId="0" applyFont="1" applyBorder="1" applyAlignment="1" applyProtection="1">
      <alignment horizontal="center" vertical="center" wrapText="1"/>
      <protection locked="0"/>
    </xf>
    <xf numFmtId="0" fontId="9" fillId="2" borderId="245" xfId="0" applyFont="1" applyFill="1" applyBorder="1" applyAlignment="1">
      <alignment horizontal="left" vertical="center"/>
    </xf>
    <xf numFmtId="0" fontId="9" fillId="2" borderId="246" xfId="0" applyFont="1" applyFill="1" applyBorder="1" applyAlignment="1">
      <alignment horizontal="left" vertical="center"/>
    </xf>
    <xf numFmtId="0" fontId="9" fillId="0" borderId="246" xfId="0" applyFont="1" applyBorder="1" applyAlignment="1" applyProtection="1">
      <alignment horizontal="center" vertical="center"/>
      <protection locked="0"/>
    </xf>
    <xf numFmtId="0" fontId="10" fillId="2" borderId="246" xfId="0" applyFont="1" applyFill="1" applyBorder="1" applyAlignment="1">
      <alignment horizontal="center" vertical="center"/>
    </xf>
    <xf numFmtId="0" fontId="10" fillId="2" borderId="160" xfId="0" applyFont="1" applyFill="1" applyBorder="1" applyAlignment="1">
      <alignment horizontal="center" vertical="center"/>
    </xf>
    <xf numFmtId="0" fontId="10" fillId="2" borderId="82" xfId="0" applyFont="1" applyFill="1" applyBorder="1" applyAlignment="1">
      <alignment horizontal="center" vertical="center"/>
    </xf>
    <xf numFmtId="0" fontId="9" fillId="2" borderId="246" xfId="0" applyFont="1" applyFill="1" applyBorder="1" applyAlignment="1">
      <alignment horizontal="center" vertical="center" wrapText="1"/>
    </xf>
    <xf numFmtId="0" fontId="9" fillId="0" borderId="246" xfId="0" applyFont="1" applyBorder="1" applyAlignment="1" applyProtection="1">
      <alignment horizontal="center" vertical="center" wrapText="1"/>
      <protection locked="0"/>
    </xf>
    <xf numFmtId="0" fontId="9" fillId="5" borderId="84" xfId="0" applyFont="1" applyFill="1" applyBorder="1" applyAlignment="1">
      <alignment horizontal="left" vertical="center"/>
    </xf>
    <xf numFmtId="0" fontId="9" fillId="5" borderId="85" xfId="0" applyFont="1" applyFill="1" applyBorder="1" applyAlignment="1">
      <alignment horizontal="left" vertical="center"/>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9" fillId="0" borderId="93" xfId="0" applyFont="1" applyBorder="1" applyAlignment="1" applyProtection="1">
      <alignment horizontal="center" vertical="center"/>
      <protection locked="0"/>
    </xf>
    <xf numFmtId="0" fontId="9" fillId="2" borderId="93" xfId="0" applyFont="1" applyFill="1" applyBorder="1" applyAlignment="1">
      <alignment horizontal="center" vertical="center" wrapText="1"/>
    </xf>
    <xf numFmtId="0" fontId="9" fillId="2" borderId="122" xfId="0" applyFont="1" applyFill="1" applyBorder="1" applyAlignment="1">
      <alignment horizontal="center" vertical="center" wrapText="1"/>
    </xf>
    <xf numFmtId="1" fontId="10" fillId="0" borderId="248" xfId="0" applyNumberFormat="1" applyFont="1" applyBorder="1" applyAlignment="1" applyProtection="1">
      <alignment horizontal="center" vertical="center"/>
      <protection locked="0"/>
    </xf>
    <xf numFmtId="1" fontId="10" fillId="0" borderId="85" xfId="0" applyNumberFormat="1" applyFont="1" applyBorder="1" applyAlignment="1" applyProtection="1">
      <alignment horizontal="center" vertical="center"/>
      <protection locked="0"/>
    </xf>
    <xf numFmtId="1" fontId="10" fillId="0" borderId="240" xfId="0" applyNumberFormat="1" applyFont="1" applyBorder="1" applyAlignment="1" applyProtection="1">
      <alignment horizontal="center" vertical="center"/>
      <protection locked="0"/>
    </xf>
    <xf numFmtId="0" fontId="9" fillId="0" borderId="247" xfId="0" applyFont="1" applyBorder="1" applyAlignment="1" applyProtection="1">
      <alignment horizontal="center" vertical="center" wrapText="1"/>
      <protection locked="0"/>
    </xf>
    <xf numFmtId="0" fontId="9" fillId="2" borderId="232" xfId="0" applyFont="1" applyFill="1" applyBorder="1" applyAlignment="1">
      <alignment horizontal="left" vertical="center" wrapText="1"/>
    </xf>
    <xf numFmtId="0" fontId="9" fillId="0" borderId="233"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234" xfId="0" applyFont="1" applyBorder="1" applyAlignment="1" applyProtection="1">
      <alignment horizontal="center" vertical="center"/>
      <protection locked="0"/>
    </xf>
    <xf numFmtId="0" fontId="9" fillId="2" borderId="77"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2" borderId="231" xfId="0" applyFont="1" applyFill="1" applyBorder="1" applyAlignment="1">
      <alignment horizontal="center" vertical="center" wrapText="1"/>
    </xf>
    <xf numFmtId="0" fontId="9" fillId="2" borderId="232" xfId="0" applyFont="1" applyFill="1" applyBorder="1" applyAlignment="1">
      <alignment horizontal="center" vertical="center" wrapText="1"/>
    </xf>
    <xf numFmtId="0" fontId="9" fillId="2" borderId="231" xfId="0" applyFont="1" applyFill="1" applyBorder="1" applyAlignment="1">
      <alignment horizontal="left" vertical="center"/>
    </xf>
    <xf numFmtId="0" fontId="9" fillId="2" borderId="232" xfId="0" applyFont="1" applyFill="1" applyBorder="1" applyAlignment="1">
      <alignment horizontal="left" vertical="center"/>
    </xf>
    <xf numFmtId="0" fontId="51" fillId="0" borderId="232" xfId="0" applyFont="1" applyBorder="1" applyAlignment="1" applyProtection="1">
      <alignment horizontal="center" vertical="center"/>
      <protection locked="0"/>
    </xf>
    <xf numFmtId="1" fontId="10" fillId="0" borderId="241" xfId="0" applyNumberFormat="1" applyFont="1" applyBorder="1" applyAlignment="1" applyProtection="1">
      <alignment horizontal="center" vertical="center"/>
      <protection locked="0"/>
    </xf>
    <xf numFmtId="1" fontId="10" fillId="0" borderId="219" xfId="0" applyNumberFormat="1" applyFont="1" applyBorder="1" applyAlignment="1" applyProtection="1">
      <alignment horizontal="center" vertical="center"/>
      <protection locked="0"/>
    </xf>
    <xf numFmtId="1" fontId="10" fillId="0" borderId="242" xfId="0" applyNumberFormat="1" applyFont="1" applyBorder="1" applyAlignment="1" applyProtection="1">
      <alignment horizontal="center" vertical="center"/>
      <protection locked="0"/>
    </xf>
    <xf numFmtId="0" fontId="9" fillId="0" borderId="232" xfId="0" applyFont="1" applyBorder="1" applyAlignment="1" applyProtection="1">
      <alignment horizontal="center" vertical="center" wrapText="1"/>
      <protection locked="0"/>
    </xf>
    <xf numFmtId="0" fontId="9" fillId="2" borderId="252" xfId="0" applyFont="1" applyFill="1" applyBorder="1" applyAlignment="1">
      <alignment horizontal="left" vertical="center"/>
    </xf>
    <xf numFmtId="0" fontId="9" fillId="2" borderId="253" xfId="0" applyFont="1" applyFill="1" applyBorder="1" applyAlignment="1">
      <alignment horizontal="left" vertical="center"/>
    </xf>
    <xf numFmtId="0" fontId="9" fillId="2" borderId="254" xfId="0" applyFont="1" applyFill="1" applyBorder="1" applyAlignment="1">
      <alignment horizontal="center" vertical="center"/>
    </xf>
    <xf numFmtId="1" fontId="9" fillId="0" borderId="81" xfId="9" applyNumberFormat="1" applyFont="1" applyFill="1" applyBorder="1" applyAlignment="1" applyProtection="1">
      <alignment horizontal="center" vertical="center"/>
      <protection locked="0"/>
    </xf>
    <xf numFmtId="1" fontId="9" fillId="0" borderId="82" xfId="9" applyNumberFormat="1" applyFont="1" applyFill="1" applyBorder="1" applyAlignment="1" applyProtection="1">
      <alignment horizontal="center" vertical="center"/>
      <protection locked="0"/>
    </xf>
    <xf numFmtId="1" fontId="9" fillId="0" borderId="83" xfId="9" applyNumberFormat="1" applyFont="1" applyFill="1" applyBorder="1" applyAlignment="1" applyProtection="1">
      <alignment horizontal="center" vertical="center"/>
      <protection locked="0"/>
    </xf>
    <xf numFmtId="0" fontId="9" fillId="2" borderId="81" xfId="0" applyFont="1" applyFill="1" applyBorder="1" applyAlignment="1">
      <alignment horizontal="left" vertical="center" wrapText="1"/>
    </xf>
    <xf numFmtId="0" fontId="9" fillId="2" borderId="84" xfId="0" applyFont="1" applyFill="1" applyBorder="1" applyAlignment="1">
      <alignment horizontal="left" vertical="center" wrapText="1"/>
    </xf>
    <xf numFmtId="0" fontId="9" fillId="2" borderId="85" xfId="0" applyFont="1" applyFill="1" applyBorder="1" applyAlignment="1">
      <alignment horizontal="left" vertical="center" wrapText="1"/>
    </xf>
    <xf numFmtId="0" fontId="9" fillId="2" borderId="86" xfId="0" applyFont="1" applyFill="1" applyBorder="1" applyAlignment="1">
      <alignment horizontal="left" vertical="center" wrapText="1"/>
    </xf>
    <xf numFmtId="0" fontId="9" fillId="0" borderId="240" xfId="0" applyFont="1" applyBorder="1" applyAlignment="1" applyProtection="1">
      <alignment horizontal="center" vertical="center" wrapText="1"/>
      <protection locked="0"/>
    </xf>
    <xf numFmtId="0" fontId="9" fillId="19" borderId="84" xfId="0" applyFont="1" applyFill="1" applyBorder="1" applyAlignment="1" applyProtection="1">
      <alignment horizontal="center" vertical="center" wrapText="1"/>
      <protection locked="0"/>
    </xf>
    <xf numFmtId="0" fontId="9" fillId="19" borderId="85" xfId="0" applyFont="1" applyFill="1" applyBorder="1" applyAlignment="1" applyProtection="1">
      <alignment horizontal="center" vertical="center" wrapText="1"/>
      <protection locked="0"/>
    </xf>
    <xf numFmtId="0" fontId="9" fillId="2" borderId="240" xfId="0" applyFont="1" applyFill="1" applyBorder="1" applyAlignment="1">
      <alignment horizontal="center" vertical="center" wrapText="1"/>
    </xf>
    <xf numFmtId="0" fontId="9" fillId="0" borderId="60" xfId="0" applyFont="1" applyBorder="1" applyAlignment="1">
      <alignment horizontal="center" wrapText="1"/>
    </xf>
    <xf numFmtId="0" fontId="9" fillId="0" borderId="60" xfId="0" applyFont="1" applyBorder="1" applyAlignment="1">
      <alignment horizontal="center"/>
    </xf>
    <xf numFmtId="0" fontId="9" fillId="5" borderId="249" xfId="0" applyFont="1" applyFill="1" applyBorder="1" applyAlignment="1">
      <alignment horizontal="center" vertical="center"/>
    </xf>
    <xf numFmtId="0" fontId="9" fillId="5" borderId="250" xfId="0" applyFont="1" applyFill="1" applyBorder="1" applyAlignment="1">
      <alignment horizontal="center" vertical="center"/>
    </xf>
    <xf numFmtId="0" fontId="9" fillId="5" borderId="251" xfId="0" applyFont="1" applyFill="1" applyBorder="1" applyAlignment="1">
      <alignment horizontal="center" vertical="center"/>
    </xf>
    <xf numFmtId="0" fontId="9" fillId="5" borderId="92" xfId="0" applyFont="1" applyFill="1" applyBorder="1" applyAlignment="1">
      <alignment horizontal="center" vertical="center"/>
    </xf>
    <xf numFmtId="0" fontId="9" fillId="5" borderId="93" xfId="0" applyFont="1" applyFill="1" applyBorder="1" applyAlignment="1">
      <alignment horizontal="center" vertical="center"/>
    </xf>
    <xf numFmtId="0" fontId="9" fillId="5" borderId="122" xfId="0" applyFont="1" applyFill="1" applyBorder="1" applyAlignment="1">
      <alignment horizontal="center" vertical="center"/>
    </xf>
    <xf numFmtId="0" fontId="9" fillId="5" borderId="235" xfId="0" applyFont="1" applyFill="1" applyBorder="1" applyAlignment="1">
      <alignment horizontal="center" vertical="center"/>
    </xf>
    <xf numFmtId="0" fontId="10" fillId="2" borderId="77" xfId="0" applyFont="1" applyFill="1" applyBorder="1" applyAlignment="1">
      <alignment horizontal="center" vertical="center"/>
    </xf>
    <xf numFmtId="0" fontId="10" fillId="2" borderId="88" xfId="0" applyFont="1" applyFill="1" applyBorder="1" applyAlignment="1">
      <alignment horizontal="center" vertical="center"/>
    </xf>
    <xf numFmtId="0" fontId="9" fillId="0" borderId="248" xfId="0" applyFont="1" applyBorder="1" applyAlignment="1" applyProtection="1">
      <alignment horizontal="center" vertical="center" wrapText="1"/>
      <protection locked="0"/>
    </xf>
    <xf numFmtId="0" fontId="9" fillId="5" borderId="81" xfId="0" applyFont="1" applyFill="1" applyBorder="1" applyAlignment="1">
      <alignment horizontal="center" vertical="center"/>
    </xf>
    <xf numFmtId="0" fontId="9" fillId="5" borderId="82" xfId="0" applyFont="1" applyFill="1" applyBorder="1" applyAlignment="1">
      <alignment horizontal="center" vertical="center"/>
    </xf>
    <xf numFmtId="0" fontId="9" fillId="5" borderId="83" xfId="0" applyFont="1" applyFill="1" applyBorder="1" applyAlignment="1">
      <alignment horizontal="center" vertical="center"/>
    </xf>
    <xf numFmtId="0" fontId="9" fillId="2" borderId="78" xfId="0" applyFont="1" applyFill="1" applyBorder="1" applyAlignment="1">
      <alignment horizontal="left" vertical="center"/>
    </xf>
    <xf numFmtId="0" fontId="9" fillId="2" borderId="79" xfId="0" applyFont="1" applyFill="1" applyBorder="1" applyAlignment="1">
      <alignment horizontal="left" vertical="center"/>
    </xf>
    <xf numFmtId="0" fontId="9" fillId="2" borderId="80" xfId="0" applyFont="1" applyFill="1" applyBorder="1" applyAlignment="1">
      <alignment horizontal="left" vertical="center"/>
    </xf>
    <xf numFmtId="0" fontId="9" fillId="5" borderId="86" xfId="0" applyFont="1" applyFill="1" applyBorder="1" applyAlignment="1">
      <alignment horizontal="left" vertical="center"/>
    </xf>
    <xf numFmtId="0" fontId="9" fillId="0" borderId="232" xfId="0" applyFont="1" applyBorder="1" applyAlignment="1" applyProtection="1">
      <alignment horizontal="center" vertical="center"/>
      <protection locked="0"/>
    </xf>
    <xf numFmtId="0" fontId="6" fillId="0" borderId="13" xfId="0" applyFont="1" applyBorder="1" applyAlignment="1">
      <alignment horizontal="justify" vertical="center" wrapText="1"/>
    </xf>
    <xf numFmtId="0" fontId="6" fillId="0" borderId="0" xfId="0" applyFont="1" applyAlignment="1">
      <alignment horizontal="justify" vertical="center" wrapText="1"/>
    </xf>
    <xf numFmtId="0" fontId="6" fillId="0" borderId="13" xfId="0" applyFont="1" applyBorder="1" applyAlignment="1">
      <alignment horizontal="left" vertical="center" wrapText="1"/>
    </xf>
    <xf numFmtId="0" fontId="6" fillId="19" borderId="13" xfId="0" applyFont="1" applyFill="1" applyBorder="1" applyAlignment="1">
      <alignment horizontal="left" vertical="center" wrapText="1"/>
    </xf>
    <xf numFmtId="0" fontId="5" fillId="5" borderId="0" xfId="0" applyFont="1" applyFill="1" applyAlignment="1">
      <alignment horizontal="center" vertical="center" wrapText="1"/>
    </xf>
    <xf numFmtId="0" fontId="5" fillId="5" borderId="0" xfId="0" applyFont="1" applyFill="1" applyAlignment="1">
      <alignment horizontal="left"/>
    </xf>
    <xf numFmtId="0" fontId="6" fillId="0" borderId="0" xfId="0" applyFont="1" applyAlignment="1">
      <alignment horizontal="justify" wrapText="1"/>
    </xf>
    <xf numFmtId="0" fontId="5" fillId="0" borderId="0" xfId="0" applyFont="1" applyAlignment="1">
      <alignment horizontal="justify" vertical="center" wrapText="1"/>
    </xf>
    <xf numFmtId="0" fontId="6" fillId="0" borderId="13" xfId="0" applyFont="1" applyBorder="1" applyAlignment="1">
      <alignment horizontal="left" vertical="center"/>
    </xf>
    <xf numFmtId="0" fontId="52" fillId="0" borderId="156" xfId="11" applyFont="1" applyBorder="1" applyAlignment="1">
      <alignment horizontal="center" wrapText="1"/>
    </xf>
    <xf numFmtId="0" fontId="52" fillId="0" borderId="156" xfId="11" applyFont="1" applyBorder="1" applyAlignment="1">
      <alignment horizontal="center" vertical="center" wrapText="1"/>
    </xf>
    <xf numFmtId="0" fontId="22" fillId="0" borderId="0" xfId="11" applyFont="1" applyFill="1"/>
    <xf numFmtId="0" fontId="0" fillId="0" borderId="156" xfId="0" applyFill="1" applyBorder="1"/>
    <xf numFmtId="0" fontId="22" fillId="0" borderId="300" xfId="11" applyFont="1" applyFill="1" applyBorder="1" applyAlignment="1">
      <alignment horizontal="center" vertical="center"/>
    </xf>
    <xf numFmtId="0" fontId="63" fillId="0" borderId="156" xfId="0" applyFont="1" applyFill="1" applyBorder="1" applyAlignment="1">
      <alignment horizontal="center"/>
    </xf>
    <xf numFmtId="14" fontId="22" fillId="0" borderId="298" xfId="11" applyNumberFormat="1" applyFont="1" applyFill="1" applyBorder="1" applyAlignment="1">
      <alignment horizontal="center" vertical="center"/>
    </xf>
    <xf numFmtId="14" fontId="74" fillId="0" borderId="298" xfId="11" applyNumberFormat="1" applyFont="1" applyFill="1" applyBorder="1" applyAlignment="1">
      <alignment horizontal="center" vertical="center"/>
    </xf>
    <xf numFmtId="0" fontId="22" fillId="0" borderId="298" xfId="11" applyFont="1" applyFill="1" applyBorder="1" applyAlignment="1">
      <alignment horizontal="center" vertical="center"/>
    </xf>
    <xf numFmtId="0" fontId="0" fillId="0" borderId="156" xfId="0" applyFill="1" applyBorder="1" applyAlignment="1">
      <alignment horizontal="center"/>
    </xf>
    <xf numFmtId="0" fontId="1" fillId="0" borderId="156" xfId="0" applyFont="1" applyFill="1" applyBorder="1" applyAlignment="1">
      <alignment vertical="top"/>
    </xf>
    <xf numFmtId="0" fontId="62" fillId="0" borderId="270" xfId="0" applyFont="1" applyFill="1" applyBorder="1" applyAlignment="1">
      <alignment vertical="center"/>
    </xf>
    <xf numFmtId="0" fontId="63" fillId="0" borderId="261" xfId="0" applyFont="1" applyFill="1" applyBorder="1" applyAlignment="1">
      <alignment horizontal="center" vertical="center"/>
    </xf>
    <xf numFmtId="0" fontId="63" fillId="0" borderId="260" xfId="0" applyFont="1" applyFill="1" applyBorder="1" applyAlignment="1">
      <alignment horizontal="center" vertical="center"/>
    </xf>
    <xf numFmtId="0" fontId="0" fillId="0" borderId="140" xfId="0" applyFill="1" applyBorder="1"/>
    <xf numFmtId="0" fontId="23" fillId="0" borderId="156" xfId="11" applyFont="1" applyFill="1" applyBorder="1" applyAlignment="1">
      <alignment horizontal="center" vertical="center" wrapText="1"/>
    </xf>
    <xf numFmtId="0" fontId="0" fillId="0" borderId="142" xfId="0" applyFill="1" applyBorder="1"/>
    <xf numFmtId="14" fontId="0" fillId="0" borderId="156" xfId="0" applyNumberFormat="1" applyFill="1" applyBorder="1"/>
    <xf numFmtId="0" fontId="63" fillId="0" borderId="156" xfId="0" applyFont="1" applyFill="1" applyBorder="1" applyAlignment="1">
      <alignment horizontal="left" vertical="center"/>
    </xf>
    <xf numFmtId="0" fontId="22" fillId="0" borderId="142" xfId="11" applyFont="1" applyFill="1" applyBorder="1" applyAlignment="1">
      <alignment horizontal="center"/>
    </xf>
    <xf numFmtId="0" fontId="22" fillId="0" borderId="156" xfId="11" applyFont="1" applyFill="1" applyBorder="1" applyAlignment="1">
      <alignment horizontal="center"/>
    </xf>
    <xf numFmtId="0" fontId="72" fillId="0" borderId="156" xfId="0" applyFont="1" applyFill="1" applyBorder="1" applyAlignment="1">
      <alignment wrapText="1"/>
    </xf>
    <xf numFmtId="0" fontId="67" fillId="0" borderId="156" xfId="0" applyFont="1" applyFill="1" applyBorder="1" applyAlignment="1">
      <alignment horizontal="center" wrapText="1"/>
    </xf>
  </cellXfs>
  <cellStyles count="31">
    <cellStyle name="Hipervínculo" xfId="13" builtinId="8"/>
    <cellStyle name="Hipervínculo 2" xfId="16" xr:uid="{00000000-0005-0000-0000-000001000000}"/>
    <cellStyle name="Hipervínculo 3" xfId="22" xr:uid="{00000000-0005-0000-0000-000002000000}"/>
    <cellStyle name="Millares" xfId="9" builtinId="3"/>
    <cellStyle name="Millares [0] 2" xfId="17" xr:uid="{00000000-0005-0000-0000-000004000000}"/>
    <cellStyle name="Millares [0] 2 2" xfId="18" xr:uid="{00000000-0005-0000-0000-000005000000}"/>
    <cellStyle name="Millares 10" xfId="30" xr:uid="{00000000-0005-0000-0000-000006000000}"/>
    <cellStyle name="Millares 2" xfId="5" xr:uid="{00000000-0005-0000-0000-000007000000}"/>
    <cellStyle name="Millares 2 2" xfId="26" xr:uid="{00000000-0005-0000-0000-000008000000}"/>
    <cellStyle name="Millares 3" xfId="6" xr:uid="{00000000-0005-0000-0000-000009000000}"/>
    <cellStyle name="Millares 4" xfId="4" xr:uid="{00000000-0005-0000-0000-00000A000000}"/>
    <cellStyle name="Millares 4 2" xfId="25" xr:uid="{00000000-0005-0000-0000-00000B000000}"/>
    <cellStyle name="Millares 5" xfId="19" xr:uid="{00000000-0005-0000-0000-00000C000000}"/>
    <cellStyle name="Millares 6" xfId="23" xr:uid="{00000000-0005-0000-0000-00000D000000}"/>
    <cellStyle name="Millares 6 2" xfId="29" xr:uid="{00000000-0005-0000-0000-00000E000000}"/>
    <cellStyle name="Millares 7" xfId="27" xr:uid="{00000000-0005-0000-0000-00000F000000}"/>
    <cellStyle name="Millares 8" xfId="24" xr:uid="{00000000-0005-0000-0000-000010000000}"/>
    <cellStyle name="Millares 9" xfId="28" xr:uid="{00000000-0005-0000-0000-000011000000}"/>
    <cellStyle name="Moneda" xfId="10" builtinId="4"/>
    <cellStyle name="Moneda [0] 2" xfId="20" xr:uid="{00000000-0005-0000-0000-000013000000}"/>
    <cellStyle name="Moneda 2" xfId="7" xr:uid="{00000000-0005-0000-0000-000014000000}"/>
    <cellStyle name="Moneda 3" xfId="2" xr:uid="{00000000-0005-0000-0000-000015000000}"/>
    <cellStyle name="Normal" xfId="0" builtinId="0"/>
    <cellStyle name="Normal 2" xfId="8" xr:uid="{00000000-0005-0000-0000-000017000000}"/>
    <cellStyle name="Normal 2 2" xfId="14" xr:uid="{00000000-0005-0000-0000-000018000000}"/>
    <cellStyle name="Normal 3" xfId="1" xr:uid="{00000000-0005-0000-0000-000019000000}"/>
    <cellStyle name="Normal 3 2" xfId="3" xr:uid="{00000000-0005-0000-0000-00001A000000}"/>
    <cellStyle name="Normal 3 3" xfId="15" xr:uid="{00000000-0005-0000-0000-00001B000000}"/>
    <cellStyle name="Normal 4" xfId="11" xr:uid="{00000000-0005-0000-0000-00001C000000}"/>
    <cellStyle name="Normal 5" xfId="21" xr:uid="{00000000-0005-0000-0000-00001D000000}"/>
    <cellStyle name="Normal_AFILIACIÓN" xfId="12" xr:uid="{00000000-0005-0000-0000-00001E000000}"/>
  </cellStyles>
  <dxfs count="18">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DA9D"/>
      <color rgb="FF388D9F"/>
      <color rgb="FFFFCC66"/>
      <color rgb="FFCCECFF"/>
      <color rgb="FFFFDC97"/>
      <color rgb="FFFBF45F"/>
      <color rgb="FFF5DC8B"/>
      <color rgb="FFFFD961"/>
      <color rgb="FFFEE57A"/>
      <color rgb="FFFFD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INDEPENDIENTES 723'!A1"/><Relationship Id="rId3" Type="http://schemas.openxmlformats.org/officeDocument/2006/relationships/hyperlink" Target="#'Sede 01 - Trabajadores'!A1"/><Relationship Id="rId7" Type="http://schemas.openxmlformats.org/officeDocument/2006/relationships/image" Target="../media/image1.png"/><Relationship Id="rId2" Type="http://schemas.openxmlformats.org/officeDocument/2006/relationships/hyperlink" Target="#'Instructivo Formulario Afili.'!A1"/><Relationship Id="rId1" Type="http://schemas.openxmlformats.org/officeDocument/2006/relationships/hyperlink" Target="#'Formulario de Afiliaci&#243;n'!A1"/><Relationship Id="rId6" Type="http://schemas.openxmlformats.org/officeDocument/2006/relationships/hyperlink" Target="#'Listado Actividades Economicas'!A1"/><Relationship Id="rId11" Type="http://schemas.openxmlformats.org/officeDocument/2006/relationships/hyperlink" Target="#'Instructivo ind Volu '!A1"/><Relationship Id="rId5" Type="http://schemas.openxmlformats.org/officeDocument/2006/relationships/hyperlink" Target="#'C&#243;d. Tipo de trabajador cotz'!A1"/><Relationship Id="rId10" Type="http://schemas.openxmlformats.org/officeDocument/2006/relationships/hyperlink" Target="#'Formulario Afil Ind Voluntario'!A1"/><Relationship Id="rId4" Type="http://schemas.openxmlformats.org/officeDocument/2006/relationships/hyperlink" Target="#'Instructivo Sedes'!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hyperlink" Target="#'Codigos ORP'!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Formulario Afil Ind Voluntario'!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ice!A1"/><Relationship Id="rId1" Type="http://schemas.openxmlformats.org/officeDocument/2006/relationships/hyperlink" Target="#'Listado Actividades Economicas'!A1"/><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hyperlink" Target="#'Formulario de Afili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4</xdr:col>
      <xdr:colOff>676275</xdr:colOff>
      <xdr:row>12</xdr:row>
      <xdr:rowOff>162790</xdr:rowOff>
    </xdr:from>
    <xdr:to>
      <xdr:col>8</xdr:col>
      <xdr:colOff>561975</xdr:colOff>
      <xdr:row>15</xdr:row>
      <xdr:rowOff>172315</xdr:rowOff>
    </xdr:to>
    <xdr:sp macro="" textlink="">
      <xdr:nvSpPr>
        <xdr:cNvPr id="4" name="3 Rectángulo redondeado">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2962275" y="2526722"/>
          <a:ext cx="2933700" cy="563707"/>
        </a:xfrm>
        <a:prstGeom prst="roundRect">
          <a:avLst/>
        </a:prstGeom>
        <a:solidFill>
          <a:srgbClr val="388D9F"/>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676275</xdr:colOff>
      <xdr:row>16</xdr:row>
      <xdr:rowOff>85725</xdr:rowOff>
    </xdr:from>
    <xdr:to>
      <xdr:col>8</xdr:col>
      <xdr:colOff>561975</xdr:colOff>
      <xdr:row>19</xdr:row>
      <xdr:rowOff>95250</xdr:rowOff>
    </xdr:to>
    <xdr:sp macro="" textlink="">
      <xdr:nvSpPr>
        <xdr:cNvPr id="5" name="4 Rectángulo redondeado">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2962275" y="319433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del 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685800</xdr:colOff>
      <xdr:row>20</xdr:row>
      <xdr:rowOff>19050</xdr:rowOff>
    </xdr:from>
    <xdr:to>
      <xdr:col>8</xdr:col>
      <xdr:colOff>571500</xdr:colOff>
      <xdr:row>23</xdr:row>
      <xdr:rowOff>28575</xdr:rowOff>
    </xdr:to>
    <xdr:sp macro="" textlink="">
      <xdr:nvSpPr>
        <xdr:cNvPr id="6" name="5 Rectángulo redondeado">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628775" y="25050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Anexo de sedes y trabajadores</a:t>
          </a:r>
        </a:p>
      </xdr:txBody>
    </xdr:sp>
    <xdr:clientData/>
  </xdr:twoCellAnchor>
  <xdr:twoCellAnchor>
    <xdr:from>
      <xdr:col>4</xdr:col>
      <xdr:colOff>695325</xdr:colOff>
      <xdr:row>23</xdr:row>
      <xdr:rowOff>152400</xdr:rowOff>
    </xdr:from>
    <xdr:to>
      <xdr:col>8</xdr:col>
      <xdr:colOff>581025</xdr:colOff>
      <xdr:row>26</xdr:row>
      <xdr:rowOff>161925</xdr:rowOff>
    </xdr:to>
    <xdr:sp macro="" textlink="">
      <xdr:nvSpPr>
        <xdr:cNvPr id="7" name="6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638300" y="3209925"/>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anexo de sedes y trabajadores</a:t>
          </a:r>
        </a:p>
      </xdr:txBody>
    </xdr:sp>
    <xdr:clientData/>
  </xdr:twoCellAnchor>
  <xdr:twoCellAnchor>
    <xdr:from>
      <xdr:col>4</xdr:col>
      <xdr:colOff>714375</xdr:colOff>
      <xdr:row>31</xdr:row>
      <xdr:rowOff>95250</xdr:rowOff>
    </xdr:from>
    <xdr:to>
      <xdr:col>8</xdr:col>
      <xdr:colOff>600075</xdr:colOff>
      <xdr:row>34</xdr:row>
      <xdr:rowOff>104775</xdr:rowOff>
    </xdr:to>
    <xdr:sp macro="" textlink="">
      <xdr:nvSpPr>
        <xdr:cNvPr id="8" name="7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657350" y="39147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códigos tipo</a:t>
          </a:r>
          <a:r>
            <a:rPr lang="es-CO" sz="1400" b="1" baseline="0">
              <a:solidFill>
                <a:schemeClr val="accent1">
                  <a:lumMod val="50000"/>
                </a:schemeClr>
              </a:solidFill>
              <a:latin typeface="Gill Sans MT" pitchFamily="34" charset="0"/>
            </a:rPr>
            <a:t> de trabajador y cotizante</a:t>
          </a:r>
          <a:endParaRPr lang="es-CO" sz="1400" b="1">
            <a:solidFill>
              <a:schemeClr val="accent1">
                <a:lumMod val="50000"/>
              </a:schemeClr>
            </a:solidFill>
            <a:latin typeface="Gill Sans MT" pitchFamily="34" charset="0"/>
          </a:endParaRPr>
        </a:p>
      </xdr:txBody>
    </xdr:sp>
    <xdr:clientData/>
  </xdr:twoCellAnchor>
  <xdr:twoCellAnchor>
    <xdr:from>
      <xdr:col>4</xdr:col>
      <xdr:colOff>721694</xdr:colOff>
      <xdr:row>35</xdr:row>
      <xdr:rowOff>43973</xdr:rowOff>
    </xdr:from>
    <xdr:to>
      <xdr:col>8</xdr:col>
      <xdr:colOff>607394</xdr:colOff>
      <xdr:row>38</xdr:row>
      <xdr:rowOff>53498</xdr:rowOff>
    </xdr:to>
    <xdr:sp macro="" textlink="">
      <xdr:nvSpPr>
        <xdr:cNvPr id="9" name="8 Rectángulo redondeado">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664669" y="4625498"/>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Listado códigos de</a:t>
          </a:r>
          <a:r>
            <a:rPr lang="es-CO" sz="1400" b="1" baseline="0">
              <a:solidFill>
                <a:schemeClr val="accent1">
                  <a:lumMod val="50000"/>
                </a:schemeClr>
              </a:solidFill>
              <a:latin typeface="Gill Sans MT" pitchFamily="34" charset="0"/>
            </a:rPr>
            <a:t> actividad económica</a:t>
          </a:r>
          <a:endParaRPr lang="es-CO" sz="1400" b="1">
            <a:solidFill>
              <a:schemeClr val="accent1">
                <a:lumMod val="50000"/>
              </a:schemeClr>
            </a:solidFill>
            <a:latin typeface="Gill Sans MT" pitchFamily="34" charset="0"/>
          </a:endParaRPr>
        </a:p>
      </xdr:txBody>
    </xdr:sp>
    <xdr:clientData/>
  </xdr:twoCellAnchor>
  <xdr:twoCellAnchor>
    <xdr:from>
      <xdr:col>4</xdr:col>
      <xdr:colOff>122116</xdr:colOff>
      <xdr:row>13</xdr:row>
      <xdr:rowOff>73269</xdr:rowOff>
    </xdr:from>
    <xdr:to>
      <xdr:col>4</xdr:col>
      <xdr:colOff>525097</xdr:colOff>
      <xdr:row>15</xdr:row>
      <xdr:rowOff>61058</xdr:rowOff>
    </xdr:to>
    <xdr:sp macro="" textlink="">
      <xdr:nvSpPr>
        <xdr:cNvPr id="10" name="9 Elipse">
          <a:extLst>
            <a:ext uri="{FF2B5EF4-FFF2-40B4-BE49-F238E27FC236}">
              <a16:creationId xmlns:a16="http://schemas.microsoft.com/office/drawing/2014/main" id="{00000000-0008-0000-0000-00000A000000}"/>
            </a:ext>
          </a:extLst>
        </xdr:cNvPr>
        <xdr:cNvSpPr/>
      </xdr:nvSpPr>
      <xdr:spPr>
        <a:xfrm>
          <a:off x="1062404" y="124557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1</a:t>
          </a:r>
        </a:p>
      </xdr:txBody>
    </xdr:sp>
    <xdr:clientData/>
  </xdr:twoCellAnchor>
  <xdr:twoCellAnchor>
    <xdr:from>
      <xdr:col>4</xdr:col>
      <xdr:colOff>127972</xdr:colOff>
      <xdr:row>16</xdr:row>
      <xdr:rowOff>176843</xdr:rowOff>
    </xdr:from>
    <xdr:to>
      <xdr:col>4</xdr:col>
      <xdr:colOff>530953</xdr:colOff>
      <xdr:row>18</xdr:row>
      <xdr:rowOff>164632</xdr:rowOff>
    </xdr:to>
    <xdr:sp macro="" textlink="">
      <xdr:nvSpPr>
        <xdr:cNvPr id="11" name="10 Elipse">
          <a:extLst>
            <a:ext uri="{FF2B5EF4-FFF2-40B4-BE49-F238E27FC236}">
              <a16:creationId xmlns:a16="http://schemas.microsoft.com/office/drawing/2014/main" id="{00000000-0008-0000-0000-00000B000000}"/>
            </a:ext>
          </a:extLst>
        </xdr:cNvPr>
        <xdr:cNvSpPr/>
      </xdr:nvSpPr>
      <xdr:spPr>
        <a:xfrm>
          <a:off x="1068260" y="193530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2</a:t>
          </a:r>
        </a:p>
      </xdr:txBody>
    </xdr:sp>
    <xdr:clientData/>
  </xdr:twoCellAnchor>
  <xdr:twoCellAnchor>
    <xdr:from>
      <xdr:col>4</xdr:col>
      <xdr:colOff>122120</xdr:colOff>
      <xdr:row>20</xdr:row>
      <xdr:rowOff>136960</xdr:rowOff>
    </xdr:from>
    <xdr:to>
      <xdr:col>4</xdr:col>
      <xdr:colOff>525101</xdr:colOff>
      <xdr:row>22</xdr:row>
      <xdr:rowOff>124749</xdr:rowOff>
    </xdr:to>
    <xdr:sp macro="" textlink="">
      <xdr:nvSpPr>
        <xdr:cNvPr id="12" name="11 Elipse">
          <a:extLst>
            <a:ext uri="{FF2B5EF4-FFF2-40B4-BE49-F238E27FC236}">
              <a16:creationId xmlns:a16="http://schemas.microsoft.com/office/drawing/2014/main" id="{00000000-0008-0000-0000-00000C000000}"/>
            </a:ext>
          </a:extLst>
        </xdr:cNvPr>
        <xdr:cNvSpPr/>
      </xdr:nvSpPr>
      <xdr:spPr>
        <a:xfrm>
          <a:off x="1062408" y="2676960"/>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3</a:t>
          </a:r>
        </a:p>
      </xdr:txBody>
    </xdr:sp>
    <xdr:clientData/>
  </xdr:twoCellAnchor>
  <xdr:twoCellAnchor>
    <xdr:from>
      <xdr:col>4</xdr:col>
      <xdr:colOff>140188</xdr:colOff>
      <xdr:row>24</xdr:row>
      <xdr:rowOff>79099</xdr:rowOff>
    </xdr:from>
    <xdr:to>
      <xdr:col>4</xdr:col>
      <xdr:colOff>543169</xdr:colOff>
      <xdr:row>26</xdr:row>
      <xdr:rowOff>66887</xdr:rowOff>
    </xdr:to>
    <xdr:sp macro="" textlink="">
      <xdr:nvSpPr>
        <xdr:cNvPr id="13" name="12 Elipse">
          <a:extLst>
            <a:ext uri="{FF2B5EF4-FFF2-40B4-BE49-F238E27FC236}">
              <a16:creationId xmlns:a16="http://schemas.microsoft.com/office/drawing/2014/main" id="{00000000-0008-0000-0000-00000D000000}"/>
            </a:ext>
          </a:extLst>
        </xdr:cNvPr>
        <xdr:cNvSpPr/>
      </xdr:nvSpPr>
      <xdr:spPr>
        <a:xfrm>
          <a:off x="1080476" y="340063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4</a:t>
          </a:r>
        </a:p>
      </xdr:txBody>
    </xdr:sp>
    <xdr:clientData/>
  </xdr:twoCellAnchor>
  <xdr:twoCellAnchor>
    <xdr:from>
      <xdr:col>4</xdr:col>
      <xdr:colOff>146488</xdr:colOff>
      <xdr:row>32</xdr:row>
      <xdr:rowOff>18</xdr:rowOff>
    </xdr:from>
    <xdr:to>
      <xdr:col>4</xdr:col>
      <xdr:colOff>549469</xdr:colOff>
      <xdr:row>33</xdr:row>
      <xdr:rowOff>183191</xdr:rowOff>
    </xdr:to>
    <xdr:sp macro="" textlink="">
      <xdr:nvSpPr>
        <xdr:cNvPr id="14" name="13 Elipse">
          <a:extLst>
            <a:ext uri="{FF2B5EF4-FFF2-40B4-BE49-F238E27FC236}">
              <a16:creationId xmlns:a16="http://schemas.microsoft.com/office/drawing/2014/main" id="{00000000-0008-0000-0000-00000E000000}"/>
            </a:ext>
          </a:extLst>
        </xdr:cNvPr>
        <xdr:cNvSpPr/>
      </xdr:nvSpPr>
      <xdr:spPr>
        <a:xfrm>
          <a:off x="1086776" y="410309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6</a:t>
          </a:r>
        </a:p>
      </xdr:txBody>
    </xdr:sp>
    <xdr:clientData/>
  </xdr:twoCellAnchor>
  <xdr:twoCellAnchor>
    <xdr:from>
      <xdr:col>4</xdr:col>
      <xdr:colOff>152344</xdr:colOff>
      <xdr:row>35</xdr:row>
      <xdr:rowOff>115804</xdr:rowOff>
    </xdr:from>
    <xdr:to>
      <xdr:col>4</xdr:col>
      <xdr:colOff>555325</xdr:colOff>
      <xdr:row>37</xdr:row>
      <xdr:rowOff>103593</xdr:rowOff>
    </xdr:to>
    <xdr:sp macro="" textlink="">
      <xdr:nvSpPr>
        <xdr:cNvPr id="15" name="14 Elipse">
          <a:extLst>
            <a:ext uri="{FF2B5EF4-FFF2-40B4-BE49-F238E27FC236}">
              <a16:creationId xmlns:a16="http://schemas.microsoft.com/office/drawing/2014/main" id="{00000000-0008-0000-0000-00000F000000}"/>
            </a:ext>
          </a:extLst>
        </xdr:cNvPr>
        <xdr:cNvSpPr/>
      </xdr:nvSpPr>
      <xdr:spPr>
        <a:xfrm>
          <a:off x="1092632" y="480503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7</a:t>
          </a:r>
        </a:p>
      </xdr:txBody>
    </xdr:sp>
    <xdr:clientData/>
  </xdr:twoCellAnchor>
  <xdr:twoCellAnchor editAs="oneCell">
    <xdr:from>
      <xdr:col>4</xdr:col>
      <xdr:colOff>4479</xdr:colOff>
      <xdr:row>0</xdr:row>
      <xdr:rowOff>0</xdr:rowOff>
    </xdr:from>
    <xdr:to>
      <xdr:col>9</xdr:col>
      <xdr:colOff>3855</xdr:colOff>
      <xdr:row>6</xdr:row>
      <xdr:rowOff>204966</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7"/>
        <a:srcRect t="11277" b="12060"/>
        <a:stretch/>
      </xdr:blipFill>
      <xdr:spPr>
        <a:xfrm>
          <a:off x="3538521" y="0"/>
          <a:ext cx="3991152" cy="1219779"/>
        </a:xfrm>
        <a:prstGeom prst="rect">
          <a:avLst/>
        </a:prstGeom>
      </xdr:spPr>
    </xdr:pic>
    <xdr:clientData/>
  </xdr:twoCellAnchor>
  <xdr:twoCellAnchor>
    <xdr:from>
      <xdr:col>4</xdr:col>
      <xdr:colOff>714375</xdr:colOff>
      <xdr:row>27</xdr:row>
      <xdr:rowOff>142875</xdr:rowOff>
    </xdr:from>
    <xdr:to>
      <xdr:col>8</xdr:col>
      <xdr:colOff>600075</xdr:colOff>
      <xdr:row>30</xdr:row>
      <xdr:rowOff>152400</xdr:rowOff>
    </xdr:to>
    <xdr:sp macro="" textlink="">
      <xdr:nvSpPr>
        <xdr:cNvPr id="17" name="16 Rectángulo redondeado">
          <a:hlinkClick xmlns:r="http://schemas.openxmlformats.org/officeDocument/2006/relationships" r:id="rId8"/>
          <a:extLst>
            <a:ext uri="{FF2B5EF4-FFF2-40B4-BE49-F238E27FC236}">
              <a16:creationId xmlns:a16="http://schemas.microsoft.com/office/drawing/2014/main" id="{00000000-0008-0000-0000-000011000000}"/>
            </a:ext>
          </a:extLst>
        </xdr:cNvPr>
        <xdr:cNvSpPr/>
      </xdr:nvSpPr>
      <xdr:spPr>
        <a:xfrm>
          <a:off x="4248150" y="5238750"/>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Estructura</a:t>
          </a:r>
          <a:r>
            <a:rPr lang="es-CO" sz="1400" b="1" baseline="0">
              <a:solidFill>
                <a:schemeClr val="accent1">
                  <a:lumMod val="50000"/>
                </a:schemeClr>
              </a:solidFill>
              <a:latin typeface="Gill Sans MT" pitchFamily="34" charset="0"/>
            </a:rPr>
            <a:t> independientes Dto.</a:t>
          </a:r>
        </a:p>
        <a:p>
          <a:pPr algn="ctr"/>
          <a:r>
            <a:rPr lang="es-CO" sz="1400" b="1" baseline="0">
              <a:solidFill>
                <a:schemeClr val="accent1">
                  <a:lumMod val="50000"/>
                </a:schemeClr>
              </a:solidFill>
              <a:latin typeface="Gill Sans MT" pitchFamily="34" charset="0"/>
            </a:rPr>
            <a:t>723</a:t>
          </a:r>
          <a:endParaRPr lang="es-CO" sz="1400" b="1">
            <a:solidFill>
              <a:schemeClr val="accent1">
                <a:lumMod val="50000"/>
              </a:schemeClr>
            </a:solidFill>
            <a:latin typeface="Gill Sans MT" pitchFamily="34" charset="0"/>
          </a:endParaRPr>
        </a:p>
      </xdr:txBody>
    </xdr:sp>
    <xdr:clientData/>
  </xdr:twoCellAnchor>
  <xdr:twoCellAnchor>
    <xdr:from>
      <xdr:col>4</xdr:col>
      <xdr:colOff>124751</xdr:colOff>
      <xdr:row>28</xdr:row>
      <xdr:rowOff>35920</xdr:rowOff>
    </xdr:from>
    <xdr:to>
      <xdr:col>4</xdr:col>
      <xdr:colOff>527732</xdr:colOff>
      <xdr:row>30</xdr:row>
      <xdr:rowOff>28593</xdr:rowOff>
    </xdr:to>
    <xdr:sp macro="" textlink="">
      <xdr:nvSpPr>
        <xdr:cNvPr id="19" name="18 Elipse">
          <a:extLst>
            <a:ext uri="{FF2B5EF4-FFF2-40B4-BE49-F238E27FC236}">
              <a16:creationId xmlns:a16="http://schemas.microsoft.com/office/drawing/2014/main" id="{00000000-0008-0000-0000-000013000000}"/>
            </a:ext>
          </a:extLst>
        </xdr:cNvPr>
        <xdr:cNvSpPr/>
      </xdr:nvSpPr>
      <xdr:spPr>
        <a:xfrm>
          <a:off x="3658526" y="5322295"/>
          <a:ext cx="402981" cy="373673"/>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5</a:t>
          </a:r>
        </a:p>
      </xdr:txBody>
    </xdr:sp>
    <xdr:clientData/>
  </xdr:twoCellAnchor>
  <xdr:twoCellAnchor editAs="oneCell">
    <xdr:from>
      <xdr:col>0</xdr:col>
      <xdr:colOff>355859</xdr:colOff>
      <xdr:row>6</xdr:row>
      <xdr:rowOff>225165</xdr:rowOff>
    </xdr:from>
    <xdr:to>
      <xdr:col>0</xdr:col>
      <xdr:colOff>800100</xdr:colOff>
      <xdr:row>38</xdr:row>
      <xdr:rowOff>112453</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200000">
          <a:off x="-2449383" y="4078157"/>
          <a:ext cx="6054726" cy="444241"/>
        </a:xfrm>
        <a:prstGeom prst="rect">
          <a:avLst/>
        </a:prstGeom>
      </xdr:spPr>
    </xdr:pic>
    <xdr:clientData/>
  </xdr:twoCellAnchor>
  <xdr:twoCellAnchor>
    <xdr:from>
      <xdr:col>4</xdr:col>
      <xdr:colOff>117708</xdr:colOff>
      <xdr:row>39</xdr:row>
      <xdr:rowOff>133122</xdr:rowOff>
    </xdr:from>
    <xdr:to>
      <xdr:col>4</xdr:col>
      <xdr:colOff>520689</xdr:colOff>
      <xdr:row>41</xdr:row>
      <xdr:rowOff>120911</xdr:rowOff>
    </xdr:to>
    <xdr:sp macro="" textlink="">
      <xdr:nvSpPr>
        <xdr:cNvPr id="3" name="14 Elipse">
          <a:extLst>
            <a:ext uri="{FF2B5EF4-FFF2-40B4-BE49-F238E27FC236}">
              <a16:creationId xmlns:a16="http://schemas.microsoft.com/office/drawing/2014/main" id="{00000000-0008-0000-0000-000003000000}"/>
            </a:ext>
          </a:extLst>
        </xdr:cNvPr>
        <xdr:cNvSpPr/>
      </xdr:nvSpPr>
      <xdr:spPr>
        <a:xfrm>
          <a:off x="3096435" y="7527986"/>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8</a:t>
          </a:r>
        </a:p>
      </xdr:txBody>
    </xdr:sp>
    <xdr:clientData/>
  </xdr:twoCellAnchor>
  <xdr:twoCellAnchor>
    <xdr:from>
      <xdr:col>4</xdr:col>
      <xdr:colOff>739012</xdr:colOff>
      <xdr:row>38</xdr:row>
      <xdr:rowOff>123265</xdr:rowOff>
    </xdr:from>
    <xdr:to>
      <xdr:col>8</xdr:col>
      <xdr:colOff>624712</xdr:colOff>
      <xdr:row>42</xdr:row>
      <xdr:rowOff>89647</xdr:rowOff>
    </xdr:to>
    <xdr:sp macro="" textlink="">
      <xdr:nvSpPr>
        <xdr:cNvPr id="18" name="8 Rectángulo redondeado">
          <a:hlinkClick xmlns:r="http://schemas.openxmlformats.org/officeDocument/2006/relationships" r:id="rId10" tooltip="IR"/>
          <a:extLst>
            <a:ext uri="{FF2B5EF4-FFF2-40B4-BE49-F238E27FC236}">
              <a16:creationId xmlns:a16="http://schemas.microsoft.com/office/drawing/2014/main" id="{00000000-0008-0000-0000-000012000000}"/>
            </a:ext>
          </a:extLst>
        </xdr:cNvPr>
        <xdr:cNvSpPr/>
      </xdr:nvSpPr>
      <xdr:spPr>
        <a:xfrm>
          <a:off x="3708571" y="7328647"/>
          <a:ext cx="2933700" cy="72838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Formulario</a:t>
          </a:r>
          <a:r>
            <a:rPr lang="es-CO" sz="1200" b="1" baseline="0">
              <a:solidFill>
                <a:schemeClr val="accent1">
                  <a:lumMod val="50000"/>
                </a:schemeClr>
              </a:solidFill>
              <a:latin typeface="Gill Sans MT" pitchFamily="34" charset="0"/>
            </a:rPr>
            <a:t> de Afiliación de Trabajadores Independientes Voluntarios</a:t>
          </a:r>
          <a:endParaRPr lang="es-CO" sz="1200" b="1">
            <a:solidFill>
              <a:schemeClr val="accent1">
                <a:lumMod val="50000"/>
              </a:schemeClr>
            </a:solidFill>
            <a:latin typeface="Gill Sans MT" pitchFamily="34" charset="0"/>
          </a:endParaRPr>
        </a:p>
      </xdr:txBody>
    </xdr:sp>
    <xdr:clientData/>
  </xdr:twoCellAnchor>
  <xdr:twoCellAnchor>
    <xdr:from>
      <xdr:col>4</xdr:col>
      <xdr:colOff>117708</xdr:colOff>
      <xdr:row>43</xdr:row>
      <xdr:rowOff>133122</xdr:rowOff>
    </xdr:from>
    <xdr:to>
      <xdr:col>4</xdr:col>
      <xdr:colOff>520689</xdr:colOff>
      <xdr:row>45</xdr:row>
      <xdr:rowOff>120911</xdr:rowOff>
    </xdr:to>
    <xdr:sp macro="" textlink="">
      <xdr:nvSpPr>
        <xdr:cNvPr id="20" name="14 Elipse">
          <a:extLst>
            <a:ext uri="{FF2B5EF4-FFF2-40B4-BE49-F238E27FC236}">
              <a16:creationId xmlns:a16="http://schemas.microsoft.com/office/drawing/2014/main" id="{00000000-0008-0000-0000-000014000000}"/>
            </a:ext>
          </a:extLst>
        </xdr:cNvPr>
        <xdr:cNvSpPr/>
      </xdr:nvSpPr>
      <xdr:spPr>
        <a:xfrm>
          <a:off x="3087267" y="8291004"/>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9</a:t>
          </a:r>
        </a:p>
      </xdr:txBody>
    </xdr:sp>
    <xdr:clientData/>
  </xdr:twoCellAnchor>
  <xdr:twoCellAnchor>
    <xdr:from>
      <xdr:col>4</xdr:col>
      <xdr:colOff>732900</xdr:colOff>
      <xdr:row>43</xdr:row>
      <xdr:rowOff>32767</xdr:rowOff>
    </xdr:from>
    <xdr:to>
      <xdr:col>8</xdr:col>
      <xdr:colOff>618600</xdr:colOff>
      <xdr:row>46</xdr:row>
      <xdr:rowOff>42292</xdr:rowOff>
    </xdr:to>
    <xdr:sp macro="" textlink="">
      <xdr:nvSpPr>
        <xdr:cNvPr id="22" name="8 Rectángulo redondeado">
          <a:hlinkClick xmlns:r="http://schemas.openxmlformats.org/officeDocument/2006/relationships" r:id="rId11" tooltip="Ir"/>
          <a:extLst>
            <a:ext uri="{FF2B5EF4-FFF2-40B4-BE49-F238E27FC236}">
              <a16:creationId xmlns:a16="http://schemas.microsoft.com/office/drawing/2014/main" id="{00000000-0008-0000-0000-000016000000}"/>
            </a:ext>
          </a:extLst>
        </xdr:cNvPr>
        <xdr:cNvSpPr/>
      </xdr:nvSpPr>
      <xdr:spPr>
        <a:xfrm>
          <a:off x="3702459" y="819064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Instructivo Formulario de Afiliación de Trabajadores Independientes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203211</xdr:colOff>
      <xdr:row>30</xdr:row>
      <xdr:rowOff>17928</xdr:rowOff>
    </xdr:to>
    <xdr:pic>
      <xdr:nvPicPr>
        <xdr:cNvPr id="2" name="7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2850979" y="3041479"/>
          <a:ext cx="6152820" cy="450861"/>
        </a:xfrm>
        <a:prstGeom prst="rect">
          <a:avLst/>
        </a:prstGeom>
      </xdr:spPr>
    </xdr:pic>
    <xdr:clientData/>
  </xdr:twoCellAnchor>
  <xdr:twoCellAnchor editAs="oneCell">
    <xdr:from>
      <xdr:col>2</xdr:col>
      <xdr:colOff>47625</xdr:colOff>
      <xdr:row>1</xdr:row>
      <xdr:rowOff>142875</xdr:rowOff>
    </xdr:from>
    <xdr:to>
      <xdr:col>8</xdr:col>
      <xdr:colOff>88746</xdr:colOff>
      <xdr:row>4</xdr:row>
      <xdr:rowOff>72171</xdr:rowOff>
    </xdr:to>
    <xdr:pic>
      <xdr:nvPicPr>
        <xdr:cNvPr id="3" name="Imagen 5">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42925" y="342900"/>
          <a:ext cx="1527021" cy="786546"/>
        </a:xfrm>
        <a:prstGeom prst="rect">
          <a:avLst/>
        </a:prstGeom>
      </xdr:spPr>
    </xdr:pic>
    <xdr:clientData/>
  </xdr:twoCellAnchor>
  <xdr:twoCellAnchor>
    <xdr:from>
      <xdr:col>50</xdr:col>
      <xdr:colOff>190500</xdr:colOff>
      <xdr:row>0</xdr:row>
      <xdr:rowOff>23812</xdr:rowOff>
    </xdr:from>
    <xdr:to>
      <xdr:col>58</xdr:col>
      <xdr:colOff>55387</xdr:colOff>
      <xdr:row>1</xdr:row>
      <xdr:rowOff>41130</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2692063" y="23812"/>
          <a:ext cx="1865137" cy="2197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47</xdr:col>
      <xdr:colOff>605118</xdr:colOff>
      <xdr:row>59</xdr:row>
      <xdr:rowOff>0</xdr:rowOff>
    </xdr:from>
    <xdr:ext cx="184731" cy="264560"/>
    <xdr:sp macro="" textlink="">
      <xdr:nvSpPr>
        <xdr:cNvPr id="13" name="4 CuadroTexto">
          <a:extLst>
            <a:ext uri="{FF2B5EF4-FFF2-40B4-BE49-F238E27FC236}">
              <a16:creationId xmlns:a16="http://schemas.microsoft.com/office/drawing/2014/main" id="{00000000-0008-0000-0A00-00000D000000}"/>
            </a:ext>
          </a:extLst>
        </xdr:cNvPr>
        <xdr:cNvSpPr txBox="1"/>
      </xdr:nvSpPr>
      <xdr:spPr>
        <a:xfrm>
          <a:off x="15835593" y="20589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42</xdr:col>
      <xdr:colOff>49327</xdr:colOff>
      <xdr:row>20</xdr:row>
      <xdr:rowOff>56129</xdr:rowOff>
    </xdr:from>
    <xdr:to>
      <xdr:col>46</xdr:col>
      <xdr:colOff>267041</xdr:colOff>
      <xdr:row>22</xdr:row>
      <xdr:rowOff>110558</xdr:rowOff>
    </xdr:to>
    <xdr:sp macro="" textlink="">
      <xdr:nvSpPr>
        <xdr:cNvPr id="15" name="7 Rectángulo redondeado">
          <a:hlinkClick xmlns:r="http://schemas.openxmlformats.org/officeDocument/2006/relationships" r:id="rId4" tooltip="IR"/>
          <a:extLst>
            <a:ext uri="{FF2B5EF4-FFF2-40B4-BE49-F238E27FC236}">
              <a16:creationId xmlns:a16="http://schemas.microsoft.com/office/drawing/2014/main" id="{00000000-0008-0000-0A00-00000F000000}"/>
            </a:ext>
          </a:extLst>
        </xdr:cNvPr>
        <xdr:cNvSpPr/>
      </xdr:nvSpPr>
      <xdr:spPr>
        <a:xfrm>
          <a:off x="10919733" y="4437629"/>
          <a:ext cx="1217839" cy="45924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a:solidFill>
                <a:schemeClr val="accent5">
                  <a:lumMod val="75000"/>
                </a:schemeClr>
              </a:solidFill>
              <a:latin typeface="+mn-lt"/>
            </a:rPr>
            <a:t>Consultar Codigo de Ocupación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209550</xdr:colOff>
      <xdr:row>1</xdr:row>
      <xdr:rowOff>0</xdr:rowOff>
    </xdr:to>
    <xdr:sp macro="" textlink="">
      <xdr:nvSpPr>
        <xdr:cNvPr id="2" name="2 Rectángulo redondead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6343650" y="0"/>
          <a:ext cx="1590675" cy="4286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0</xdr:row>
      <xdr:rowOff>47625</xdr:rowOff>
    </xdr:from>
    <xdr:to>
      <xdr:col>5</xdr:col>
      <xdr:colOff>678657</xdr:colOff>
      <xdr:row>0</xdr:row>
      <xdr:rowOff>321468</xdr:rowOff>
    </xdr:to>
    <xdr:sp macro="" textlink="">
      <xdr:nvSpPr>
        <xdr:cNvPr id="2" name="CuadroTexto 1">
          <a:hlinkClick xmlns:r="http://schemas.openxmlformats.org/officeDocument/2006/relationships" r:id="rId1" tooltip="IR"/>
          <a:extLst>
            <a:ext uri="{FF2B5EF4-FFF2-40B4-BE49-F238E27FC236}">
              <a16:creationId xmlns:a16="http://schemas.microsoft.com/office/drawing/2014/main" id="{00000000-0008-0000-0D00-000002000000}"/>
            </a:ext>
          </a:extLst>
        </xdr:cNvPr>
        <xdr:cNvSpPr txBox="1"/>
      </xdr:nvSpPr>
      <xdr:spPr>
        <a:xfrm>
          <a:off x="10429875" y="47625"/>
          <a:ext cx="2059782" cy="27384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s-CO" sz="1100"/>
            <a:t>Regresar</a:t>
          </a:r>
          <a:r>
            <a:rPr lang="es-CO" sz="1100" baseline="0"/>
            <a:t> al formulario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161925</xdr:colOff>
      <xdr:row>23</xdr:row>
      <xdr:rowOff>152400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6648450" y="352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3</xdr:col>
      <xdr:colOff>32349</xdr:colOff>
      <xdr:row>25</xdr:row>
      <xdr:rowOff>17972</xdr:rowOff>
    </xdr:from>
    <xdr:to>
      <xdr:col>5</xdr:col>
      <xdr:colOff>316301</xdr:colOff>
      <xdr:row>26</xdr:row>
      <xdr:rowOff>283951</xdr:rowOff>
    </xdr:to>
    <xdr:sp macro="" textlink="">
      <xdr:nvSpPr>
        <xdr:cNvPr id="8" name="7 Rectángulo redondeado">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373811" y="3996906"/>
          <a:ext cx="140898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1.</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xdr:from>
      <xdr:col>44</xdr:col>
      <xdr:colOff>394607</xdr:colOff>
      <xdr:row>1</xdr:row>
      <xdr:rowOff>0</xdr:rowOff>
    </xdr:from>
    <xdr:to>
      <xdr:col>49</xdr:col>
      <xdr:colOff>112939</xdr:colOff>
      <xdr:row>2</xdr:row>
      <xdr:rowOff>0</xdr:rowOff>
    </xdr:to>
    <xdr:sp macro="" textlink="">
      <xdr:nvSpPr>
        <xdr:cNvPr id="10" name="9 Rectángulo redondeado">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15280821" y="163286"/>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40</xdr:col>
      <xdr:colOff>605118</xdr:colOff>
      <xdr:row>40</xdr:row>
      <xdr:rowOff>862853</xdr:rowOff>
    </xdr:from>
    <xdr:ext cx="184731" cy="264560"/>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14802971" y="80906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15</xdr:col>
      <xdr:colOff>32349</xdr:colOff>
      <xdr:row>28</xdr:row>
      <xdr:rowOff>17972</xdr:rowOff>
    </xdr:from>
    <xdr:to>
      <xdr:col>17</xdr:col>
      <xdr:colOff>316301</xdr:colOff>
      <xdr:row>29</xdr:row>
      <xdr:rowOff>283951</xdr:rowOff>
    </xdr:to>
    <xdr:sp macro="" textlink="">
      <xdr:nvSpPr>
        <xdr:cNvPr id="19" name="18 Rectángulo redondeado">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379731" y="4545148"/>
          <a:ext cx="140454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3.</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editAs="oneCell">
    <xdr:from>
      <xdr:col>2</xdr:col>
      <xdr:colOff>32900</xdr:colOff>
      <xdr:row>3</xdr:row>
      <xdr:rowOff>127605</xdr:rowOff>
    </xdr:from>
    <xdr:to>
      <xdr:col>6</xdr:col>
      <xdr:colOff>1284</xdr:colOff>
      <xdr:row>6</xdr:row>
      <xdr:rowOff>204106</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742945" y="699105"/>
          <a:ext cx="1527021" cy="786546"/>
        </a:xfrm>
        <a:prstGeom prst="rect">
          <a:avLst/>
        </a:prstGeom>
      </xdr:spPr>
    </xdr:pic>
    <xdr:clientData/>
  </xdr:twoCellAnchor>
  <xdr:twoCellAnchor editAs="oneCell">
    <xdr:from>
      <xdr:col>0</xdr:col>
      <xdr:colOff>132863</xdr:colOff>
      <xdr:row>3</xdr:row>
      <xdr:rowOff>136079</xdr:rowOff>
    </xdr:from>
    <xdr:to>
      <xdr:col>1</xdr:col>
      <xdr:colOff>358588</xdr:colOff>
      <xdr:row>35</xdr:row>
      <xdr:rowOff>163211</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6200000">
          <a:off x="-2714987" y="3544223"/>
          <a:ext cx="6145544" cy="449843"/>
        </a:xfrm>
        <a:prstGeom prst="rect">
          <a:avLst/>
        </a:prstGeom>
      </xdr:spPr>
    </xdr:pic>
    <xdr:clientData/>
  </xdr:twoCellAnchor>
  <xdr:twoCellAnchor editAs="oneCell">
    <xdr:from>
      <xdr:col>12</xdr:col>
      <xdr:colOff>142875</xdr:colOff>
      <xdr:row>40</xdr:row>
      <xdr:rowOff>257176</xdr:rowOff>
    </xdr:from>
    <xdr:to>
      <xdr:col>15</xdr:col>
      <xdr:colOff>1125607</xdr:colOff>
      <xdr:row>40</xdr:row>
      <xdr:rowOff>1019176</xdr:rowOff>
    </xdr:to>
    <xdr:pic>
      <xdr:nvPicPr>
        <xdr:cNvPr id="2" name="Imagen 1">
          <a:extLst>
            <a:ext uri="{FF2B5EF4-FFF2-40B4-BE49-F238E27FC236}">
              <a16:creationId xmlns:a16="http://schemas.microsoft.com/office/drawing/2014/main" id="{4406DD48-004A-E3F9-2815-DA8618B75D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43425" y="7781926"/>
          <a:ext cx="2020957"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361309</xdr:colOff>
      <xdr:row>1</xdr:row>
      <xdr:rowOff>0</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6562725"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3</xdr:col>
      <xdr:colOff>1606817</xdr:colOff>
      <xdr:row>6</xdr:row>
      <xdr:rowOff>0</xdr:rowOff>
    </xdr:to>
    <xdr:pic>
      <xdr:nvPicPr>
        <xdr:cNvPr id="2" name="Picture 5">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33350" y="228600"/>
          <a:ext cx="1159329" cy="333375"/>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6" name="5 Rectángulo redondeado">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4316075" y="123825"/>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8010525" y="3371851"/>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11206</xdr:colOff>
      <xdr:row>40</xdr:row>
      <xdr:rowOff>9526</xdr:rowOff>
    </xdr:from>
    <xdr:to>
      <xdr:col>36</xdr:col>
      <xdr:colOff>30138</xdr:colOff>
      <xdr:row>41</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39142147" y="6262408"/>
          <a:ext cx="1912726" cy="484093"/>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35</xdr:row>
      <xdr:rowOff>10780</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76200" y="1524000"/>
          <a:ext cx="601112" cy="54729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4</xdr:col>
      <xdr:colOff>146317</xdr:colOff>
      <xdr:row>5</xdr:row>
      <xdr:rowOff>357187</xdr:rowOff>
    </xdr:to>
    <xdr:pic>
      <xdr:nvPicPr>
        <xdr:cNvPr id="2" name="Picture 5">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123950" y="790575"/>
          <a:ext cx="1594117" cy="381000"/>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6392525" y="123825"/>
          <a:ext cx="3342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848725" y="3724276"/>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68035</xdr:colOff>
      <xdr:row>36</xdr:row>
      <xdr:rowOff>9526</xdr:rowOff>
    </xdr:from>
    <xdr:to>
      <xdr:col>36</xdr:col>
      <xdr:colOff>30138</xdr:colOff>
      <xdr:row>37</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41188821" y="6432097"/>
          <a:ext cx="1853496" cy="48169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36</xdr:row>
      <xdr:rowOff>67691</xdr:rowOff>
    </xdr:to>
    <xdr:pic>
      <xdr:nvPicPr>
        <xdr:cNvPr id="6" name="Imagen 6">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6200" y="1463675"/>
          <a:ext cx="601112" cy="5034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100854</xdr:colOff>
      <xdr:row>0</xdr:row>
      <xdr:rowOff>0</xdr:rowOff>
    </xdr:from>
    <xdr:to>
      <xdr:col>11</xdr:col>
      <xdr:colOff>395488</xdr:colOff>
      <xdr:row>0</xdr:row>
      <xdr:rowOff>314325</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813178"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85725</xdr:colOff>
      <xdr:row>1</xdr:row>
      <xdr:rowOff>9525</xdr:rowOff>
    </xdr:from>
    <xdr:to>
      <xdr:col>3</xdr:col>
      <xdr:colOff>390525</xdr:colOff>
      <xdr:row>2</xdr:row>
      <xdr:rowOff>0</xdr:rowOff>
    </xdr:to>
    <xdr:pic>
      <xdr:nvPicPr>
        <xdr:cNvPr id="2" name="2 Imagen" descr="logo-colmena-horizontal">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1</xdr:row>
      <xdr:rowOff>0</xdr:rowOff>
    </xdr:from>
    <xdr:to>
      <xdr:col>20</xdr:col>
      <xdr:colOff>14487</xdr:colOff>
      <xdr:row>1</xdr:row>
      <xdr:rowOff>425824</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8937941" y="100853"/>
          <a:ext cx="1751399" cy="4258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editAs="oneCell">
    <xdr:from>
      <xdr:col>13</xdr:col>
      <xdr:colOff>0</xdr:colOff>
      <xdr:row>253</xdr:row>
      <xdr:rowOff>0</xdr:rowOff>
    </xdr:from>
    <xdr:to>
      <xdr:col>13</xdr:col>
      <xdr:colOff>304800</xdr:colOff>
      <xdr:row>254</xdr:row>
      <xdr:rowOff>95249</xdr:rowOff>
    </xdr:to>
    <xdr:sp macro="" textlink="">
      <xdr:nvSpPr>
        <xdr:cNvPr id="9341" name="AutoShape 125">
          <a:extLst>
            <a:ext uri="{FF2B5EF4-FFF2-40B4-BE49-F238E27FC236}">
              <a16:creationId xmlns:a16="http://schemas.microsoft.com/office/drawing/2014/main" id="{3746A0AA-D69E-194F-7631-B4327F7A0B26}"/>
            </a:ext>
          </a:extLst>
        </xdr:cNvPr>
        <xdr:cNvSpPr>
          <a:spLocks noChangeAspect="1" noChangeArrowheads="1"/>
        </xdr:cNvSpPr>
      </xdr:nvSpPr>
      <xdr:spPr bwMode="auto">
        <a:xfrm>
          <a:off x="14182725" y="1228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253</xdr:row>
      <xdr:rowOff>0</xdr:rowOff>
    </xdr:from>
    <xdr:to>
      <xdr:col>10</xdr:col>
      <xdr:colOff>304800</xdr:colOff>
      <xdr:row>254</xdr:row>
      <xdr:rowOff>95249</xdr:rowOff>
    </xdr:to>
    <xdr:sp macro="" textlink="">
      <xdr:nvSpPr>
        <xdr:cNvPr id="9342" name="AutoShape 126">
          <a:extLst>
            <a:ext uri="{FF2B5EF4-FFF2-40B4-BE49-F238E27FC236}">
              <a16:creationId xmlns:a16="http://schemas.microsoft.com/office/drawing/2014/main" id="{02DC7994-A095-EAAF-DB8A-50AD2D5BC682}"/>
            </a:ext>
          </a:extLst>
        </xdr:cNvPr>
        <xdr:cNvSpPr>
          <a:spLocks noChangeAspect="1" noChangeArrowheads="1"/>
        </xdr:cNvSpPr>
      </xdr:nvSpPr>
      <xdr:spPr bwMode="auto">
        <a:xfrm>
          <a:off x="10267950" y="1228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0</xdr:colOff>
      <xdr:row>0</xdr:row>
      <xdr:rowOff>136072</xdr:rowOff>
    </xdr:from>
    <xdr:to>
      <xdr:col>22</xdr:col>
      <xdr:colOff>698046</xdr:colOff>
      <xdr:row>2</xdr:row>
      <xdr:rowOff>69397</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8586107" y="136072"/>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4309462</xdr:colOff>
      <xdr:row>0</xdr:row>
      <xdr:rowOff>174412</xdr:rowOff>
    </xdr:from>
    <xdr:to>
      <xdr:col>5</xdr:col>
      <xdr:colOff>6109687</xdr:colOff>
      <xdr:row>2</xdr:row>
      <xdr:rowOff>43783</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4786962" y="174412"/>
          <a:ext cx="1800225" cy="3048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5</xdr:col>
      <xdr:colOff>1894595</xdr:colOff>
      <xdr:row>0</xdr:row>
      <xdr:rowOff>157682</xdr:rowOff>
    </xdr:from>
    <xdr:to>
      <xdr:col>5</xdr:col>
      <xdr:colOff>4098234</xdr:colOff>
      <xdr:row>2</xdr:row>
      <xdr:rowOff>91007</xdr:rowOff>
    </xdr:to>
    <xdr:sp macro="" textlink="">
      <xdr:nvSpPr>
        <xdr:cNvPr id="4" name="3 Rectángulo redondeado">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12372095" y="157682"/>
          <a:ext cx="2203639" cy="36875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formulario</a:t>
          </a:r>
          <a:endParaRPr lang="es-CO" sz="1400" b="1">
            <a:solidFill>
              <a:schemeClr val="accent5">
                <a:lumMod val="75000"/>
              </a:schemeClr>
            </a:solidFill>
            <a:latin typeface="Gill Sans MT"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02jeve\AppData\Local\Microsoft\Windows\Temporary%20Internet%20Files\Content.IE5\BMXB8KCL\8e8aeadd-c8df-4582-8733-3788c6698d92_425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Formulario de Afiliación"/>
      <sheetName val="Instructivo Formulario Afili."/>
      <sheetName val="Sede 01 - Trabajadores"/>
      <sheetName val="Sede 02 - Trabajadores"/>
      <sheetName val="Instructivo Sedes"/>
      <sheetName val="INDEPENDIENTES 723"/>
      <sheetName val="Cód. Tipo de trabajador cotz"/>
      <sheetName val="Listado Actividades Economicas"/>
      <sheetName val="Código Actividad Económica"/>
      <sheetName val="subti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8">
          <cell r="A48">
            <v>1</v>
          </cell>
          <cell r="B48" t="str">
            <v>Dependiente.</v>
          </cell>
        </row>
        <row r="49">
          <cell r="A49">
            <v>2</v>
          </cell>
          <cell r="B49" t="str">
            <v>Servicio doméstico.</v>
          </cell>
        </row>
        <row r="50">
          <cell r="A50">
            <v>18</v>
          </cell>
          <cell r="B50" t="str">
            <v>Funcionarios públicos sin tope máximo de IBC.</v>
          </cell>
        </row>
        <row r="51">
          <cell r="A51">
            <v>19</v>
          </cell>
          <cell r="B51" t="str">
            <v>Aprendices en etapa productiva.</v>
          </cell>
        </row>
        <row r="52">
          <cell r="A52">
            <v>22</v>
          </cell>
          <cell r="B52" t="str">
            <v>Profesor de establecimiento particular.</v>
          </cell>
        </row>
        <row r="53">
          <cell r="A53">
            <v>23</v>
          </cell>
          <cell r="B53" t="str">
            <v>Estudiantes Decreto 055 de 2015</v>
          </cell>
        </row>
        <row r="54">
          <cell r="A54">
            <v>30</v>
          </cell>
          <cell r="B54" t="str">
            <v>Dependiente de entidades o universidades públicas de los regímenes Especial y de Excepción.</v>
          </cell>
        </row>
        <row r="55">
          <cell r="A55">
            <v>31</v>
          </cell>
          <cell r="B55" t="str">
            <v>Cooperados o de Precooperativas de trabajo asociado.</v>
          </cell>
        </row>
        <row r="56">
          <cell r="A56">
            <v>32</v>
          </cell>
          <cell r="B56" t="str">
            <v>Cotizante miembro de la carrera diplomática, consular de un país extranjero o funcionario de organismo multilateral.</v>
          </cell>
        </row>
        <row r="57">
          <cell r="A57">
            <v>44</v>
          </cell>
          <cell r="B57" t="str">
            <v>Cotizante dependiente de empleo de emergencia con duración mayor o igual a un mes.</v>
          </cell>
        </row>
        <row r="58">
          <cell r="A58">
            <v>45</v>
          </cell>
          <cell r="B58" t="str">
            <v>Cotizante dependiente de empleo de emergencia con duración menor a un mes.</v>
          </cell>
        </row>
        <row r="59">
          <cell r="A59">
            <v>47</v>
          </cell>
          <cell r="B59" t="str">
            <v>Trabajador dependiente de entidad beneficiaria del sistema general de participaciones – Aportes patronales.</v>
          </cell>
        </row>
        <row r="60">
          <cell r="A60">
            <v>51</v>
          </cell>
          <cell r="B60" t="str">
            <v>Trabajador de tiempo parcial.</v>
          </cell>
        </row>
        <row r="61">
          <cell r="A61">
            <v>55</v>
          </cell>
          <cell r="B61" t="str">
            <v>Afiliado partícipe – dependiente.</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effectLst/>
        <a:scene3d>
          <a:camera prst="orthographicFront">
            <a:rot lat="0" lon="0" rev="0"/>
          </a:camera>
          <a:lightRig rig="chilly" dir="t">
            <a:rot lat="0" lon="0" rev="18480000"/>
          </a:lightRig>
        </a:scene3d>
        <a:sp3d prstMaterial="clear">
          <a:bevelT h="63500"/>
        </a:sp3d>
      </a:spPr>
      <a:bodyPr vertOverflow="clip" horzOverflow="clip" rtlCol="0" anchor="ctr"/>
      <a:lstStyle>
        <a:defPPr algn="ctr">
          <a:defRPr sz="1000" b="1" baseline="0">
            <a:solidFill>
              <a:schemeClr val="accent5">
                <a:lumMod val="75000"/>
              </a:schemeClr>
            </a:solidFill>
            <a:latin typeface="+mn-l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mailto:AUXILIARRH@ELCARMEN.GOV.CO" TargetMode="External"/><Relationship Id="rId2" Type="http://schemas.openxmlformats.org/officeDocument/2006/relationships/hyperlink" Target="mailto:AUXILIARRH@ELCARMEN.GOV.CO" TargetMode="External"/><Relationship Id="rId1" Type="http://schemas.openxmlformats.org/officeDocument/2006/relationships/hyperlink" Target="mailto:ALCALDIAELCARMENDEVIBORAL@GMAIL.CO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17" Type="http://schemas.openxmlformats.org/officeDocument/2006/relationships/hyperlink" Target="mailto:norca2056@yahoo.es" TargetMode="External"/><Relationship Id="rId21" Type="http://schemas.openxmlformats.org/officeDocument/2006/relationships/hyperlink" Target="mailto:nutricion@alcaldiaelcarmen.gov.co" TargetMode="External"/><Relationship Id="rId42" Type="http://schemas.openxmlformats.org/officeDocument/2006/relationships/hyperlink" Target="mailto:djsoto50@misena.edu.co" TargetMode="External"/><Relationship Id="rId63" Type="http://schemas.openxmlformats.org/officeDocument/2006/relationships/hyperlink" Target="mailto:oficinadelamujer@elcarmen.gov.co" TargetMode="External"/><Relationship Id="rId84" Type="http://schemas.openxmlformats.org/officeDocument/2006/relationships/hyperlink" Target="mailto:julianmartinez@hotmail.com" TargetMode="External"/><Relationship Id="rId138" Type="http://schemas.openxmlformats.org/officeDocument/2006/relationships/hyperlink" Target="mailto:inwaldoorozco@gmail.com" TargetMode="External"/><Relationship Id="rId159" Type="http://schemas.openxmlformats.org/officeDocument/2006/relationships/hyperlink" Target="mailto:AUXILIARRH@ELCARMEN.GOV.CO" TargetMode="External"/><Relationship Id="rId170" Type="http://schemas.openxmlformats.org/officeDocument/2006/relationships/hyperlink" Target="mailto:ALCALDIAELCARMENDEVIBORAL@GMAIL.COM" TargetMode="External"/><Relationship Id="rId107" Type="http://schemas.openxmlformats.org/officeDocument/2006/relationships/hyperlink" Target="mailto:apoyorentas@elcarmen.gov.co" TargetMode="External"/><Relationship Id="rId11" Type="http://schemas.openxmlformats.org/officeDocument/2006/relationships/hyperlink" Target="mailto:anamar.ms@gmail.com" TargetMode="External"/><Relationship Id="rId32" Type="http://schemas.openxmlformats.org/officeDocument/2006/relationships/hyperlink" Target="mailto:cristian.muozm@gmail.com" TargetMode="External"/><Relationship Id="rId53" Type="http://schemas.openxmlformats.org/officeDocument/2006/relationships/hyperlink" Target="mailto:guajira915@hotmail.com" TargetMode="External"/><Relationship Id="rId74" Type="http://schemas.openxmlformats.org/officeDocument/2006/relationships/hyperlink" Target="mailto:juanda.cardonagonzalez@gmail.com" TargetMode="External"/><Relationship Id="rId128" Type="http://schemas.openxmlformats.org/officeDocument/2006/relationships/hyperlink" Target="mailto:manuelacano72@yahoo.es" TargetMode="External"/><Relationship Id="rId149" Type="http://schemas.openxmlformats.org/officeDocument/2006/relationships/hyperlink" Target="mailto:yanet941217@hotmail.com" TargetMode="External"/><Relationship Id="rId5" Type="http://schemas.openxmlformats.org/officeDocument/2006/relationships/hyperlink" Target="mailto:alebuil@mosena.edu.co" TargetMode="External"/><Relationship Id="rId95" Type="http://schemas.openxmlformats.org/officeDocument/2006/relationships/hyperlink" Target="mailto:valencialuis@hotmail.es" TargetMode="External"/><Relationship Id="rId160" Type="http://schemas.openxmlformats.org/officeDocument/2006/relationships/hyperlink" Target="mailto:AUXILIARRH@ELCARMEN.GOV.CO" TargetMode="External"/><Relationship Id="rId22" Type="http://schemas.openxmlformats.org/officeDocument/2006/relationships/hyperlink" Target="mailto:betty_28@hotmail.com" TargetMode="External"/><Relationship Id="rId43" Type="http://schemas.openxmlformats.org/officeDocument/2006/relationships/hyperlink" Target="mailto:duribeb85@gmail.com" TargetMode="External"/><Relationship Id="rId64" Type="http://schemas.openxmlformats.org/officeDocument/2006/relationships/hyperlink" Target="mailto:trabajosocialcomisaria@alcaldiaelcarmen.gov.co" TargetMode="External"/><Relationship Id="rId118" Type="http://schemas.openxmlformats.org/officeDocument/2006/relationships/hyperlink" Target="mailto:control.interno@elcarmen.gov.co" TargetMode="External"/><Relationship Id="rId139" Type="http://schemas.openxmlformats.org/officeDocument/2006/relationships/hyperlink" Target="mailto:waciro@rionegro.gov.co" TargetMode="External"/><Relationship Id="rId85" Type="http://schemas.openxmlformats.org/officeDocument/2006/relationships/hyperlink" Target="mailto:julianmlondono@hotmail.com" TargetMode="External"/><Relationship Id="rId150" Type="http://schemas.openxmlformats.org/officeDocument/2006/relationships/hyperlink" Target="mailto:AUXILIARRH@ELCARMEN.GOV.CO" TargetMode="External"/><Relationship Id="rId171" Type="http://schemas.openxmlformats.org/officeDocument/2006/relationships/hyperlink" Target="mailto:cindyvc01@gmail.com" TargetMode="External"/><Relationship Id="rId12" Type="http://schemas.openxmlformats.org/officeDocument/2006/relationships/hyperlink" Target="mailto:andersongiraldo843@gmail.com" TargetMode="External"/><Relationship Id="rId33" Type="http://schemas.openxmlformats.org/officeDocument/2006/relationships/hyperlink" Target="mailto:cristinaisabelzuluagacalderon@gmail.com" TargetMode="External"/><Relationship Id="rId108" Type="http://schemas.openxmlformats.org/officeDocument/2006/relationships/hyperlink" Target="mailto:getrudisbaena@gmail.com" TargetMode="External"/><Relationship Id="rId129" Type="http://schemas.openxmlformats.org/officeDocument/2006/relationships/hyperlink" Target="mailto:mag-poc@hotmail.com" TargetMode="External"/><Relationship Id="rId54" Type="http://schemas.openxmlformats.org/officeDocument/2006/relationships/hyperlink" Target="mailto:eliza_orjuela@hotmail.com" TargetMode="External"/><Relationship Id="rId75" Type="http://schemas.openxmlformats.org/officeDocument/2006/relationships/hyperlink" Target="mailto:juanmorenobetan@gmail.com" TargetMode="External"/><Relationship Id="rId96" Type="http://schemas.openxmlformats.org/officeDocument/2006/relationships/hyperlink" Target="mailto:luisferna725@gmail.com" TargetMode="External"/><Relationship Id="rId140" Type="http://schemas.openxmlformats.org/officeDocument/2006/relationships/hyperlink" Target="mailto:santirueda06.sr@gmail.com" TargetMode="External"/><Relationship Id="rId161" Type="http://schemas.openxmlformats.org/officeDocument/2006/relationships/hyperlink" Target="mailto:AUXILIARRH@ELCARMEN.GOV.CO" TargetMode="External"/><Relationship Id="rId1" Type="http://schemas.openxmlformats.org/officeDocument/2006/relationships/hyperlink" Target="mailto:adriana.otalvaro2012@gmail.com" TargetMode="External"/><Relationship Id="rId6" Type="http://schemas.openxmlformats.org/officeDocument/2006/relationships/hyperlink" Target="mailto:alejogi1987@hotmail.com" TargetMode="External"/><Relationship Id="rId23" Type="http://schemas.openxmlformats.org/officeDocument/2006/relationships/hyperlink" Target="mailto:unidaddearchivo@elcarmen.gov.co" TargetMode="External"/><Relationship Id="rId28" Type="http://schemas.openxmlformats.org/officeDocument/2006/relationships/hyperlink" Target="mailto:santiago.11barrera@gmail.com" TargetMode="External"/><Relationship Id="rId49" Type="http://schemas.openxmlformats.org/officeDocument/2006/relationships/hyperlink" Target="mailto:edgardiaz350@gmail.com" TargetMode="External"/><Relationship Id="rId114" Type="http://schemas.openxmlformats.org/officeDocument/2006/relationships/hyperlink" Target="mailto:nhernandez461@misena.edu.co" TargetMode="External"/><Relationship Id="rId119" Type="http://schemas.openxmlformats.org/officeDocument/2006/relationships/hyperlink" Target="mailto:omar-daga@hotmail.com" TargetMode="External"/><Relationship Id="rId44" Type="http://schemas.openxmlformats.org/officeDocument/2006/relationships/hyperlink" Target="mailto:diegotrilli18@gmail.com" TargetMode="External"/><Relationship Id="rId60" Type="http://schemas.openxmlformats.org/officeDocument/2006/relationships/hyperlink" Target="mailto:quinterohector487@gmail.com" TargetMode="External"/><Relationship Id="rId65" Type="http://schemas.openxmlformats.org/officeDocument/2006/relationships/hyperlink" Target="mailto:isabel.0219@hotmail.com" TargetMode="External"/><Relationship Id="rId81" Type="http://schemas.openxmlformats.org/officeDocument/2006/relationships/hyperlink" Target="mailto:julianrg8@gmail.com" TargetMode="External"/><Relationship Id="rId86" Type="http://schemas.openxmlformats.org/officeDocument/2006/relationships/hyperlink" Target="mailto:jsantiagooh@yahoo.com" TargetMode="External"/><Relationship Id="rId130" Type="http://schemas.openxmlformats.org/officeDocument/2006/relationships/hyperlink" Target="mailto:sandraramirez1031@hotmail.com" TargetMode="External"/><Relationship Id="rId135" Type="http://schemas.openxmlformats.org/officeDocument/2006/relationships/hyperlink" Target="mailto:alvarezocampovaleria9004@gmail.com" TargetMode="External"/><Relationship Id="rId151" Type="http://schemas.openxmlformats.org/officeDocument/2006/relationships/hyperlink" Target="mailto:AUXILIARRH@ELCARMEN.GOV.CO" TargetMode="External"/><Relationship Id="rId156" Type="http://schemas.openxmlformats.org/officeDocument/2006/relationships/hyperlink" Target="mailto:AUXILIARRH@ELCARMEN.GOV.CO" TargetMode="External"/><Relationship Id="rId172" Type="http://schemas.openxmlformats.org/officeDocument/2006/relationships/hyperlink" Target="mailto:arnoldemz85@gmail.com" TargetMode="External"/><Relationship Id="rId13" Type="http://schemas.openxmlformats.org/officeDocument/2006/relationships/hyperlink" Target="mailto:andreaq0894@gmail.com" TargetMode="External"/><Relationship Id="rId18" Type="http://schemas.openxmlformats.org/officeDocument/2006/relationships/hyperlink" Target="mailto:villegas7@gmail.com" TargetMode="External"/><Relationship Id="rId39" Type="http://schemas.openxmlformats.org/officeDocument/2006/relationships/hyperlink" Target="mailto:dmaye1605@gmail.com" TargetMode="External"/><Relationship Id="rId109" Type="http://schemas.openxmlformats.org/officeDocument/2006/relationships/hyperlink" Target="mailto:orozcomaria7953@gmail.com" TargetMode="External"/><Relationship Id="rId34" Type="http://schemas.openxmlformats.org/officeDocument/2006/relationships/hyperlink" Target="mailto:cynthcor940@gmail.com" TargetMode="External"/><Relationship Id="rId50" Type="http://schemas.openxmlformats.org/officeDocument/2006/relationships/hyperlink" Target="mailto:faber156@hotmail.com" TargetMode="External"/><Relationship Id="rId55" Type="http://schemas.openxmlformats.org/officeDocument/2006/relationships/hyperlink" Target="mailto:elsy.zuluaga@outlook.com" TargetMode="External"/><Relationship Id="rId76" Type="http://schemas.openxmlformats.org/officeDocument/2006/relationships/hyperlink" Target="mailto:juanesmed@gmail.com" TargetMode="External"/><Relationship Id="rId97" Type="http://schemas.openxmlformats.org/officeDocument/2006/relationships/hyperlink" Target="mailto:fernadoosoriovargas@gmail.com" TargetMode="External"/><Relationship Id="rId104" Type="http://schemas.openxmlformats.org/officeDocument/2006/relationships/hyperlink" Target="mailto:maleja-1992@hotmail.com" TargetMode="External"/><Relationship Id="rId120" Type="http://schemas.openxmlformats.org/officeDocument/2006/relationships/hyperlink" Target="mailto:oscarsanchezbello1974@gmail.com" TargetMode="External"/><Relationship Id="rId125" Type="http://schemas.openxmlformats.org/officeDocument/2006/relationships/hyperlink" Target="mailto:inspectortransito@elcarmen.gov.co" TargetMode="External"/><Relationship Id="rId141" Type="http://schemas.openxmlformats.org/officeDocument/2006/relationships/hyperlink" Target="mailto:yamigarsoto@gmail.com" TargetMode="External"/><Relationship Id="rId146" Type="http://schemas.openxmlformats.org/officeDocument/2006/relationships/hyperlink" Target="mailto:yedcelylopez@gmail.com" TargetMode="External"/><Relationship Id="rId167" Type="http://schemas.openxmlformats.org/officeDocument/2006/relationships/hyperlink" Target="mailto:AUXILIARRH@ELCARMEN.GOV.CO" TargetMode="External"/><Relationship Id="rId7" Type="http://schemas.openxmlformats.org/officeDocument/2006/relationships/hyperlink" Target="mailto:ammagente176@gmail,com" TargetMode="External"/><Relationship Id="rId71" Type="http://schemas.openxmlformats.org/officeDocument/2006/relationships/hyperlink" Target="mailto:corregidurialamadera@elcarmendeviboral-antioquia.gov.co" TargetMode="External"/><Relationship Id="rId92" Type="http://schemas.openxmlformats.org/officeDocument/2006/relationships/hyperlink" Target="mailto:tecnica.catastro@elcarmen.gov.co" TargetMode="External"/><Relationship Id="rId162" Type="http://schemas.openxmlformats.org/officeDocument/2006/relationships/hyperlink" Target="mailto:AUXILIARRH@ELCARMEN.GOV.CO" TargetMode="External"/><Relationship Id="rId2" Type="http://schemas.openxmlformats.org/officeDocument/2006/relationships/hyperlink" Target="mailto:adrianasotoosorio@hotmail.com" TargetMode="External"/><Relationship Id="rId29" Type="http://schemas.openxmlformats.org/officeDocument/2006/relationships/hyperlink" Target="mailto:claudiapatriciagallegoh@gmail.com" TargetMode="External"/><Relationship Id="rId24" Type="http://schemas.openxmlformats.org/officeDocument/2006/relationships/hyperlink" Target="mailto:mariozuluaga0317@gmail.com" TargetMode="External"/><Relationship Id="rId40" Type="http://schemas.openxmlformats.org/officeDocument/2006/relationships/hyperlink" Target="mailto:catalina103099@gmail.com" TargetMode="External"/><Relationship Id="rId45" Type="http://schemas.openxmlformats.org/officeDocument/2006/relationships/hyperlink" Target="mailto:dilramirezal@unal.edu.co" TargetMode="External"/><Relationship Id="rId66" Type="http://schemas.openxmlformats.org/officeDocument/2006/relationships/hyperlink" Target="mailto:jhoan.bedoya-18@hotmail.com" TargetMode="External"/><Relationship Id="rId87" Type="http://schemas.openxmlformats.org/officeDocument/2006/relationships/hyperlink" Target="mailto:rjulianocampo@hotmail.com" TargetMode="External"/><Relationship Id="rId110" Type="http://schemas.openxmlformats.org/officeDocument/2006/relationships/hyperlink" Target="mailto:mariaisabelace8@gmail.com" TargetMode="External"/><Relationship Id="rId115" Type="http://schemas.openxmlformats.org/officeDocument/2006/relationships/hyperlink" Target="mailto:pu.infraestructura@elcarmendeviboral-antioquia.gov.co" TargetMode="External"/><Relationship Id="rId131" Type="http://schemas.openxmlformats.org/officeDocument/2006/relationships/hyperlink" Target="mailto:zandrapcg20@hotmail.com" TargetMode="External"/><Relationship Id="rId136" Type="http://schemas.openxmlformats.org/officeDocument/2006/relationships/hyperlink" Target="mailto:alexito_arango@hotm,ail.com" TargetMode="External"/><Relationship Id="rId157" Type="http://schemas.openxmlformats.org/officeDocument/2006/relationships/hyperlink" Target="mailto:AUXILIARRH@ELCARMEN.GOV.CO" TargetMode="External"/><Relationship Id="rId61" Type="http://schemas.openxmlformats.org/officeDocument/2006/relationships/hyperlink" Target="mailto:heanmeco@hotmail.com" TargetMode="External"/><Relationship Id="rId82" Type="http://schemas.openxmlformats.org/officeDocument/2006/relationships/hyperlink" Target="mailto:julian_pineda04@outlook.com" TargetMode="External"/><Relationship Id="rId152" Type="http://schemas.openxmlformats.org/officeDocument/2006/relationships/hyperlink" Target="mailto:AUXILIARRH@ELCARMEN.GOV.CO" TargetMode="External"/><Relationship Id="rId173" Type="http://schemas.openxmlformats.org/officeDocument/2006/relationships/hyperlink" Target="mailto:waciro@rionegro.gov.co" TargetMode="External"/><Relationship Id="rId19" Type="http://schemas.openxmlformats.org/officeDocument/2006/relationships/hyperlink" Target="mailto:aracvargas@misena.edu.co" TargetMode="External"/><Relationship Id="rId14" Type="http://schemas.openxmlformats.org/officeDocument/2006/relationships/hyperlink" Target="mailto:a_cardenas77@hotmail.com" TargetMode="External"/><Relationship Id="rId30" Type="http://schemas.openxmlformats.org/officeDocument/2006/relationships/hyperlink" Target="mailto:chridamogi@gmail.com" TargetMode="External"/><Relationship Id="rId35" Type="http://schemas.openxmlformats.org/officeDocument/2006/relationships/hyperlink" Target="mailto:goezmil13@gmail.com" TargetMode="External"/><Relationship Id="rId56" Type="http://schemas.openxmlformats.org/officeDocument/2006/relationships/hyperlink" Target="mailto:estebanarangosss@gmail.com" TargetMode="External"/><Relationship Id="rId77" Type="http://schemas.openxmlformats.org/officeDocument/2006/relationships/hyperlink" Target="mailto:jufeargo@hotmail.com" TargetMode="External"/><Relationship Id="rId100" Type="http://schemas.openxmlformats.org/officeDocument/2006/relationships/hyperlink" Target="mailto:lyda309@hotmail.com" TargetMode="External"/><Relationship Id="rId105" Type="http://schemas.openxmlformats.org/officeDocument/2006/relationships/hyperlink" Target="mailto:betancurcamila14@gmail.com" TargetMode="External"/><Relationship Id="rId126" Type="http://schemas.openxmlformats.org/officeDocument/2006/relationships/hyperlink" Target="mailto:rubbyfra@gmail.com" TargetMode="External"/><Relationship Id="rId147" Type="http://schemas.openxmlformats.org/officeDocument/2006/relationships/hyperlink" Target="mailto:jenifercardona1001@gmail.com" TargetMode="External"/><Relationship Id="rId168" Type="http://schemas.openxmlformats.org/officeDocument/2006/relationships/hyperlink" Target="mailto:AUXILIARRH@ELCARMEN.GOV.CO" TargetMode="External"/><Relationship Id="rId8" Type="http://schemas.openxmlformats.org/officeDocument/2006/relationships/hyperlink" Target="mailto:alrayenal@hotmail.com" TargetMode="External"/><Relationship Id="rId51" Type="http://schemas.openxmlformats.org/officeDocument/2006/relationships/hyperlink" Target="mailto:elianamaria34@gmail.com" TargetMode="External"/><Relationship Id="rId72" Type="http://schemas.openxmlformats.org/officeDocument/2006/relationships/hyperlink" Target="mailto:jmejia0808@hotmail.com" TargetMode="External"/><Relationship Id="rId93" Type="http://schemas.openxmlformats.org/officeDocument/2006/relationships/hyperlink" Target="mailto:llanegra@hotmail.com" TargetMode="External"/><Relationship Id="rId98" Type="http://schemas.openxmlformats.org/officeDocument/2006/relationships/hyperlink" Target="mailto:newluisfer2682@hotmail.com" TargetMode="External"/><Relationship Id="rId121" Type="http://schemas.openxmlformats.org/officeDocument/2006/relationships/hyperlink" Target="mailto:pascualeuquerio@hotmail.com" TargetMode="External"/><Relationship Id="rId142" Type="http://schemas.openxmlformats.org/officeDocument/2006/relationships/hyperlink" Target="mailto:cordobayarley0@gamil.com" TargetMode="External"/><Relationship Id="rId163" Type="http://schemas.openxmlformats.org/officeDocument/2006/relationships/hyperlink" Target="mailto:AUXILIARRH@ELCARMEN.GOV.CO" TargetMode="External"/><Relationship Id="rId3" Type="http://schemas.openxmlformats.org/officeDocument/2006/relationships/hyperlink" Target="mailto:profesionalpresupuesto@elcarmen.gov.co" TargetMode="External"/><Relationship Id="rId25" Type="http://schemas.openxmlformats.org/officeDocument/2006/relationships/hyperlink" Target="mailto:caritoperez2104@hotmail.com" TargetMode="External"/><Relationship Id="rId46" Type="http://schemas.openxmlformats.org/officeDocument/2006/relationships/hyperlink" Target="mailto:divianatoroc@gmail.com" TargetMode="External"/><Relationship Id="rId67" Type="http://schemas.openxmlformats.org/officeDocument/2006/relationships/hyperlink" Target="mailto:jhon07nupan@gmail.com" TargetMode="External"/><Relationship Id="rId116" Type="http://schemas.openxmlformats.org/officeDocument/2006/relationships/hyperlink" Target="mailto:nafranlo@hotmail.com" TargetMode="External"/><Relationship Id="rId137" Type="http://schemas.openxmlformats.org/officeDocument/2006/relationships/hyperlink" Target="mailto:vladovega@gmail.com" TargetMode="External"/><Relationship Id="rId158" Type="http://schemas.openxmlformats.org/officeDocument/2006/relationships/hyperlink" Target="mailto:AUXILIARRH@ELCARMEN.GOV.CO" TargetMode="External"/><Relationship Id="rId20" Type="http://schemas.openxmlformats.org/officeDocument/2006/relationships/hyperlink" Target="mailto:cristina.hernandez9810@gmail.com" TargetMode="External"/><Relationship Id="rId41" Type="http://schemas.openxmlformats.org/officeDocument/2006/relationships/hyperlink" Target="mailto:diana57419@hotmail.com" TargetMode="External"/><Relationship Id="rId62" Type="http://schemas.openxmlformats.org/officeDocument/2006/relationships/hyperlink" Target="mailto:humbertosimon89@gmail.com" TargetMode="External"/><Relationship Id="rId83" Type="http://schemas.openxmlformats.org/officeDocument/2006/relationships/hyperlink" Target="mailto:julianleandromv@hotmail.com" TargetMode="External"/><Relationship Id="rId88" Type="http://schemas.openxmlformats.org/officeDocument/2006/relationships/hyperlink" Target="mailto:kellym0214@gmail.com" TargetMode="External"/><Relationship Id="rId111" Type="http://schemas.openxmlformats.org/officeDocument/2006/relationships/hyperlink" Target="mailto:magfranco14@hotmaail.com" TargetMode="External"/><Relationship Id="rId132" Type="http://schemas.openxmlformats.org/officeDocument/2006/relationships/hyperlink" Target="mailto:m.a.sandra@hotmail.com" TargetMode="External"/><Relationship Id="rId153" Type="http://schemas.openxmlformats.org/officeDocument/2006/relationships/hyperlink" Target="mailto:AUXILIARRH@ELCARMEN.GOV.CO" TargetMode="External"/><Relationship Id="rId174" Type="http://schemas.openxmlformats.org/officeDocument/2006/relationships/printerSettings" Target="../printerSettings/printerSettings3.bin"/><Relationship Id="rId15" Type="http://schemas.openxmlformats.org/officeDocument/2006/relationships/hyperlink" Target="mailto:feliipedaza211@gmail.com" TargetMode="External"/><Relationship Id="rId36" Type="http://schemas.openxmlformats.org/officeDocument/2006/relationships/hyperlink" Target="mailto:daniagarzon@gmail.com" TargetMode="External"/><Relationship Id="rId57" Type="http://schemas.openxmlformats.org/officeDocument/2006/relationships/hyperlink" Target="mailto:fsotozuluaga@gmail.com" TargetMode="External"/><Relationship Id="rId106" Type="http://schemas.openxmlformats.org/officeDocument/2006/relationships/hyperlink" Target="mailto:sisben@elcarmen.gov.co" TargetMode="External"/><Relationship Id="rId127" Type="http://schemas.openxmlformats.org/officeDocument/2006/relationships/hyperlink" Target="mailto:giraldosahira@gmail.com" TargetMode="External"/><Relationship Id="rId10" Type="http://schemas.openxmlformats.org/officeDocument/2006/relationships/hyperlink" Target="mailto:ana.isabeldh@outlook.es" TargetMode="External"/><Relationship Id="rId31" Type="http://schemas.openxmlformats.org/officeDocument/2006/relationships/hyperlink" Target="mailto:cristian.atehortua0289@gmail.com" TargetMode="External"/><Relationship Id="rId52" Type="http://schemas.openxmlformats.org/officeDocument/2006/relationships/hyperlink" Target="mailto:elianaevelyn06@gmail.com" TargetMode="External"/><Relationship Id="rId73" Type="http://schemas.openxmlformats.org/officeDocument/2006/relationships/hyperlink" Target="mailto:jddavid012015@outlook.com" TargetMode="External"/><Relationship Id="rId78" Type="http://schemas.openxmlformats.org/officeDocument/2006/relationships/hyperlink" Target="mailto:constructorciviljgl@gmail.com" TargetMode="External"/><Relationship Id="rId94" Type="http://schemas.openxmlformats.org/officeDocument/2006/relationships/hyperlink" Target="mailto:luispinedob@hotmail.com" TargetMode="External"/><Relationship Id="rId99" Type="http://schemas.openxmlformats.org/officeDocument/2006/relationships/hyperlink" Target="mailto:estella.castano1683@gmail.com" TargetMode="External"/><Relationship Id="rId101" Type="http://schemas.openxmlformats.org/officeDocument/2006/relationships/hyperlink" Target="mailto:maidaalvarezcardona@gmail.com" TargetMode="External"/><Relationship Id="rId122" Type="http://schemas.openxmlformats.org/officeDocument/2006/relationships/hyperlink" Target="mailto:cristinavargas0824@gmail.com" TargetMode="External"/><Relationship Id="rId143" Type="http://schemas.openxmlformats.org/officeDocument/2006/relationships/hyperlink" Target="mailto:yurani.castromarulanda@gmaul.com" TargetMode="External"/><Relationship Id="rId148" Type="http://schemas.openxmlformats.org/officeDocument/2006/relationships/hyperlink" Target="mailto:marcela2312.mr@gmail.com" TargetMode="External"/><Relationship Id="rId164" Type="http://schemas.openxmlformats.org/officeDocument/2006/relationships/hyperlink" Target="mailto:AUXILIARRH@ELCARMEN.GOV.CO" TargetMode="External"/><Relationship Id="rId169" Type="http://schemas.openxmlformats.org/officeDocument/2006/relationships/hyperlink" Target="mailto:AUXILIARRH@ELCARMEN.GOV.CO" TargetMode="External"/><Relationship Id="rId4" Type="http://schemas.openxmlformats.org/officeDocument/2006/relationships/hyperlink" Target="mailto:albeiroverdolaga10@hotmail.com" TargetMode="External"/><Relationship Id="rId9" Type="http://schemas.openxmlformats.org/officeDocument/2006/relationships/hyperlink" Target="mailto:carolina.arcila13@gmail.com" TargetMode="External"/><Relationship Id="rId26" Type="http://schemas.openxmlformats.org/officeDocument/2006/relationships/hyperlink" Target="mailto:carcilag222@hotmail.com" TargetMode="External"/><Relationship Id="rId47" Type="http://schemas.openxmlformats.org/officeDocument/2006/relationships/hyperlink" Target="mailto:apoyobiblioteca@elcarmen.gov.co" TargetMode="External"/><Relationship Id="rId68" Type="http://schemas.openxmlformats.org/officeDocument/2006/relationships/hyperlink" Target="mailto:jhonatan.henao1585@gmail.com" TargetMode="External"/><Relationship Id="rId89" Type="http://schemas.openxmlformats.org/officeDocument/2006/relationships/hyperlink" Target="mailto:dcomunitario@alcaldiaelcarmen.gov.co" TargetMode="External"/><Relationship Id="rId112" Type="http://schemas.openxmlformats.org/officeDocument/2006/relationships/hyperlink" Target="mailto:marlenyserna@gmail.com" TargetMode="External"/><Relationship Id="rId133" Type="http://schemas.openxmlformats.org/officeDocument/2006/relationships/hyperlink" Target="mailto:apoyohacienda@elcarmendeviboral-antioquia.gov.co" TargetMode="External"/><Relationship Id="rId154" Type="http://schemas.openxmlformats.org/officeDocument/2006/relationships/hyperlink" Target="mailto:AUXILIARRH@ELCARMEN.GOV.CO" TargetMode="External"/><Relationship Id="rId175" Type="http://schemas.openxmlformats.org/officeDocument/2006/relationships/drawing" Target="../drawings/drawing4.xml"/><Relationship Id="rId16" Type="http://schemas.openxmlformats.org/officeDocument/2006/relationships/hyperlink" Target="mailto:andres_sossa37132@elpoli.edu.co" TargetMode="External"/><Relationship Id="rId37" Type="http://schemas.openxmlformats.org/officeDocument/2006/relationships/hyperlink" Target="mailto:dfelipe.quintero@udea.edu.co" TargetMode="External"/><Relationship Id="rId58" Type="http://schemas.openxmlformats.org/officeDocument/2006/relationships/hyperlink" Target="mailto:fjma2008@gmail.com" TargetMode="External"/><Relationship Id="rId79" Type="http://schemas.openxmlformats.org/officeDocument/2006/relationships/hyperlink" Target="mailto:juanings@gmail.com" TargetMode="External"/><Relationship Id="rId102" Type="http://schemas.openxmlformats.org/officeDocument/2006/relationships/hyperlink" Target="mailto:cuatasm78@gmail.com" TargetMode="External"/><Relationship Id="rId123" Type="http://schemas.openxmlformats.org/officeDocument/2006/relationships/hyperlink" Target="mailto:peterjulio824@hotmail.com" TargetMode="External"/><Relationship Id="rId144" Type="http://schemas.openxmlformats.org/officeDocument/2006/relationships/hyperlink" Target="mailto:ypgarcia15@gmail.com" TargetMode="External"/><Relationship Id="rId90" Type="http://schemas.openxmlformats.org/officeDocument/2006/relationships/hyperlink" Target="mailto:agentes@alcaldiaelcarmen.gov.co" TargetMode="External"/><Relationship Id="rId165" Type="http://schemas.openxmlformats.org/officeDocument/2006/relationships/hyperlink" Target="mailto:AUXILIARRH@ELCARMEN.GOV.CO" TargetMode="External"/><Relationship Id="rId27" Type="http://schemas.openxmlformats.org/officeDocument/2006/relationships/hyperlink" Target="mailto:psicologaclaudiavelasquez@gmail.com" TargetMode="External"/><Relationship Id="rId48" Type="http://schemas.openxmlformats.org/officeDocument/2006/relationships/hyperlink" Target="mailto:auxiliarinspeccion@alcaldiaelcarmen.gov.co" TargetMode="External"/><Relationship Id="rId69" Type="http://schemas.openxmlformats.org/officeDocument/2006/relationships/hyperlink" Target="mailto:jcano86@misena.edu.co" TargetMode="External"/><Relationship Id="rId113" Type="http://schemas.openxmlformats.org/officeDocument/2006/relationships/hyperlink" Target="mailto:marynegrete@misena.edu.co" TargetMode="External"/><Relationship Id="rId134" Type="http://schemas.openxmlformats.org/officeDocument/2006/relationships/hyperlink" Target="mailto:valosoriogom@unal.edu.co" TargetMode="External"/><Relationship Id="rId80" Type="http://schemas.openxmlformats.org/officeDocument/2006/relationships/hyperlink" Target="mailto:juanjomoreno29@hotmail.com" TargetMode="External"/><Relationship Id="rId155" Type="http://schemas.openxmlformats.org/officeDocument/2006/relationships/hyperlink" Target="mailto:AUXILIARRH@ELCARMEN.GOV.CO" TargetMode="External"/><Relationship Id="rId17" Type="http://schemas.openxmlformats.org/officeDocument/2006/relationships/hyperlink" Target="mailto:andresocampo1988@gamil.com" TargetMode="External"/><Relationship Id="rId38" Type="http://schemas.openxmlformats.org/officeDocument/2006/relationships/hyperlink" Target="mailto:davalondonojim@unal.edu.co" TargetMode="External"/><Relationship Id="rId59" Type="http://schemas.openxmlformats.org/officeDocument/2006/relationships/hyperlink" Target="mailto:tecnicapredial@elcarmen.gov.co" TargetMode="External"/><Relationship Id="rId103" Type="http://schemas.openxmlformats.org/officeDocument/2006/relationships/hyperlink" Target="mailto:marcerlazb7@hotmail.com" TargetMode="External"/><Relationship Id="rId124" Type="http://schemas.openxmlformats.org/officeDocument/2006/relationships/hyperlink" Target="mailto:robinson_bedoya84152@elpoli.edu.co" TargetMode="External"/><Relationship Id="rId70" Type="http://schemas.openxmlformats.org/officeDocument/2006/relationships/hyperlink" Target="mailto:jamadrid@misena.edu.co" TargetMode="External"/><Relationship Id="rId91" Type="http://schemas.openxmlformats.org/officeDocument/2006/relationships/hyperlink" Target="mailto:toambiental@alcaldiaelcarmen.gov.co" TargetMode="External"/><Relationship Id="rId145" Type="http://schemas.openxmlformats.org/officeDocument/2006/relationships/hyperlink" Target="mailto:yinetrestrepog@gmail.com" TargetMode="External"/><Relationship Id="rId166" Type="http://schemas.openxmlformats.org/officeDocument/2006/relationships/hyperlink" Target="mailto:AUXILIARRH@ELCARMEN.GOV.C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17" Type="http://schemas.openxmlformats.org/officeDocument/2006/relationships/hyperlink" Target="mailto:conradojh@hotmail.com" TargetMode="External"/><Relationship Id="rId299" Type="http://schemas.openxmlformats.org/officeDocument/2006/relationships/hyperlink" Target="mailto:VALENTINAGIRALDO21@GMAIL.COM" TargetMode="External"/><Relationship Id="rId21" Type="http://schemas.openxmlformats.org/officeDocument/2006/relationships/hyperlink" Target="mailto:jose.hurtado4536@gmail.com" TargetMode="External"/><Relationship Id="rId63" Type="http://schemas.openxmlformats.org/officeDocument/2006/relationships/hyperlink" Target="mailto:cntdmartinez@gmail.com" TargetMode="External"/><Relationship Id="rId159" Type="http://schemas.openxmlformats.org/officeDocument/2006/relationships/hyperlink" Target="mailto:wilmar1978@gmail.com" TargetMode="External"/><Relationship Id="rId170" Type="http://schemas.openxmlformats.org/officeDocument/2006/relationships/hyperlink" Target="mailto:AUXILIARRH@ELCARMEN.GOV.CO" TargetMode="External"/><Relationship Id="rId226" Type="http://schemas.openxmlformats.org/officeDocument/2006/relationships/hyperlink" Target="mailto:AUXILIARRH@ELCARMEN.GOV.CO" TargetMode="External"/><Relationship Id="rId268" Type="http://schemas.openxmlformats.org/officeDocument/2006/relationships/hyperlink" Target="mailto:AUXILIARRH@ELCARMEN.GOV.CO" TargetMode="External"/><Relationship Id="rId32" Type="http://schemas.openxmlformats.org/officeDocument/2006/relationships/hyperlink" Target="mailto:jhoanagaviriazuleta@gmail.com" TargetMode="External"/><Relationship Id="rId74" Type="http://schemas.openxmlformats.org/officeDocument/2006/relationships/hyperlink" Target="mailto:mariana.fonointegral@gmail.com" TargetMode="External"/><Relationship Id="rId128" Type="http://schemas.openxmlformats.org/officeDocument/2006/relationships/hyperlink" Target="mailto:camilomq@hotmail.com" TargetMode="External"/><Relationship Id="rId5" Type="http://schemas.openxmlformats.org/officeDocument/2006/relationships/hyperlink" Target="mailto:ramirezwill@gmail.com" TargetMode="External"/><Relationship Id="rId181" Type="http://schemas.openxmlformats.org/officeDocument/2006/relationships/hyperlink" Target="mailto:AUXILIARRH@ELCARMEN.GOV.CO" TargetMode="External"/><Relationship Id="rId237" Type="http://schemas.openxmlformats.org/officeDocument/2006/relationships/hyperlink" Target="mailto:jhmaurozz@gmail.com" TargetMode="External"/><Relationship Id="rId279" Type="http://schemas.openxmlformats.org/officeDocument/2006/relationships/hyperlink" Target="mailto:DRODRIGUEZ@GIAPSYSTEM.COM.CO" TargetMode="External"/><Relationship Id="rId43" Type="http://schemas.openxmlformats.org/officeDocument/2006/relationships/hyperlink" Target="mailto:andres-41240@hotmail.com" TargetMode="External"/><Relationship Id="rId139" Type="http://schemas.openxmlformats.org/officeDocument/2006/relationships/hyperlink" Target="mailto:kerenmartineztoloza@gmail.com" TargetMode="External"/><Relationship Id="rId290" Type="http://schemas.openxmlformats.org/officeDocument/2006/relationships/hyperlink" Target="mailto:ERIKAGILLUCO@GMAIL.COM" TargetMode="External"/><Relationship Id="rId85" Type="http://schemas.openxmlformats.org/officeDocument/2006/relationships/hyperlink" Target="mailto:Wayraecotours@gmail.com" TargetMode="External"/><Relationship Id="rId150" Type="http://schemas.openxmlformats.org/officeDocument/2006/relationships/hyperlink" Target="mailto:hugovoleybol@gmail.com" TargetMode="External"/><Relationship Id="rId192" Type="http://schemas.openxmlformats.org/officeDocument/2006/relationships/hyperlink" Target="mailto:AUXILIARRH@ELCARMEN.GOV.CO" TargetMode="External"/><Relationship Id="rId206" Type="http://schemas.openxmlformats.org/officeDocument/2006/relationships/hyperlink" Target="mailto:angeles.castano23@gmail.com" TargetMode="External"/><Relationship Id="rId248" Type="http://schemas.openxmlformats.org/officeDocument/2006/relationships/hyperlink" Target="mailto:AUXILIARRH@ELCARMEN.GOV.CO" TargetMode="External"/><Relationship Id="rId12" Type="http://schemas.openxmlformats.org/officeDocument/2006/relationships/hyperlink" Target="mailto:rodrigorozco48@gmail.com" TargetMode="External"/><Relationship Id="rId108" Type="http://schemas.openxmlformats.org/officeDocument/2006/relationships/hyperlink" Target="mailto:jairoorozcozuluaga@gmail.com" TargetMode="External"/><Relationship Id="rId54" Type="http://schemas.openxmlformats.org/officeDocument/2006/relationships/hyperlink" Target="mailto:nataliasoto938@gmail.com" TargetMode="External"/><Relationship Id="rId96" Type="http://schemas.openxmlformats.org/officeDocument/2006/relationships/hyperlink" Target="mailto:lizethcastro6610@hotmail.com" TargetMode="External"/><Relationship Id="rId161" Type="http://schemas.openxmlformats.org/officeDocument/2006/relationships/hyperlink" Target="mailto:nidiaurregoescobar2@gmail.com" TargetMode="External"/><Relationship Id="rId217" Type="http://schemas.openxmlformats.org/officeDocument/2006/relationships/hyperlink" Target="mailto:joseagm280@hotmail.com" TargetMode="External"/><Relationship Id="rId6" Type="http://schemas.openxmlformats.org/officeDocument/2006/relationships/hyperlink" Target="mailto:stevenhur09@gmail.com" TargetMode="External"/><Relationship Id="rId238" Type="http://schemas.openxmlformats.org/officeDocument/2006/relationships/hyperlink" Target="mailto:AUXILIARRH@ELCARMEN.GOV.CO" TargetMode="External"/><Relationship Id="rId259" Type="http://schemas.openxmlformats.org/officeDocument/2006/relationships/hyperlink" Target="mailto:M.ISABEL1457@GMAIL.COM" TargetMode="External"/><Relationship Id="rId23" Type="http://schemas.openxmlformats.org/officeDocument/2006/relationships/hyperlink" Target="mailto:juanzulu2010@gmail.com" TargetMode="External"/><Relationship Id="rId119" Type="http://schemas.openxmlformats.org/officeDocument/2006/relationships/hyperlink" Target="mailto:Armandodlcon4323@gmail.com" TargetMode="External"/><Relationship Id="rId270" Type="http://schemas.openxmlformats.org/officeDocument/2006/relationships/hyperlink" Target="mailto:WILMAR_patino01182@elpoli.edu.co" TargetMode="External"/><Relationship Id="rId291" Type="http://schemas.openxmlformats.org/officeDocument/2006/relationships/hyperlink" Target="mailto:AUXILIARRH@ELCARMEN.GOV.CO" TargetMode="External"/><Relationship Id="rId44" Type="http://schemas.openxmlformats.org/officeDocument/2006/relationships/hyperlink" Target="mailto:josefercho14@hotmail.com" TargetMode="External"/><Relationship Id="rId65" Type="http://schemas.openxmlformats.org/officeDocument/2006/relationships/hyperlink" Target="mailto:ricautediego69@gmail.com" TargetMode="External"/><Relationship Id="rId86" Type="http://schemas.openxmlformats.org/officeDocument/2006/relationships/hyperlink" Target="mailto:paula.a.hdez@gmail.com" TargetMode="External"/><Relationship Id="rId130" Type="http://schemas.openxmlformats.org/officeDocument/2006/relationships/hyperlink" Target="mailto:san072804@gmail.com" TargetMode="External"/><Relationship Id="rId151" Type="http://schemas.openxmlformats.org/officeDocument/2006/relationships/hyperlink" Target="mailto:juandiego4321@gmail.com" TargetMode="External"/><Relationship Id="rId172" Type="http://schemas.openxmlformats.org/officeDocument/2006/relationships/hyperlink" Target="mailto:AUXILIARRH@ELCARMEN.GOV.CO" TargetMode="External"/><Relationship Id="rId193" Type="http://schemas.openxmlformats.org/officeDocument/2006/relationships/hyperlink" Target="mailto:AUXILIARRH@ELCARMEN.GOV.CO" TargetMode="External"/><Relationship Id="rId207" Type="http://schemas.openxmlformats.org/officeDocument/2006/relationships/hyperlink" Target="mailto:AUXILIARRH@ELCARMEN.GOV.CO" TargetMode="External"/><Relationship Id="rId228" Type="http://schemas.openxmlformats.org/officeDocument/2006/relationships/hyperlink" Target="mailto:AUXILIARRH@ELCARMEN.GOV.CO" TargetMode="External"/><Relationship Id="rId249" Type="http://schemas.openxmlformats.org/officeDocument/2006/relationships/hyperlink" Target="mailto:juan202sanchezz@gmail.com" TargetMode="External"/><Relationship Id="rId13" Type="http://schemas.openxmlformats.org/officeDocument/2006/relationships/hyperlink" Target="mailto:morenogiraldomelisa@gmail.com" TargetMode="External"/><Relationship Id="rId109" Type="http://schemas.openxmlformats.org/officeDocument/2006/relationships/hyperlink" Target="mailto:juanfer_6825@hotmail.com" TargetMode="External"/><Relationship Id="rId260" Type="http://schemas.openxmlformats.org/officeDocument/2006/relationships/hyperlink" Target="mailto:AUXILIARRH@ELCARMEN.GOV.CO" TargetMode="External"/><Relationship Id="rId281" Type="http://schemas.openxmlformats.org/officeDocument/2006/relationships/hyperlink" Target="mailto:AUXILIARRH@ELCARMEN.GOV.CO" TargetMode="External"/><Relationship Id="rId34" Type="http://schemas.openxmlformats.org/officeDocument/2006/relationships/hyperlink" Target="mailto:andrest.g.a@hotmail.com" TargetMode="External"/><Relationship Id="rId55" Type="http://schemas.openxmlformats.org/officeDocument/2006/relationships/hyperlink" Target="mailto:melicendoya@gmail.com" TargetMode="External"/><Relationship Id="rId76" Type="http://schemas.openxmlformats.org/officeDocument/2006/relationships/hyperlink" Target="mailto:caroibarra83@gmail.com" TargetMode="External"/><Relationship Id="rId97" Type="http://schemas.openxmlformats.org/officeDocument/2006/relationships/hyperlink" Target="mailto:ericayaned.martinezm@gmail.com" TargetMode="External"/><Relationship Id="rId120" Type="http://schemas.openxmlformats.org/officeDocument/2006/relationships/hyperlink" Target="mailto:JUANK9129@HOTMAIL.COM" TargetMode="External"/><Relationship Id="rId141" Type="http://schemas.openxmlformats.org/officeDocument/2006/relationships/hyperlink" Target="mailto:diana.carolinap1121@gmail.com" TargetMode="External"/><Relationship Id="rId7" Type="http://schemas.openxmlformats.org/officeDocument/2006/relationships/hyperlink" Target="mailto:carolina12anna@gmail.com" TargetMode="External"/><Relationship Id="rId162" Type="http://schemas.openxmlformats.org/officeDocument/2006/relationships/hyperlink" Target="mailto:jaramillorichard19@gmail.com" TargetMode="External"/><Relationship Id="rId183" Type="http://schemas.openxmlformats.org/officeDocument/2006/relationships/hyperlink" Target="mailto:AUXILIARRH@ELCARMEN.GOV.CO" TargetMode="External"/><Relationship Id="rId218" Type="http://schemas.openxmlformats.org/officeDocument/2006/relationships/hyperlink" Target="mailto:AUXILIARRH@ELCARMEN.GOV.CO" TargetMode="External"/><Relationship Id="rId239" Type="http://schemas.openxmlformats.org/officeDocument/2006/relationships/hyperlink" Target="mailto:carlosgrisales2010@gmail.com" TargetMode="External"/><Relationship Id="rId250" Type="http://schemas.openxmlformats.org/officeDocument/2006/relationships/hyperlink" Target="mailto:AUXILIARRH@ELCARMEN.GOV.CO" TargetMode="External"/><Relationship Id="rId271" Type="http://schemas.openxmlformats.org/officeDocument/2006/relationships/hyperlink" Target="mailto:PIPE1552@HOTMAIIL.COM" TargetMode="External"/><Relationship Id="rId292" Type="http://schemas.openxmlformats.org/officeDocument/2006/relationships/hyperlink" Target="mailto:JOSEDAVIDYANES@GMAIL.COM" TargetMode="External"/><Relationship Id="rId24" Type="http://schemas.openxmlformats.org/officeDocument/2006/relationships/hyperlink" Target="mailto:londonogomezcarolina@gmail.com" TargetMode="External"/><Relationship Id="rId45" Type="http://schemas.openxmlformats.org/officeDocument/2006/relationships/hyperlink" Target="mailto:claudiaalzatevargas@gmail.com" TargetMode="External"/><Relationship Id="rId66" Type="http://schemas.openxmlformats.org/officeDocument/2006/relationships/hyperlink" Target="mailto:alejalg08@yahoo.es" TargetMode="External"/><Relationship Id="rId87" Type="http://schemas.openxmlformats.org/officeDocument/2006/relationships/hyperlink" Target="mailto:Lauris-jp@hotmail.com" TargetMode="External"/><Relationship Id="rId110" Type="http://schemas.openxmlformats.org/officeDocument/2006/relationships/hyperlink" Target="mailto:rudajiso@gmail.com" TargetMode="External"/><Relationship Id="rId131" Type="http://schemas.openxmlformats.org/officeDocument/2006/relationships/hyperlink" Target="mailto:ocampond@hotmail.com" TargetMode="External"/><Relationship Id="rId152" Type="http://schemas.openxmlformats.org/officeDocument/2006/relationships/hyperlink" Target="mailto:santibote93@gmail.com" TargetMode="External"/><Relationship Id="rId173" Type="http://schemas.openxmlformats.org/officeDocument/2006/relationships/hyperlink" Target="mailto:AUXILIARRH@ELCARMEN.GOV.CO" TargetMode="External"/><Relationship Id="rId194" Type="http://schemas.openxmlformats.org/officeDocument/2006/relationships/hyperlink" Target="mailto:AUXILIARRH@ELCARMEN.GOV.CO" TargetMode="External"/><Relationship Id="rId208" Type="http://schemas.openxmlformats.org/officeDocument/2006/relationships/hyperlink" Target="mailto:AUXILIARRH@ELCARMEN.GOV.CO" TargetMode="External"/><Relationship Id="rId229" Type="http://schemas.openxmlformats.org/officeDocument/2006/relationships/hyperlink" Target="mailto:ospinaalzatejuancarlos@gmail.com" TargetMode="External"/><Relationship Id="rId240" Type="http://schemas.openxmlformats.org/officeDocument/2006/relationships/hyperlink" Target="mailto:AUXILIARRH@ELCARMEN.GOV.CO" TargetMode="External"/><Relationship Id="rId261" Type="http://schemas.openxmlformats.org/officeDocument/2006/relationships/hyperlink" Target="mailto:jsantiagooh@yahoo.com" TargetMode="External"/><Relationship Id="rId14" Type="http://schemas.openxmlformats.org/officeDocument/2006/relationships/hyperlink" Target="mailto:adolfocardona1704@gmail.com" TargetMode="External"/><Relationship Id="rId35" Type="http://schemas.openxmlformats.org/officeDocument/2006/relationships/hyperlink" Target="mailto:davidzp2213@gmail.com" TargetMode="External"/><Relationship Id="rId56" Type="http://schemas.openxmlformats.org/officeDocument/2006/relationships/hyperlink" Target="mailto:jhonfrey310320@gmail.com" TargetMode="External"/><Relationship Id="rId77" Type="http://schemas.openxmlformats.org/officeDocument/2006/relationships/hyperlink" Target="mailto:jesusgomezceballos@hotmail.com" TargetMode="External"/><Relationship Id="rId100" Type="http://schemas.openxmlformats.org/officeDocument/2006/relationships/hyperlink" Target="mailto:silgalo.81@gmail.com" TargetMode="External"/><Relationship Id="rId282" Type="http://schemas.openxmlformats.org/officeDocument/2006/relationships/hyperlink" Target="mailto:3218451151NATI4481@HOTMAIL.COM" TargetMode="External"/><Relationship Id="rId8" Type="http://schemas.openxmlformats.org/officeDocument/2006/relationships/hyperlink" Target="mailto:julianvasseur1978@gmail.com" TargetMode="External"/><Relationship Id="rId98" Type="http://schemas.openxmlformats.org/officeDocument/2006/relationships/hyperlink" Target="mailto:lalis_0726@hotmail.com" TargetMode="External"/><Relationship Id="rId121" Type="http://schemas.openxmlformats.org/officeDocument/2006/relationships/hyperlink" Target="mailto:chaverra62@hotmail.com" TargetMode="External"/><Relationship Id="rId142" Type="http://schemas.openxmlformats.org/officeDocument/2006/relationships/hyperlink" Target="mailto:Santiagolopezgo96@gmail.com" TargetMode="External"/><Relationship Id="rId163" Type="http://schemas.openxmlformats.org/officeDocument/2006/relationships/hyperlink" Target="mailto:Johanarivas709@gmail.com" TargetMode="External"/><Relationship Id="rId184" Type="http://schemas.openxmlformats.org/officeDocument/2006/relationships/hyperlink" Target="mailto:AUXILIARRH@ELCARMEN.GOV.CO" TargetMode="External"/><Relationship Id="rId219" Type="http://schemas.openxmlformats.org/officeDocument/2006/relationships/hyperlink" Target="mailto:leidycris84@gamil.com" TargetMode="External"/><Relationship Id="rId230" Type="http://schemas.openxmlformats.org/officeDocument/2006/relationships/hyperlink" Target="mailto:AUXILIARRH@ELCARMEN.GOV.CO" TargetMode="External"/><Relationship Id="rId251" Type="http://schemas.openxmlformats.org/officeDocument/2006/relationships/hyperlink" Target="mailto:vlosorio1906@gmail.com" TargetMode="External"/><Relationship Id="rId25" Type="http://schemas.openxmlformats.org/officeDocument/2006/relationships/hyperlink" Target="mailto:quinteroedgar1985@gmail.com" TargetMode="External"/><Relationship Id="rId46" Type="http://schemas.openxmlformats.org/officeDocument/2006/relationships/hyperlink" Target="mailto:cristinagiraldo03@gmail.com" TargetMode="External"/><Relationship Id="rId67" Type="http://schemas.openxmlformats.org/officeDocument/2006/relationships/hyperlink" Target="mailto:tiagoarenasvalencia@gmail.com" TargetMode="External"/><Relationship Id="rId272" Type="http://schemas.openxmlformats.org/officeDocument/2006/relationships/hyperlink" Target="mailto:laura1221g@gmail.com" TargetMode="External"/><Relationship Id="rId293" Type="http://schemas.openxmlformats.org/officeDocument/2006/relationships/hyperlink" Target="mailto:GERTRUDISBAENA@GMAIL.COM" TargetMode="External"/><Relationship Id="rId88" Type="http://schemas.openxmlformats.org/officeDocument/2006/relationships/hyperlink" Target="mailto:leidyalvarez977@gmail.com" TargetMode="External"/><Relationship Id="rId111" Type="http://schemas.openxmlformats.org/officeDocument/2006/relationships/hyperlink" Target="mailto:aperilla79@gmail.com" TargetMode="External"/><Relationship Id="rId132" Type="http://schemas.openxmlformats.org/officeDocument/2006/relationships/hyperlink" Target="mailto:jorgealbeiro2016@gmail.com" TargetMode="External"/><Relationship Id="rId153" Type="http://schemas.openxmlformats.org/officeDocument/2006/relationships/hyperlink" Target="mailto:duvanfelipe-97@hotmail.com" TargetMode="External"/><Relationship Id="rId174" Type="http://schemas.openxmlformats.org/officeDocument/2006/relationships/hyperlink" Target="mailto:AUXILIARRH@ELCARMEN.GOV.CO" TargetMode="External"/><Relationship Id="rId195" Type="http://schemas.openxmlformats.org/officeDocument/2006/relationships/hyperlink" Target="mailto:AUXILIARRH@ELCARMEN.GOV.CO" TargetMode="External"/><Relationship Id="rId209" Type="http://schemas.openxmlformats.org/officeDocument/2006/relationships/hyperlink" Target="mailto:sebas13200@hotmail.com" TargetMode="External"/><Relationship Id="rId220" Type="http://schemas.openxmlformats.org/officeDocument/2006/relationships/hyperlink" Target="mailto:AUXILIARRH@ELCARMEN.GOV.CO" TargetMode="External"/><Relationship Id="rId241" Type="http://schemas.openxmlformats.org/officeDocument/2006/relationships/hyperlink" Target="mailto:jonathantrainer11@gmail.com" TargetMode="External"/><Relationship Id="rId15" Type="http://schemas.openxmlformats.org/officeDocument/2006/relationships/hyperlink" Target="mailto:abogado.calidad@gmail.com" TargetMode="External"/><Relationship Id="rId36" Type="http://schemas.openxmlformats.org/officeDocument/2006/relationships/hyperlink" Target="mailto:juanfer1719@hotmail.com" TargetMode="External"/><Relationship Id="rId57" Type="http://schemas.openxmlformats.org/officeDocument/2006/relationships/hyperlink" Target="mailto:sergiogt1989@mail.com" TargetMode="External"/><Relationship Id="rId262" Type="http://schemas.openxmlformats.org/officeDocument/2006/relationships/hyperlink" Target="mailto:AUXILIARRH@ELCARMEN.GOV.CO" TargetMode="External"/><Relationship Id="rId283" Type="http://schemas.openxmlformats.org/officeDocument/2006/relationships/hyperlink" Target="mailto:NATI4481@HOTMAIL.COM" TargetMode="External"/><Relationship Id="rId78" Type="http://schemas.openxmlformats.org/officeDocument/2006/relationships/hyperlink" Target="mailto:edwinalzateabogado@gmail.com" TargetMode="External"/><Relationship Id="rId99" Type="http://schemas.openxmlformats.org/officeDocument/2006/relationships/hyperlink" Target="mailto:danielaqn22@hotmail.com" TargetMode="External"/><Relationship Id="rId101" Type="http://schemas.openxmlformats.org/officeDocument/2006/relationships/hyperlink" Target="mailto:natix1610@gmail.com" TargetMode="External"/><Relationship Id="rId122" Type="http://schemas.openxmlformats.org/officeDocument/2006/relationships/hyperlink" Target="mailto:alejarma@hotmail.com" TargetMode="External"/><Relationship Id="rId143" Type="http://schemas.openxmlformats.org/officeDocument/2006/relationships/hyperlink" Target="mailto:Monsalve4361@gmail.com" TargetMode="External"/><Relationship Id="rId164" Type="http://schemas.openxmlformats.org/officeDocument/2006/relationships/hyperlink" Target="mailto:emaure19@gmail.com" TargetMode="External"/><Relationship Id="rId185" Type="http://schemas.openxmlformats.org/officeDocument/2006/relationships/hyperlink" Target="mailto:AUXILIARRH@ELCARMEN.GOV.CO" TargetMode="External"/><Relationship Id="rId9" Type="http://schemas.openxmlformats.org/officeDocument/2006/relationships/hyperlink" Target="mailto:alejotorres079@gmail.con" TargetMode="External"/><Relationship Id="rId210" Type="http://schemas.openxmlformats.org/officeDocument/2006/relationships/hyperlink" Target="mailto:albeirogarcia3010@gmail.com" TargetMode="External"/><Relationship Id="rId26" Type="http://schemas.openxmlformats.org/officeDocument/2006/relationships/hyperlink" Target="mailto:carlosmarioriosmartinez@gmail.com" TargetMode="External"/><Relationship Id="rId231" Type="http://schemas.openxmlformats.org/officeDocument/2006/relationships/hyperlink" Target="mailto:LINAPEREZ941@HOTMAIL.COM" TargetMode="External"/><Relationship Id="rId252" Type="http://schemas.openxmlformats.org/officeDocument/2006/relationships/hyperlink" Target="mailto:elianasoto2@gmail.com" TargetMode="External"/><Relationship Id="rId273" Type="http://schemas.openxmlformats.org/officeDocument/2006/relationships/hyperlink" Target="mailto:laura.argorr@gmail.com" TargetMode="External"/><Relationship Id="rId294" Type="http://schemas.openxmlformats.org/officeDocument/2006/relationships/hyperlink" Target="mailto:AUXILIARRH@ELCARMEN.GOV.CO" TargetMode="External"/><Relationship Id="rId47" Type="http://schemas.openxmlformats.org/officeDocument/2006/relationships/hyperlink" Target="mailto:danielsteven0326@gmail.com" TargetMode="External"/><Relationship Id="rId68" Type="http://schemas.openxmlformats.org/officeDocument/2006/relationships/hyperlink" Target="mailto:Mariafrancoj4@gmail.com" TargetMode="External"/><Relationship Id="rId89" Type="http://schemas.openxmlformats.org/officeDocument/2006/relationships/hyperlink" Target="mailto:kandre5432@gmail.com" TargetMode="External"/><Relationship Id="rId112" Type="http://schemas.openxmlformats.org/officeDocument/2006/relationships/hyperlink" Target="mailto:cindyvarelav@gmail.com" TargetMode="External"/><Relationship Id="rId133" Type="http://schemas.openxmlformats.org/officeDocument/2006/relationships/hyperlink" Target="mailto:didierravezuluaga@gmail.com" TargetMode="External"/><Relationship Id="rId154" Type="http://schemas.openxmlformats.org/officeDocument/2006/relationships/hyperlink" Target="mailto:fabi&#225;nrestrepo.garc&#237;a@gmail.com" TargetMode="External"/><Relationship Id="rId175" Type="http://schemas.openxmlformats.org/officeDocument/2006/relationships/hyperlink" Target="mailto:AUXILIARRH@ELCARMEN.GOV.CO" TargetMode="External"/><Relationship Id="rId196" Type="http://schemas.openxmlformats.org/officeDocument/2006/relationships/hyperlink" Target="mailto:AUXILIARRH@ELCARMEN.GOV.CO" TargetMode="External"/><Relationship Id="rId200" Type="http://schemas.openxmlformats.org/officeDocument/2006/relationships/hyperlink" Target="mailto:sandraquintero86@hotmail.com" TargetMode="External"/><Relationship Id="rId16" Type="http://schemas.openxmlformats.org/officeDocument/2006/relationships/hyperlink" Target="mailto:anamoreno0712@gmail.com" TargetMode="External"/><Relationship Id="rId221" Type="http://schemas.openxmlformats.org/officeDocument/2006/relationships/hyperlink" Target="mailto:jaimebenjumear@gmail.com" TargetMode="External"/><Relationship Id="rId242" Type="http://schemas.openxmlformats.org/officeDocument/2006/relationships/hyperlink" Target="mailto:AUXILIARRH@ELCARMEN.GOV.CO" TargetMode="External"/><Relationship Id="rId263" Type="http://schemas.openxmlformats.org/officeDocument/2006/relationships/hyperlink" Target="mailto:AUXILIARRH@ELCARMEN.GOV.CO" TargetMode="External"/><Relationship Id="rId284" Type="http://schemas.openxmlformats.org/officeDocument/2006/relationships/hyperlink" Target="mailto:AUXILIARRH@ELCARMEN.GOV.CO" TargetMode="External"/><Relationship Id="rId37" Type="http://schemas.openxmlformats.org/officeDocument/2006/relationships/hyperlink" Target="mailto:danilogg09@gmail.com" TargetMode="External"/><Relationship Id="rId58" Type="http://schemas.openxmlformats.org/officeDocument/2006/relationships/hyperlink" Target="mailto:pgomezmazo@gmail.com" TargetMode="External"/><Relationship Id="rId79" Type="http://schemas.openxmlformats.org/officeDocument/2006/relationships/hyperlink" Target="mailto:ucomunicador@gmail.com" TargetMode="External"/><Relationship Id="rId102" Type="http://schemas.openxmlformats.org/officeDocument/2006/relationships/hyperlink" Target="mailto:kattyaz1715@gmail.com" TargetMode="External"/><Relationship Id="rId123" Type="http://schemas.openxmlformats.org/officeDocument/2006/relationships/hyperlink" Target="mailto:JOHANAVD4@GMAIL.COM" TargetMode="External"/><Relationship Id="rId144" Type="http://schemas.openxmlformats.org/officeDocument/2006/relationships/hyperlink" Target="mailto:orquiquiji1976@gmail.com" TargetMode="External"/><Relationship Id="rId90" Type="http://schemas.openxmlformats.org/officeDocument/2006/relationships/hyperlink" Target="mailto:isabel.crodriguez22@gmail.com" TargetMode="External"/><Relationship Id="rId165" Type="http://schemas.openxmlformats.org/officeDocument/2006/relationships/hyperlink" Target="mailto:aalejox312@gmail.com" TargetMode="External"/><Relationship Id="rId186" Type="http://schemas.openxmlformats.org/officeDocument/2006/relationships/hyperlink" Target="mailto:AUXILIARRH@ELCARMEN.GOV.CO" TargetMode="External"/><Relationship Id="rId211" Type="http://schemas.openxmlformats.org/officeDocument/2006/relationships/hyperlink" Target="mailto:AUXILIARRH@ELCARMEN.GOV.CO" TargetMode="External"/><Relationship Id="rId232" Type="http://schemas.openxmlformats.org/officeDocument/2006/relationships/hyperlink" Target="mailto:WILM753@GMAIL.COM" TargetMode="External"/><Relationship Id="rId253" Type="http://schemas.openxmlformats.org/officeDocument/2006/relationships/hyperlink" Target="mailto:AUXILIARRH@ELCARMEN.GOV.CO" TargetMode="External"/><Relationship Id="rId274" Type="http://schemas.openxmlformats.org/officeDocument/2006/relationships/hyperlink" Target="mailto:ALEXCASTRILL&#211;NSUAREZ@GMAIL.COM" TargetMode="External"/><Relationship Id="rId295" Type="http://schemas.openxmlformats.org/officeDocument/2006/relationships/hyperlink" Target="mailto:AUXILIARRH@ELCARMEN.GOV.CO" TargetMode="External"/><Relationship Id="rId27" Type="http://schemas.openxmlformats.org/officeDocument/2006/relationships/hyperlink" Target="mailto:anaortegac28@gmail.com" TargetMode="External"/><Relationship Id="rId48" Type="http://schemas.openxmlformats.org/officeDocument/2006/relationships/hyperlink" Target="mailto:davidnba46@gmail.com" TargetMode="External"/><Relationship Id="rId69" Type="http://schemas.openxmlformats.org/officeDocument/2006/relationships/hyperlink" Target="mailto:catainclusion2020@gmail.com" TargetMode="External"/><Relationship Id="rId113" Type="http://schemas.openxmlformats.org/officeDocument/2006/relationships/hyperlink" Target="mailto:lizzeth@gmail.com" TargetMode="External"/><Relationship Id="rId134" Type="http://schemas.openxmlformats.org/officeDocument/2006/relationships/hyperlink" Target="mailto:hernanrestrepoalvarez@gmail.com" TargetMode="External"/><Relationship Id="rId80" Type="http://schemas.openxmlformats.org/officeDocument/2006/relationships/hyperlink" Target="mailto:pedromg176@hotmail.com" TargetMode="External"/><Relationship Id="rId155" Type="http://schemas.openxmlformats.org/officeDocument/2006/relationships/hyperlink" Target="mailto:vale.150913@gmail.com" TargetMode="External"/><Relationship Id="rId176" Type="http://schemas.openxmlformats.org/officeDocument/2006/relationships/hyperlink" Target="mailto:AUXILIARRH@ELCARMEN.GOV.CO" TargetMode="External"/><Relationship Id="rId197" Type="http://schemas.openxmlformats.org/officeDocument/2006/relationships/hyperlink" Target="mailto:AUXILIARRH@ELCARMEN.GOV.CO" TargetMode="External"/><Relationship Id="rId201" Type="http://schemas.openxmlformats.org/officeDocument/2006/relationships/hyperlink" Target="mailto:AUXILIARRH@ELCARMEN.GOV.CO" TargetMode="External"/><Relationship Id="rId222" Type="http://schemas.openxmlformats.org/officeDocument/2006/relationships/hyperlink" Target="mailto:AUXILIARRH@ELCARMEN.GOV.CO" TargetMode="External"/><Relationship Id="rId243" Type="http://schemas.openxmlformats.org/officeDocument/2006/relationships/hyperlink" Target="mailto:tillihd1@gmail.com" TargetMode="External"/><Relationship Id="rId264" Type="http://schemas.openxmlformats.org/officeDocument/2006/relationships/hyperlink" Target="mailto:lorenapegonzalez@hotmail.com" TargetMode="External"/><Relationship Id="rId285" Type="http://schemas.openxmlformats.org/officeDocument/2006/relationships/hyperlink" Target="mailto:AUXILIARRH@ELCARMEN.GOV.CO" TargetMode="External"/><Relationship Id="rId17" Type="http://schemas.openxmlformats.org/officeDocument/2006/relationships/hyperlink" Target="mailto:cruz.elena.serna.z@gmail.com" TargetMode="External"/><Relationship Id="rId38" Type="http://schemas.openxmlformats.org/officeDocument/2006/relationships/hyperlink" Target="mailto:jorgedirecoe@gmail.com" TargetMode="External"/><Relationship Id="rId59" Type="http://schemas.openxmlformats.org/officeDocument/2006/relationships/hyperlink" Target="mailto:nafragoz@hotmail.com" TargetMode="External"/><Relationship Id="rId103" Type="http://schemas.openxmlformats.org/officeDocument/2006/relationships/hyperlink" Target="mailto:juanlo031@gmail.com" TargetMode="External"/><Relationship Id="rId124" Type="http://schemas.openxmlformats.org/officeDocument/2006/relationships/hyperlink" Target="mailto:hugoarbelaez723@gmail.com" TargetMode="External"/><Relationship Id="rId70" Type="http://schemas.openxmlformats.org/officeDocument/2006/relationships/hyperlink" Target="mailto:symtur@hotmail.com" TargetMode="External"/><Relationship Id="rId91" Type="http://schemas.openxmlformats.org/officeDocument/2006/relationships/hyperlink" Target="mailto:davidalejandrogonzalezu@gmailcom" TargetMode="External"/><Relationship Id="rId145" Type="http://schemas.openxmlformats.org/officeDocument/2006/relationships/hyperlink" Target="mailto:andre-0617@hotmail.com" TargetMode="External"/><Relationship Id="rId166" Type="http://schemas.openxmlformats.org/officeDocument/2006/relationships/hyperlink" Target="mailto:carlosandresmontoyaidarraga@gmail.com" TargetMode="External"/><Relationship Id="rId187" Type="http://schemas.openxmlformats.org/officeDocument/2006/relationships/hyperlink" Target="mailto:AUXILIARRH@ELCARMEN.GOV.CO" TargetMode="External"/><Relationship Id="rId1" Type="http://schemas.openxmlformats.org/officeDocument/2006/relationships/hyperlink" Target="mailto:lpalacioaristizabal@gmail.com" TargetMode="External"/><Relationship Id="rId212" Type="http://schemas.openxmlformats.org/officeDocument/2006/relationships/hyperlink" Target="mailto:AUXILIARRH@ELCARMEN.GOV.CO" TargetMode="External"/><Relationship Id="rId233" Type="http://schemas.openxmlformats.org/officeDocument/2006/relationships/hyperlink" Target="mailto:AUXILIARRH@ELCARMEN.GOV.CO" TargetMode="External"/><Relationship Id="rId254" Type="http://schemas.openxmlformats.org/officeDocument/2006/relationships/hyperlink" Target="mailto:DANI.ECHE28@GMAIL.COM" TargetMode="External"/><Relationship Id="rId28" Type="http://schemas.openxmlformats.org/officeDocument/2006/relationships/hyperlink" Target="mailto:anita_ossa@hotmail.com" TargetMode="External"/><Relationship Id="rId49" Type="http://schemas.openxmlformats.org/officeDocument/2006/relationships/hyperlink" Target="mailto:llopez559@misena.edu.co" TargetMode="External"/><Relationship Id="rId114" Type="http://schemas.openxmlformats.org/officeDocument/2006/relationships/hyperlink" Target="mailto:dridencomunicaciones@gmail.com" TargetMode="External"/><Relationship Id="rId275" Type="http://schemas.openxmlformats.org/officeDocument/2006/relationships/hyperlink" Target="mailto:AUXILIARRH@ELCARMEN.GOV.CO" TargetMode="External"/><Relationship Id="rId296" Type="http://schemas.openxmlformats.org/officeDocument/2006/relationships/hyperlink" Target="mailto:AUXILIARRH@ELCARMEN.GOV.CO" TargetMode="External"/><Relationship Id="rId300" Type="http://schemas.openxmlformats.org/officeDocument/2006/relationships/printerSettings" Target="../printerSettings/printerSettings5.bin"/><Relationship Id="rId60" Type="http://schemas.openxmlformats.org/officeDocument/2006/relationships/hyperlink" Target="mailto:juliancamilojaramillo033@gmail.com" TargetMode="External"/><Relationship Id="rId81" Type="http://schemas.openxmlformats.org/officeDocument/2006/relationships/hyperlink" Target="mailto:leidy_betancur@hotmail.com" TargetMode="External"/><Relationship Id="rId135" Type="http://schemas.openxmlformats.org/officeDocument/2006/relationships/hyperlink" Target="mailto:jorge.salazar4332@gmail.com" TargetMode="External"/><Relationship Id="rId156" Type="http://schemas.openxmlformats.org/officeDocument/2006/relationships/hyperlink" Target="mailto:psicologoyedaorva@gmail.com" TargetMode="External"/><Relationship Id="rId177" Type="http://schemas.openxmlformats.org/officeDocument/2006/relationships/hyperlink" Target="mailto:AUXILIARRH@ELCARMEN.GOV.CO" TargetMode="External"/><Relationship Id="rId198" Type="http://schemas.openxmlformats.org/officeDocument/2006/relationships/hyperlink" Target="mailto:cate8900@hotmail.com" TargetMode="External"/><Relationship Id="rId202" Type="http://schemas.openxmlformats.org/officeDocument/2006/relationships/hyperlink" Target="mailto:eliariasb2@gmail.com" TargetMode="External"/><Relationship Id="rId223" Type="http://schemas.openxmlformats.org/officeDocument/2006/relationships/hyperlink" Target="mailto:DANYZAPATAM1@HOTMAIL.COM" TargetMode="External"/><Relationship Id="rId244" Type="http://schemas.openxmlformats.org/officeDocument/2006/relationships/hyperlink" Target="mailto:AUXILIARRH@ELCARMEN.GOV.CO" TargetMode="External"/><Relationship Id="rId18" Type="http://schemas.openxmlformats.org/officeDocument/2006/relationships/hyperlink" Target="mailto:alejis-321@hotmail.com" TargetMode="External"/><Relationship Id="rId39" Type="http://schemas.openxmlformats.org/officeDocument/2006/relationships/hyperlink" Target="mailto:wildergomezcardona1983@gmail.com" TargetMode="External"/><Relationship Id="rId265" Type="http://schemas.openxmlformats.org/officeDocument/2006/relationships/hyperlink" Target="mailto:pabloarmas11@hotmail.com" TargetMode="External"/><Relationship Id="rId286" Type="http://schemas.openxmlformats.org/officeDocument/2006/relationships/hyperlink" Target="mailto:OSSA.MARI0303@GMAIL.COM" TargetMode="External"/><Relationship Id="rId50" Type="http://schemas.openxmlformats.org/officeDocument/2006/relationships/hyperlink" Target="mailto:jgiraldo19@hotmail.com" TargetMode="External"/><Relationship Id="rId104" Type="http://schemas.openxmlformats.org/officeDocument/2006/relationships/hyperlink" Target="mailto:camilaariasquinteri20@gmail.com" TargetMode="External"/><Relationship Id="rId125" Type="http://schemas.openxmlformats.org/officeDocument/2006/relationships/hyperlink" Target="mailto:alejandroarcilajimenez@gmail.com" TargetMode="External"/><Relationship Id="rId146" Type="http://schemas.openxmlformats.org/officeDocument/2006/relationships/hyperlink" Target="mailto:juliandbmx@hotmail.com" TargetMode="External"/><Relationship Id="rId167" Type="http://schemas.openxmlformats.org/officeDocument/2006/relationships/hyperlink" Target="mailto:milhouse394@gmail.com" TargetMode="External"/><Relationship Id="rId188" Type="http://schemas.openxmlformats.org/officeDocument/2006/relationships/hyperlink" Target="mailto:AUXILIARRH@ELCARMEN.GOV.CO" TargetMode="External"/><Relationship Id="rId71" Type="http://schemas.openxmlformats.org/officeDocument/2006/relationships/hyperlink" Target="mailto:lilajime1056@hotmail.com" TargetMode="External"/><Relationship Id="rId92" Type="http://schemas.openxmlformats.org/officeDocument/2006/relationships/hyperlink" Target="mailto:orozcolawyer@gmail.com" TargetMode="External"/><Relationship Id="rId213" Type="http://schemas.openxmlformats.org/officeDocument/2006/relationships/hyperlink" Target="mailto:AUXILIARRH@ELCARMEN.GOV.CO" TargetMode="External"/><Relationship Id="rId234" Type="http://schemas.openxmlformats.org/officeDocument/2006/relationships/hyperlink" Target="mailto:juliramigil@hotmail.com" TargetMode="External"/><Relationship Id="rId2" Type="http://schemas.openxmlformats.org/officeDocument/2006/relationships/hyperlink" Target="mailto:zurdo.cristian@hotmail.com" TargetMode="External"/><Relationship Id="rId29" Type="http://schemas.openxmlformats.org/officeDocument/2006/relationships/hyperlink" Target="mailto:andresgiv98@gmial.com" TargetMode="External"/><Relationship Id="rId255" Type="http://schemas.openxmlformats.org/officeDocument/2006/relationships/hyperlink" Target="mailto:AUXILIARRH@ELCARMEN.GOV.CO" TargetMode="External"/><Relationship Id="rId276" Type="http://schemas.openxmlformats.org/officeDocument/2006/relationships/hyperlink" Target="mailto:JALEGRIA_13@hotmail.com" TargetMode="External"/><Relationship Id="rId297" Type="http://schemas.openxmlformats.org/officeDocument/2006/relationships/hyperlink" Target="mailto:AUXILIARRH@ELCARMEN.GOV.CO" TargetMode="External"/><Relationship Id="rId40" Type="http://schemas.openxmlformats.org/officeDocument/2006/relationships/hyperlink" Target="mailto:maribelpelaezo@gmail.com" TargetMode="External"/><Relationship Id="rId115" Type="http://schemas.openxmlformats.org/officeDocument/2006/relationships/hyperlink" Target="mailto:sin962023@gmail.com" TargetMode="External"/><Relationship Id="rId136" Type="http://schemas.openxmlformats.org/officeDocument/2006/relationships/hyperlink" Target="mailto:toroagudelojohanalexis@gmail.com" TargetMode="External"/><Relationship Id="rId157" Type="http://schemas.openxmlformats.org/officeDocument/2006/relationships/hyperlink" Target="mailto:emiliobaena@gmail.com" TargetMode="External"/><Relationship Id="rId178" Type="http://schemas.openxmlformats.org/officeDocument/2006/relationships/hyperlink" Target="mailto:AUXILIARRH@ELCARMEN.GOV.CO" TargetMode="External"/><Relationship Id="rId301" Type="http://schemas.openxmlformats.org/officeDocument/2006/relationships/drawing" Target="../drawings/drawing7.xml"/><Relationship Id="rId61" Type="http://schemas.openxmlformats.org/officeDocument/2006/relationships/hyperlink" Target="mailto:angela.soto@yahoo.es" TargetMode="External"/><Relationship Id="rId82" Type="http://schemas.openxmlformats.org/officeDocument/2006/relationships/hyperlink" Target="mailto:jenifferramirezbetancur@gmail.com" TargetMode="External"/><Relationship Id="rId199" Type="http://schemas.openxmlformats.org/officeDocument/2006/relationships/hyperlink" Target="mailto:AUXILIARRH@ELCARMEN.GOV.CO" TargetMode="External"/><Relationship Id="rId203" Type="http://schemas.openxmlformats.org/officeDocument/2006/relationships/hyperlink" Target="mailto:AUXILIARRH@ELCARMEN.GOV.CO" TargetMode="External"/><Relationship Id="rId19" Type="http://schemas.openxmlformats.org/officeDocument/2006/relationships/hyperlink" Target="mailto:meza.alberto45@gmail.com" TargetMode="External"/><Relationship Id="rId224" Type="http://schemas.openxmlformats.org/officeDocument/2006/relationships/hyperlink" Target="mailto:AUXILIARRH@ELCARMEN.GOV.CO" TargetMode="External"/><Relationship Id="rId245" Type="http://schemas.openxmlformats.org/officeDocument/2006/relationships/hyperlink" Target="mailto:jgallegobalvin@gmail.com" TargetMode="External"/><Relationship Id="rId266" Type="http://schemas.openxmlformats.org/officeDocument/2006/relationships/hyperlink" Target="mailto:AUXILIARRH@ELCARMEN.GOV.CO" TargetMode="External"/><Relationship Id="rId287" Type="http://schemas.openxmlformats.org/officeDocument/2006/relationships/hyperlink" Target="mailto:lauracgc_@OUTLOOK.COM" TargetMode="External"/><Relationship Id="rId30" Type="http://schemas.openxmlformats.org/officeDocument/2006/relationships/hyperlink" Target="mailto:dvaragsgomez1@gmai.com" TargetMode="External"/><Relationship Id="rId105" Type="http://schemas.openxmlformats.org/officeDocument/2006/relationships/hyperlink" Target="mailto:rg2345298@gmail.com" TargetMode="External"/><Relationship Id="rId126" Type="http://schemas.openxmlformats.org/officeDocument/2006/relationships/hyperlink" Target="mailto:jgiraldos1989@gmail.com" TargetMode="External"/><Relationship Id="rId147" Type="http://schemas.openxmlformats.org/officeDocument/2006/relationships/hyperlink" Target="mailto:hector198010@hotmail.com" TargetMode="External"/><Relationship Id="rId168" Type="http://schemas.openxmlformats.org/officeDocument/2006/relationships/hyperlink" Target="mailto:claudiaduque991@gmail.com" TargetMode="External"/><Relationship Id="rId51" Type="http://schemas.openxmlformats.org/officeDocument/2006/relationships/hyperlink" Target="mailto:andresfboterovalencia@gmail.com" TargetMode="External"/><Relationship Id="rId72" Type="http://schemas.openxmlformats.org/officeDocument/2006/relationships/hyperlink" Target="mailto:veronica.betancur20@gmail.com" TargetMode="External"/><Relationship Id="rId93" Type="http://schemas.openxmlformats.org/officeDocument/2006/relationships/hyperlink" Target="mailto:andregr285@gmail.com" TargetMode="External"/><Relationship Id="rId189" Type="http://schemas.openxmlformats.org/officeDocument/2006/relationships/hyperlink" Target="mailto:AUXILIARRH@ELCARMEN.GOV.CO" TargetMode="External"/><Relationship Id="rId3" Type="http://schemas.openxmlformats.org/officeDocument/2006/relationships/hyperlink" Target="mailto:garzon.Luisam@gmail.com" TargetMode="External"/><Relationship Id="rId214" Type="http://schemas.openxmlformats.org/officeDocument/2006/relationships/hyperlink" Target="mailto:danielazuluagasoto3@gmail.com" TargetMode="External"/><Relationship Id="rId235" Type="http://schemas.openxmlformats.org/officeDocument/2006/relationships/hyperlink" Target="mailto:johana.correa.abogada@gmail.com" TargetMode="External"/><Relationship Id="rId256" Type="http://schemas.openxmlformats.org/officeDocument/2006/relationships/hyperlink" Target="mailto:danielsteven0326@gmail.com" TargetMode="External"/><Relationship Id="rId277" Type="http://schemas.openxmlformats.org/officeDocument/2006/relationships/hyperlink" Target="mailto:AUXILIARRH@ELCARMEN.GOV.CO" TargetMode="External"/><Relationship Id="rId298" Type="http://schemas.openxmlformats.org/officeDocument/2006/relationships/hyperlink" Target="mailto:GLORIABEDOYA724@GMAIL.COM" TargetMode="External"/><Relationship Id="rId116" Type="http://schemas.openxmlformats.org/officeDocument/2006/relationships/hyperlink" Target="mailto:nataliaosorio696@gmail.com" TargetMode="External"/><Relationship Id="rId137" Type="http://schemas.openxmlformats.org/officeDocument/2006/relationships/hyperlink" Target="mailto:AUXILIARRH@ELCARMEN.GOV.CO" TargetMode="External"/><Relationship Id="rId158" Type="http://schemas.openxmlformats.org/officeDocument/2006/relationships/hyperlink" Target="mailto:leidyalzate4468@gmail.com" TargetMode="External"/><Relationship Id="rId302" Type="http://schemas.openxmlformats.org/officeDocument/2006/relationships/vmlDrawing" Target="../drawings/vmlDrawing1.vml"/><Relationship Id="rId20" Type="http://schemas.openxmlformats.org/officeDocument/2006/relationships/hyperlink" Target="mailto:Fuz09861@gmail.com" TargetMode="External"/><Relationship Id="rId41" Type="http://schemas.openxmlformats.org/officeDocument/2006/relationships/hyperlink" Target="mailto:cesarduqueg13@gmail.com" TargetMode="External"/><Relationship Id="rId62" Type="http://schemas.openxmlformats.org/officeDocument/2006/relationships/hyperlink" Target="mailto:sergioaristizabal0016@uco.net.co" TargetMode="External"/><Relationship Id="rId83" Type="http://schemas.openxmlformats.org/officeDocument/2006/relationships/hyperlink" Target="mailto:nanarico0709@gmail.com" TargetMode="External"/><Relationship Id="rId179" Type="http://schemas.openxmlformats.org/officeDocument/2006/relationships/hyperlink" Target="mailto:AUXILIARRH@ELCARMEN.GOV.CO" TargetMode="External"/><Relationship Id="rId190" Type="http://schemas.openxmlformats.org/officeDocument/2006/relationships/hyperlink" Target="mailto:AUXILIARRH@ELCARMEN.GOV.CO" TargetMode="External"/><Relationship Id="rId204" Type="http://schemas.openxmlformats.org/officeDocument/2006/relationships/hyperlink" Target="mailto:AUXILIARRH@ELCARMEN.GOV.CO" TargetMode="External"/><Relationship Id="rId225" Type="http://schemas.openxmlformats.org/officeDocument/2006/relationships/hyperlink" Target="mailto:analidacartagena22@gmail.com" TargetMode="External"/><Relationship Id="rId246" Type="http://schemas.openxmlformats.org/officeDocument/2006/relationships/hyperlink" Target="mailto:AUXILIARRH@ELCARMEN.GOV.CO" TargetMode="External"/><Relationship Id="rId267" Type="http://schemas.openxmlformats.org/officeDocument/2006/relationships/hyperlink" Target="mailto:NJMARTINEZJIMENEZ@GMAIL.COM" TargetMode="External"/><Relationship Id="rId288" Type="http://schemas.openxmlformats.org/officeDocument/2006/relationships/hyperlink" Target="mailto:BAENASP09@GMAIL.COM" TargetMode="External"/><Relationship Id="rId106" Type="http://schemas.openxmlformats.org/officeDocument/2006/relationships/hyperlink" Target="mailto:yvargas27@hotmail.com" TargetMode="External"/><Relationship Id="rId127" Type="http://schemas.openxmlformats.org/officeDocument/2006/relationships/hyperlink" Target="mailto:alberto.hoyos324@gmail.com" TargetMode="External"/><Relationship Id="rId10" Type="http://schemas.openxmlformats.org/officeDocument/2006/relationships/hyperlink" Target="mailto:carlosalzate9213@gmail.com" TargetMode="External"/><Relationship Id="rId31" Type="http://schemas.openxmlformats.org/officeDocument/2006/relationships/hyperlink" Target="mailto:dianamarcelagm@hotmail.com" TargetMode="External"/><Relationship Id="rId52" Type="http://schemas.openxmlformats.org/officeDocument/2006/relationships/hyperlink" Target="mailto:karenhenaob316@gmail.com" TargetMode="External"/><Relationship Id="rId73" Type="http://schemas.openxmlformats.org/officeDocument/2006/relationships/hyperlink" Target="mailto:juanjo6145@gmail.com" TargetMode="External"/><Relationship Id="rId94" Type="http://schemas.openxmlformats.org/officeDocument/2006/relationships/hyperlink" Target="mailto:carloscomunal2014@gmail.com" TargetMode="External"/><Relationship Id="rId148" Type="http://schemas.openxmlformats.org/officeDocument/2006/relationships/hyperlink" Target="mailto:jhonjamil98@gmail.com" TargetMode="External"/><Relationship Id="rId169" Type="http://schemas.openxmlformats.org/officeDocument/2006/relationships/hyperlink" Target="mailto:AUXILIARRH@ELCARMEN.GOV.CO" TargetMode="External"/><Relationship Id="rId4" Type="http://schemas.openxmlformats.org/officeDocument/2006/relationships/hyperlink" Target="mailto:diegoalejandro.zp@hotmaill.com" TargetMode="External"/><Relationship Id="rId180" Type="http://schemas.openxmlformats.org/officeDocument/2006/relationships/hyperlink" Target="mailto:AUXILIARRH@ELCARMEN.GOV.CO" TargetMode="External"/><Relationship Id="rId215" Type="http://schemas.openxmlformats.org/officeDocument/2006/relationships/hyperlink" Target="mailto:haroldholguin@gmail.cm" TargetMode="External"/><Relationship Id="rId236" Type="http://schemas.openxmlformats.org/officeDocument/2006/relationships/hyperlink" Target="mailto:lauraisqbel_1206@hotmail.com" TargetMode="External"/><Relationship Id="rId257" Type="http://schemas.openxmlformats.org/officeDocument/2006/relationships/hyperlink" Target="mailto:verogiraldozuluaga@gmail.com" TargetMode="External"/><Relationship Id="rId278" Type="http://schemas.openxmlformats.org/officeDocument/2006/relationships/hyperlink" Target="mailto:GREALEXOROZCO@GMAIL.COM" TargetMode="External"/><Relationship Id="rId303" Type="http://schemas.openxmlformats.org/officeDocument/2006/relationships/comments" Target="../comments1.xml"/><Relationship Id="rId42" Type="http://schemas.openxmlformats.org/officeDocument/2006/relationships/hyperlink" Target="mailto:actividadfisicaelcarmen@yahoo.com" TargetMode="External"/><Relationship Id="rId84" Type="http://schemas.openxmlformats.org/officeDocument/2006/relationships/hyperlink" Target="mailto:cquinteroalarcon@gmail.com" TargetMode="External"/><Relationship Id="rId138" Type="http://schemas.openxmlformats.org/officeDocument/2006/relationships/hyperlink" Target="mailto:AUXILIARRH@ELCARMEN.GOV.CO" TargetMode="External"/><Relationship Id="rId191" Type="http://schemas.openxmlformats.org/officeDocument/2006/relationships/hyperlink" Target="mailto:AUXILIARRH@ELCARMEN.GOV.CO" TargetMode="External"/><Relationship Id="rId205" Type="http://schemas.openxmlformats.org/officeDocument/2006/relationships/hyperlink" Target="mailto:paulacarmona26@gmail.com" TargetMode="External"/><Relationship Id="rId247" Type="http://schemas.openxmlformats.org/officeDocument/2006/relationships/hyperlink" Target="mailto:vladoo9119@gmail.com" TargetMode="External"/><Relationship Id="rId107" Type="http://schemas.openxmlformats.org/officeDocument/2006/relationships/hyperlink" Target="mailto:clau.l@gmail.com" TargetMode="External"/><Relationship Id="rId289" Type="http://schemas.openxmlformats.org/officeDocument/2006/relationships/hyperlink" Target="mailto:AUXILIARRH@ELCARMEN.GOV.CO" TargetMode="External"/><Relationship Id="rId11" Type="http://schemas.openxmlformats.org/officeDocument/2006/relationships/hyperlink" Target="mailto:maily8_3@yahoo.es" TargetMode="External"/><Relationship Id="rId53" Type="http://schemas.openxmlformats.org/officeDocument/2006/relationships/hyperlink" Target="mailto:dianayamilearboleda@gmail.com" TargetMode="External"/><Relationship Id="rId149" Type="http://schemas.openxmlformats.org/officeDocument/2006/relationships/hyperlink" Target="mailto:juanicifu15@gmail.com" TargetMode="External"/><Relationship Id="rId95" Type="http://schemas.openxmlformats.org/officeDocument/2006/relationships/hyperlink" Target="mailto:janeth.1984sc@gmail.com" TargetMode="External"/><Relationship Id="rId160" Type="http://schemas.openxmlformats.org/officeDocument/2006/relationships/hyperlink" Target="mailto:sgsst@elcarmen.gov.co" TargetMode="External"/><Relationship Id="rId216" Type="http://schemas.openxmlformats.org/officeDocument/2006/relationships/hyperlink" Target="mailto:AUXILIARRH@ELCARMEN.GOV.CO" TargetMode="External"/><Relationship Id="rId258" Type="http://schemas.openxmlformats.org/officeDocument/2006/relationships/hyperlink" Target="mailto:migue6402@gmail.com" TargetMode="External"/><Relationship Id="rId22" Type="http://schemas.openxmlformats.org/officeDocument/2006/relationships/hyperlink" Target="mailto:jcastrom21@hotmail.com" TargetMode="External"/><Relationship Id="rId64" Type="http://schemas.openxmlformats.org/officeDocument/2006/relationships/hyperlink" Target="mailto:jorgeivan000@hotmail.com" TargetMode="External"/><Relationship Id="rId118" Type="http://schemas.openxmlformats.org/officeDocument/2006/relationships/hyperlink" Target="mailto:nataliazuleta31@gmail.com" TargetMode="External"/><Relationship Id="rId171" Type="http://schemas.openxmlformats.org/officeDocument/2006/relationships/hyperlink" Target="mailto:AUXILIARRH@ELCARMEN.GOV.CO" TargetMode="External"/><Relationship Id="rId227" Type="http://schemas.openxmlformats.org/officeDocument/2006/relationships/hyperlink" Target="mailto:joha93olaya@hotmail.com" TargetMode="External"/><Relationship Id="rId269" Type="http://schemas.openxmlformats.org/officeDocument/2006/relationships/hyperlink" Target="mailto:MGIANELLI_M.G@HOTMAIL.COM" TargetMode="External"/><Relationship Id="rId33" Type="http://schemas.openxmlformats.org/officeDocument/2006/relationships/hyperlink" Target="mailto:josedavidq253@gmail.com" TargetMode="External"/><Relationship Id="rId129" Type="http://schemas.openxmlformats.org/officeDocument/2006/relationships/hyperlink" Target="mailto:jhon2607@gmail.com" TargetMode="External"/><Relationship Id="rId280" Type="http://schemas.openxmlformats.org/officeDocument/2006/relationships/hyperlink" Target="mailto:AUXILIARRH@ELCARMEN.GOV.CO" TargetMode="External"/><Relationship Id="rId75" Type="http://schemas.openxmlformats.org/officeDocument/2006/relationships/hyperlink" Target="mailto:johana165castro@gmail.com" TargetMode="External"/><Relationship Id="rId140" Type="http://schemas.openxmlformats.org/officeDocument/2006/relationships/hyperlink" Target="mailto:yefersonleandro94@gmail.com" TargetMode="External"/><Relationship Id="rId182" Type="http://schemas.openxmlformats.org/officeDocument/2006/relationships/hyperlink" Target="mailto:AUXILIARRH@ELCARMEN.GOV.CO"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97AE"/>
  </sheetPr>
  <dimension ref="A1:X72"/>
  <sheetViews>
    <sheetView showGridLines="0" topLeftCell="A22" zoomScale="70" zoomScaleNormal="70" workbookViewId="0"/>
  </sheetViews>
  <sheetFormatPr baseColWidth="10" defaultColWidth="11.42578125" defaultRowHeight="15"/>
  <cols>
    <col min="1" max="1" width="16" style="15" customWidth="1"/>
    <col min="2" max="2" width="11.42578125" style="15"/>
    <col min="3" max="3" width="2.7109375" style="15" customWidth="1"/>
    <col min="4" max="4" width="14.42578125" style="15" customWidth="1"/>
    <col min="5" max="8" width="11.42578125" style="15"/>
    <col min="9" max="9" width="14" style="15" customWidth="1"/>
    <col min="10" max="10" width="11.42578125" style="15"/>
    <col min="11" max="11" width="1.42578125" style="15" customWidth="1"/>
    <col min="12" max="12" width="15.7109375" style="15" customWidth="1"/>
    <col min="13" max="16384" width="11.42578125" style="15"/>
  </cols>
  <sheetData>
    <row r="1" spans="1:24" ht="10.5" customHeight="1">
      <c r="A1" s="224"/>
      <c r="B1" s="225"/>
      <c r="C1" s="225"/>
      <c r="D1" s="225"/>
      <c r="E1" s="226"/>
      <c r="F1" s="226"/>
      <c r="G1" s="226"/>
      <c r="H1" s="226"/>
      <c r="I1" s="226"/>
      <c r="J1" s="227"/>
      <c r="K1" s="227"/>
      <c r="L1" s="227"/>
      <c r="M1" s="228"/>
      <c r="N1" s="228"/>
      <c r="O1" s="228"/>
      <c r="P1" s="227"/>
      <c r="Q1" s="227"/>
      <c r="R1" s="227"/>
      <c r="S1" s="226"/>
      <c r="T1" s="226"/>
      <c r="U1" s="226"/>
      <c r="V1" s="225"/>
      <c r="W1" s="225"/>
      <c r="X1" s="225"/>
    </row>
    <row r="2" spans="1:24" ht="10.5" customHeight="1">
      <c r="A2" s="224"/>
      <c r="B2" s="225"/>
      <c r="C2" s="225"/>
      <c r="D2" s="225"/>
      <c r="E2" s="226"/>
      <c r="F2" s="226"/>
      <c r="G2" s="226"/>
      <c r="H2" s="226"/>
      <c r="I2" s="226"/>
      <c r="J2" s="227"/>
      <c r="K2" s="227"/>
      <c r="L2" s="227"/>
      <c r="M2" s="228"/>
      <c r="N2" s="228"/>
      <c r="O2" s="228"/>
      <c r="P2" s="227"/>
      <c r="Q2" s="227"/>
      <c r="R2" s="227"/>
      <c r="S2" s="226"/>
      <c r="T2" s="226"/>
      <c r="U2" s="226"/>
      <c r="V2" s="225"/>
      <c r="W2" s="225"/>
      <c r="X2" s="225"/>
    </row>
    <row r="3" spans="1:24" ht="10.5" customHeight="1">
      <c r="A3" s="224"/>
      <c r="B3" s="225"/>
      <c r="C3" s="225"/>
      <c r="D3" s="225"/>
      <c r="E3" s="226"/>
      <c r="F3" s="226"/>
      <c r="G3" s="226"/>
      <c r="H3" s="226"/>
      <c r="I3" s="226"/>
      <c r="J3" s="227"/>
      <c r="K3" s="227"/>
      <c r="L3" s="227"/>
      <c r="M3" s="228"/>
      <c r="N3" s="228"/>
      <c r="O3" s="228"/>
      <c r="P3" s="227"/>
      <c r="Q3" s="227"/>
      <c r="R3" s="227"/>
      <c r="S3" s="226"/>
      <c r="T3" s="226"/>
      <c r="U3" s="226"/>
      <c r="V3" s="225"/>
      <c r="W3" s="225"/>
      <c r="X3" s="225"/>
    </row>
    <row r="4" spans="1:24" ht="16.5" customHeight="1">
      <c r="A4" s="224"/>
      <c r="B4" s="225"/>
      <c r="C4" s="225"/>
      <c r="D4" s="225"/>
      <c r="E4" s="226"/>
      <c r="F4" s="226"/>
      <c r="G4" s="226"/>
      <c r="H4" s="226"/>
      <c r="I4" s="226"/>
      <c r="J4" s="227"/>
      <c r="K4" s="227"/>
      <c r="L4" s="227"/>
      <c r="M4" s="228"/>
      <c r="N4" s="228"/>
      <c r="O4" s="228"/>
      <c r="P4" s="227"/>
      <c r="Q4" s="227"/>
      <c r="R4" s="227"/>
      <c r="S4" s="226"/>
      <c r="T4" s="226"/>
      <c r="U4" s="226"/>
      <c r="V4" s="225"/>
      <c r="W4" s="225"/>
      <c r="X4" s="225"/>
    </row>
    <row r="5" spans="1:24" ht="10.5" customHeight="1">
      <c r="A5" s="224"/>
      <c r="B5" s="225"/>
      <c r="C5" s="225"/>
      <c r="D5" s="225"/>
      <c r="E5" s="226"/>
      <c r="F5" s="226"/>
      <c r="G5" s="226"/>
      <c r="H5" s="226"/>
      <c r="I5" s="226"/>
      <c r="J5" s="227"/>
      <c r="K5" s="227"/>
      <c r="L5" s="227"/>
      <c r="M5" s="228"/>
      <c r="N5" s="228"/>
      <c r="O5" s="228"/>
      <c r="P5" s="227"/>
      <c r="Q5" s="227"/>
      <c r="R5" s="227"/>
      <c r="S5" s="226"/>
      <c r="T5" s="226"/>
      <c r="U5" s="226"/>
      <c r="V5" s="225"/>
      <c r="W5" s="225"/>
      <c r="X5" s="225"/>
    </row>
    <row r="6" spans="1:24" ht="21" customHeight="1">
      <c r="A6" s="224"/>
      <c r="B6" s="225"/>
      <c r="C6" s="225"/>
      <c r="D6" s="225"/>
      <c r="E6" s="226"/>
      <c r="F6" s="226"/>
      <c r="G6" s="226"/>
      <c r="H6" s="226"/>
      <c r="I6" s="226"/>
      <c r="J6" s="227"/>
      <c r="K6" s="227"/>
      <c r="L6" s="227"/>
      <c r="M6" s="228"/>
      <c r="N6" s="228"/>
      <c r="O6" s="228"/>
      <c r="P6" s="227"/>
      <c r="Q6" s="227"/>
      <c r="R6" s="227"/>
      <c r="S6" s="226"/>
      <c r="T6" s="226"/>
      <c r="U6" s="226"/>
      <c r="V6" s="225"/>
      <c r="W6" s="225"/>
      <c r="X6" s="225"/>
    </row>
    <row r="7" spans="1:24" ht="21" customHeight="1">
      <c r="A7" s="224"/>
      <c r="B7" s="225"/>
      <c r="C7" s="225"/>
      <c r="D7" s="225"/>
      <c r="E7" s="226"/>
      <c r="F7" s="226"/>
      <c r="G7" s="226"/>
      <c r="H7" s="226"/>
      <c r="I7" s="226"/>
      <c r="J7" s="227"/>
      <c r="K7" s="227"/>
      <c r="L7" s="227"/>
      <c r="M7" s="228"/>
      <c r="N7" s="228"/>
      <c r="O7" s="228"/>
      <c r="P7" s="227"/>
      <c r="Q7" s="227"/>
      <c r="R7" s="227"/>
      <c r="S7" s="226"/>
      <c r="T7" s="226"/>
      <c r="U7" s="226"/>
      <c r="V7" s="225"/>
      <c r="W7" s="225"/>
      <c r="X7" s="225"/>
    </row>
    <row r="8" spans="1:24" ht="11.25" customHeight="1">
      <c r="A8" s="224"/>
      <c r="B8" s="225"/>
      <c r="C8" s="225"/>
      <c r="D8" s="225"/>
      <c r="E8" s="226"/>
      <c r="F8" s="226"/>
      <c r="G8" s="226"/>
      <c r="H8" s="226"/>
      <c r="I8" s="226"/>
      <c r="J8" s="227"/>
      <c r="K8" s="227"/>
      <c r="L8" s="227"/>
      <c r="M8" s="228"/>
      <c r="N8" s="228"/>
      <c r="O8" s="228"/>
      <c r="P8" s="227"/>
      <c r="Q8" s="227"/>
      <c r="R8" s="227"/>
      <c r="S8" s="226"/>
      <c r="T8" s="226"/>
      <c r="U8" s="226"/>
      <c r="V8" s="225"/>
      <c r="W8" s="225"/>
      <c r="X8" s="225"/>
    </row>
    <row r="9" spans="1:24" ht="9.75" customHeight="1" thickBot="1">
      <c r="A9" s="224"/>
      <c r="B9" s="225"/>
      <c r="C9" s="225"/>
      <c r="D9" s="225"/>
      <c r="E9" s="226"/>
      <c r="F9" s="226"/>
      <c r="G9" s="226"/>
      <c r="H9" s="226"/>
      <c r="I9" s="226"/>
      <c r="J9" s="227"/>
      <c r="K9" s="227"/>
      <c r="L9" s="227"/>
      <c r="M9" s="228"/>
      <c r="N9" s="228"/>
      <c r="O9" s="228"/>
      <c r="P9" s="227"/>
      <c r="Q9" s="227"/>
      <c r="R9" s="227"/>
      <c r="S9" s="226"/>
      <c r="T9" s="226"/>
      <c r="U9" s="226"/>
      <c r="V9" s="225"/>
      <c r="W9" s="225"/>
      <c r="X9" s="225"/>
    </row>
    <row r="10" spans="1:24" ht="15.75" thickTop="1">
      <c r="A10" s="224"/>
      <c r="B10" s="225"/>
      <c r="C10" s="225"/>
      <c r="D10" s="229"/>
      <c r="E10" s="230"/>
      <c r="F10" s="230"/>
      <c r="G10" s="230"/>
      <c r="H10" s="230"/>
      <c r="I10" s="230"/>
      <c r="J10" s="231"/>
      <c r="K10" s="227"/>
      <c r="L10" s="227"/>
      <c r="M10" s="228"/>
      <c r="N10" s="228"/>
      <c r="O10" s="228"/>
      <c r="P10" s="227"/>
      <c r="Q10" s="227"/>
      <c r="R10" s="227"/>
      <c r="S10" s="226"/>
      <c r="T10" s="226"/>
      <c r="U10" s="226"/>
      <c r="V10" s="225"/>
      <c r="W10" s="225"/>
      <c r="X10" s="225"/>
    </row>
    <row r="11" spans="1:24" ht="21.75" customHeight="1">
      <c r="A11" s="224"/>
      <c r="B11" s="225"/>
      <c r="C11" s="225"/>
      <c r="D11" s="1383" t="s">
        <v>272</v>
      </c>
      <c r="E11" s="1384"/>
      <c r="F11" s="1384"/>
      <c r="G11" s="1384"/>
      <c r="H11" s="1384"/>
      <c r="I11" s="1384"/>
      <c r="J11" s="1385"/>
      <c r="K11" s="227"/>
      <c r="L11" s="227"/>
      <c r="M11" s="228"/>
      <c r="N11" s="228"/>
      <c r="O11" s="228"/>
      <c r="P11" s="227"/>
      <c r="Q11" s="227"/>
      <c r="R11" s="227"/>
      <c r="S11" s="226"/>
      <c r="T11" s="226"/>
      <c r="U11" s="226"/>
      <c r="V11" s="225"/>
      <c r="W11" s="225"/>
      <c r="X11" s="225"/>
    </row>
    <row r="12" spans="1:24" ht="18.75">
      <c r="A12" s="224"/>
      <c r="B12" s="225"/>
      <c r="C12" s="225"/>
      <c r="D12" s="232"/>
      <c r="G12" s="237" t="s">
        <v>273</v>
      </c>
      <c r="J12" s="233"/>
      <c r="K12" s="227"/>
      <c r="L12" s="227"/>
      <c r="M12" s="228"/>
      <c r="N12" s="228"/>
      <c r="O12" s="228"/>
      <c r="P12" s="227"/>
      <c r="Q12" s="227"/>
      <c r="R12" s="227"/>
      <c r="S12" s="226"/>
      <c r="T12" s="226"/>
      <c r="U12" s="226"/>
      <c r="V12" s="225"/>
      <c r="W12" s="225"/>
      <c r="X12" s="225"/>
    </row>
    <row r="13" spans="1:24">
      <c r="A13" s="224"/>
      <c r="B13" s="225"/>
      <c r="C13" s="225"/>
      <c r="D13" s="232"/>
      <c r="J13" s="233"/>
      <c r="K13" s="227"/>
      <c r="L13" s="227"/>
      <c r="M13" s="228"/>
      <c r="N13" s="228"/>
      <c r="O13" s="228"/>
      <c r="P13" s="227"/>
      <c r="Q13" s="227"/>
      <c r="R13" s="227"/>
      <c r="S13" s="226"/>
      <c r="T13" s="226"/>
      <c r="U13" s="226"/>
      <c r="V13" s="225"/>
      <c r="W13" s="225"/>
      <c r="X13" s="225"/>
    </row>
    <row r="14" spans="1:24" ht="13.5" customHeight="1">
      <c r="A14" s="224"/>
      <c r="B14" s="225"/>
      <c r="C14" s="225"/>
      <c r="D14" s="232"/>
      <c r="J14" s="233"/>
      <c r="K14" s="227"/>
      <c r="L14" s="227"/>
      <c r="M14" s="228"/>
      <c r="N14" s="228"/>
      <c r="O14" s="228"/>
      <c r="P14" s="227"/>
      <c r="Q14" s="227"/>
      <c r="R14" s="227"/>
      <c r="S14" s="226"/>
      <c r="T14" s="226"/>
      <c r="U14" s="226"/>
      <c r="V14" s="225"/>
      <c r="W14" s="225"/>
      <c r="X14" s="225"/>
    </row>
    <row r="15" spans="1:24">
      <c r="A15" s="224"/>
      <c r="B15" s="225"/>
      <c r="C15" s="225"/>
      <c r="D15" s="232"/>
      <c r="J15" s="233"/>
      <c r="K15" s="227"/>
      <c r="L15" s="227"/>
      <c r="M15" s="228"/>
      <c r="N15" s="228"/>
      <c r="O15" s="228"/>
      <c r="P15" s="227"/>
      <c r="Q15" s="227"/>
      <c r="R15" s="227"/>
      <c r="S15" s="226"/>
      <c r="T15" s="226"/>
      <c r="U15" s="226"/>
      <c r="V15" s="225"/>
      <c r="W15" s="225"/>
      <c r="X15" s="225"/>
    </row>
    <row r="16" spans="1:24">
      <c r="A16" s="224"/>
      <c r="B16" s="225"/>
      <c r="C16" s="225"/>
      <c r="D16" s="232"/>
      <c r="J16" s="233"/>
      <c r="K16" s="227"/>
      <c r="L16" s="227"/>
      <c r="M16" s="228"/>
      <c r="N16" s="228"/>
      <c r="O16" s="228"/>
      <c r="P16" s="227"/>
      <c r="Q16" s="227"/>
      <c r="R16" s="227"/>
      <c r="S16" s="226"/>
      <c r="T16" s="226"/>
      <c r="U16" s="226"/>
      <c r="V16" s="225"/>
      <c r="W16" s="225"/>
      <c r="X16" s="225"/>
    </row>
    <row r="17" spans="1:24">
      <c r="A17" s="224"/>
      <c r="B17" s="225"/>
      <c r="C17" s="225"/>
      <c r="D17" s="232"/>
      <c r="J17" s="233"/>
      <c r="K17" s="227"/>
      <c r="L17" s="227"/>
      <c r="M17" s="228"/>
      <c r="N17" s="228"/>
      <c r="O17" s="228"/>
      <c r="P17" s="227"/>
      <c r="Q17" s="227"/>
      <c r="R17" s="227"/>
      <c r="S17" s="226"/>
      <c r="T17" s="226"/>
      <c r="U17" s="226"/>
      <c r="V17" s="225"/>
      <c r="W17" s="225"/>
      <c r="X17" s="225"/>
    </row>
    <row r="18" spans="1:24">
      <c r="A18" s="224"/>
      <c r="B18" s="225"/>
      <c r="C18" s="225"/>
      <c r="D18" s="232"/>
      <c r="J18" s="233"/>
      <c r="K18" s="227"/>
      <c r="L18" s="227"/>
      <c r="M18" s="228"/>
      <c r="N18" s="228"/>
      <c r="O18" s="228"/>
      <c r="P18" s="227"/>
      <c r="Q18" s="227"/>
      <c r="R18" s="227"/>
      <c r="S18" s="226"/>
      <c r="T18" s="226"/>
      <c r="U18" s="226"/>
      <c r="V18" s="225"/>
      <c r="W18" s="225"/>
      <c r="X18" s="225"/>
    </row>
    <row r="19" spans="1:24">
      <c r="A19" s="224"/>
      <c r="B19" s="225"/>
      <c r="C19" s="225"/>
      <c r="D19" s="232"/>
      <c r="J19" s="233"/>
      <c r="K19" s="227"/>
      <c r="L19" s="227"/>
      <c r="M19" s="228"/>
      <c r="N19" s="228"/>
      <c r="O19" s="228"/>
      <c r="P19" s="227"/>
      <c r="Q19" s="227"/>
      <c r="R19" s="227"/>
      <c r="S19" s="226"/>
      <c r="T19" s="226"/>
      <c r="U19" s="226"/>
      <c r="V19" s="225"/>
      <c r="W19" s="225"/>
      <c r="X19" s="225"/>
    </row>
    <row r="20" spans="1:24">
      <c r="A20" s="224"/>
      <c r="B20" s="225"/>
      <c r="C20" s="225"/>
      <c r="D20" s="232"/>
      <c r="J20" s="233"/>
      <c r="K20" s="227"/>
      <c r="L20" s="227"/>
      <c r="M20" s="228"/>
      <c r="N20" s="228"/>
      <c r="O20" s="228"/>
      <c r="P20" s="227"/>
      <c r="Q20" s="227"/>
      <c r="R20" s="227"/>
      <c r="S20" s="226"/>
      <c r="T20" s="226"/>
      <c r="U20" s="226"/>
      <c r="V20" s="225"/>
      <c r="W20" s="225"/>
      <c r="X20" s="225"/>
    </row>
    <row r="21" spans="1:24">
      <c r="A21" s="224"/>
      <c r="B21" s="225"/>
      <c r="C21" s="225"/>
      <c r="D21" s="232"/>
      <c r="J21" s="233"/>
      <c r="K21" s="227"/>
      <c r="L21" s="227"/>
      <c r="M21" s="228"/>
      <c r="N21" s="228"/>
      <c r="O21" s="228"/>
      <c r="P21" s="227"/>
      <c r="Q21" s="227"/>
      <c r="R21" s="227"/>
      <c r="S21" s="226"/>
      <c r="T21" s="226"/>
      <c r="U21" s="226"/>
      <c r="V21" s="225"/>
      <c r="W21" s="225"/>
      <c r="X21" s="225"/>
    </row>
    <row r="22" spans="1:24">
      <c r="A22" s="224"/>
      <c r="B22" s="225"/>
      <c r="C22" s="225"/>
      <c r="D22" s="232"/>
      <c r="J22" s="233"/>
      <c r="K22" s="227"/>
      <c r="L22" s="227"/>
      <c r="M22" s="228"/>
      <c r="N22" s="228"/>
      <c r="O22" s="228"/>
      <c r="P22" s="227"/>
      <c r="Q22" s="227"/>
      <c r="R22" s="227"/>
      <c r="S22" s="226"/>
      <c r="T22" s="226"/>
      <c r="U22" s="226"/>
      <c r="V22" s="225"/>
      <c r="W22" s="225"/>
      <c r="X22" s="225"/>
    </row>
    <row r="23" spans="1:24">
      <c r="A23" s="224"/>
      <c r="B23" s="225"/>
      <c r="C23" s="225"/>
      <c r="D23" s="232"/>
      <c r="J23" s="233"/>
      <c r="K23" s="227"/>
      <c r="L23" s="227"/>
      <c r="M23" s="228"/>
      <c r="N23" s="228"/>
      <c r="O23" s="228"/>
      <c r="P23" s="227"/>
      <c r="Q23" s="227"/>
      <c r="R23" s="227"/>
      <c r="S23" s="226"/>
      <c r="T23" s="226"/>
      <c r="U23" s="226"/>
      <c r="V23" s="225"/>
      <c r="W23" s="225"/>
      <c r="X23" s="225"/>
    </row>
    <row r="24" spans="1:24">
      <c r="A24" s="224"/>
      <c r="B24" s="225"/>
      <c r="C24" s="225"/>
      <c r="D24" s="232"/>
      <c r="J24" s="233"/>
      <c r="K24" s="227"/>
      <c r="L24" s="227"/>
      <c r="M24" s="228"/>
      <c r="N24" s="228"/>
      <c r="O24" s="228"/>
      <c r="P24" s="227"/>
      <c r="Q24" s="227"/>
      <c r="R24" s="227"/>
      <c r="S24" s="226"/>
      <c r="T24" s="226"/>
      <c r="U24" s="226"/>
      <c r="V24" s="225"/>
      <c r="W24" s="225"/>
      <c r="X24" s="225"/>
    </row>
    <row r="25" spans="1:24">
      <c r="A25" s="224"/>
      <c r="B25" s="225"/>
      <c r="C25" s="225"/>
      <c r="D25" s="232"/>
      <c r="J25" s="233"/>
      <c r="K25" s="227"/>
      <c r="L25" s="227"/>
      <c r="M25" s="228"/>
      <c r="N25" s="228"/>
      <c r="O25" s="228"/>
      <c r="P25" s="227"/>
      <c r="Q25" s="227"/>
      <c r="R25" s="227"/>
      <c r="S25" s="226"/>
      <c r="T25" s="226"/>
      <c r="U25" s="226"/>
      <c r="V25" s="225"/>
      <c r="W25" s="225"/>
      <c r="X25" s="225"/>
    </row>
    <row r="26" spans="1:24">
      <c r="A26" s="224"/>
      <c r="B26" s="225"/>
      <c r="C26" s="225"/>
      <c r="D26" s="232"/>
      <c r="J26" s="233"/>
      <c r="K26" s="227"/>
      <c r="L26" s="227"/>
      <c r="M26" s="228"/>
      <c r="N26" s="228"/>
      <c r="O26" s="228"/>
      <c r="P26" s="227"/>
      <c r="Q26" s="227"/>
      <c r="R26" s="227"/>
      <c r="S26" s="226"/>
      <c r="T26" s="226"/>
      <c r="U26" s="226"/>
      <c r="V26" s="225"/>
      <c r="W26" s="225"/>
      <c r="X26" s="225"/>
    </row>
    <row r="27" spans="1:24">
      <c r="A27" s="224"/>
      <c r="B27" s="225"/>
      <c r="C27" s="225"/>
      <c r="D27" s="232"/>
      <c r="J27" s="233"/>
      <c r="K27" s="227"/>
      <c r="L27" s="227"/>
      <c r="M27" s="228"/>
      <c r="N27" s="228"/>
      <c r="O27" s="228"/>
      <c r="P27" s="227"/>
      <c r="Q27" s="227"/>
      <c r="R27" s="227"/>
      <c r="S27" s="226"/>
      <c r="T27" s="226"/>
      <c r="U27" s="226"/>
      <c r="V27" s="225"/>
      <c r="W27" s="225"/>
      <c r="X27" s="225"/>
    </row>
    <row r="28" spans="1:24">
      <c r="A28" s="224"/>
      <c r="B28" s="225"/>
      <c r="C28" s="225"/>
      <c r="D28" s="232"/>
      <c r="J28" s="233"/>
      <c r="K28" s="227"/>
      <c r="L28" s="227"/>
      <c r="M28" s="228"/>
      <c r="N28" s="228"/>
      <c r="O28" s="228"/>
      <c r="P28" s="227"/>
      <c r="Q28" s="227"/>
      <c r="R28" s="227"/>
      <c r="S28" s="226"/>
      <c r="T28" s="226"/>
      <c r="U28" s="226"/>
      <c r="V28" s="225"/>
      <c r="W28" s="225"/>
      <c r="X28" s="225"/>
    </row>
    <row r="29" spans="1:24">
      <c r="A29" s="224"/>
      <c r="B29" s="225"/>
      <c r="C29" s="225"/>
      <c r="D29" s="232"/>
      <c r="J29" s="233"/>
      <c r="K29" s="227"/>
      <c r="L29" s="227"/>
      <c r="M29" s="228"/>
      <c r="N29" s="228"/>
      <c r="O29" s="228"/>
      <c r="P29" s="227"/>
      <c r="Q29" s="227"/>
      <c r="R29" s="227"/>
      <c r="S29" s="226"/>
      <c r="T29" s="226"/>
      <c r="U29" s="226"/>
      <c r="V29" s="225"/>
      <c r="W29" s="225"/>
      <c r="X29" s="225"/>
    </row>
    <row r="30" spans="1:24">
      <c r="A30" s="224"/>
      <c r="B30" s="225"/>
      <c r="C30" s="225"/>
      <c r="D30" s="232"/>
      <c r="J30" s="233"/>
      <c r="K30" s="227"/>
      <c r="L30" s="227"/>
      <c r="M30" s="228"/>
      <c r="N30" s="228"/>
      <c r="O30" s="228"/>
      <c r="P30" s="227"/>
      <c r="Q30" s="227"/>
      <c r="R30" s="227"/>
      <c r="S30" s="226"/>
      <c r="T30" s="226"/>
      <c r="U30" s="226"/>
      <c r="V30" s="225"/>
      <c r="W30" s="225"/>
      <c r="X30" s="225"/>
    </row>
    <row r="31" spans="1:24">
      <c r="A31" s="224"/>
      <c r="B31" s="225"/>
      <c r="C31" s="225"/>
      <c r="D31" s="232"/>
      <c r="J31" s="233"/>
      <c r="K31" s="227"/>
      <c r="L31" s="227"/>
      <c r="M31" s="228"/>
      <c r="N31" s="228"/>
      <c r="O31" s="228"/>
      <c r="P31" s="227"/>
      <c r="Q31" s="227"/>
      <c r="R31" s="227"/>
      <c r="S31" s="226"/>
      <c r="T31" s="226"/>
      <c r="U31" s="226"/>
      <c r="V31" s="225"/>
      <c r="W31" s="225"/>
      <c r="X31" s="225"/>
    </row>
    <row r="32" spans="1:24">
      <c r="A32" s="224"/>
      <c r="B32" s="225"/>
      <c r="C32" s="225"/>
      <c r="D32" s="232"/>
      <c r="J32" s="233"/>
      <c r="K32" s="227"/>
      <c r="L32" s="227"/>
      <c r="M32" s="228"/>
      <c r="N32" s="228"/>
      <c r="O32" s="228"/>
      <c r="P32" s="227"/>
      <c r="Q32" s="227"/>
      <c r="R32" s="227"/>
      <c r="S32" s="226"/>
      <c r="T32" s="226"/>
      <c r="U32" s="226"/>
      <c r="V32" s="225"/>
      <c r="W32" s="225"/>
      <c r="X32" s="225"/>
    </row>
    <row r="33" spans="1:24">
      <c r="A33" s="224"/>
      <c r="B33" s="225"/>
      <c r="C33" s="225"/>
      <c r="D33" s="232"/>
      <c r="J33" s="233"/>
      <c r="K33" s="227"/>
      <c r="L33" s="227"/>
      <c r="M33" s="228"/>
      <c r="N33" s="228"/>
      <c r="O33" s="228"/>
      <c r="P33" s="227"/>
      <c r="Q33" s="227"/>
      <c r="R33" s="227"/>
      <c r="S33" s="226"/>
      <c r="T33" s="226"/>
      <c r="U33" s="226"/>
      <c r="V33" s="225"/>
      <c r="W33" s="225"/>
      <c r="X33" s="225"/>
    </row>
    <row r="34" spans="1:24">
      <c r="A34" s="224"/>
      <c r="B34" s="225"/>
      <c r="C34" s="225"/>
      <c r="D34" s="232"/>
      <c r="J34" s="233"/>
      <c r="K34" s="227"/>
      <c r="L34" s="227"/>
      <c r="M34" s="228"/>
      <c r="N34" s="228"/>
      <c r="O34" s="228"/>
      <c r="P34" s="227"/>
      <c r="Q34" s="227"/>
      <c r="R34" s="227"/>
      <c r="S34" s="226"/>
      <c r="T34" s="226"/>
      <c r="U34" s="226"/>
      <c r="V34" s="225"/>
      <c r="W34" s="225"/>
      <c r="X34" s="225"/>
    </row>
    <row r="35" spans="1:24">
      <c r="A35" s="224"/>
      <c r="B35" s="225"/>
      <c r="C35" s="225"/>
      <c r="D35" s="232"/>
      <c r="J35" s="233"/>
      <c r="K35" s="227"/>
      <c r="L35" s="227"/>
      <c r="M35" s="228"/>
      <c r="N35" s="228"/>
      <c r="O35" s="228"/>
      <c r="P35" s="227"/>
      <c r="Q35" s="227"/>
      <c r="R35" s="227"/>
      <c r="S35" s="226"/>
      <c r="T35" s="226"/>
      <c r="U35" s="226"/>
      <c r="V35" s="225"/>
      <c r="W35" s="225"/>
      <c r="X35" s="225"/>
    </row>
    <row r="36" spans="1:24">
      <c r="A36" s="224"/>
      <c r="B36" s="225"/>
      <c r="C36" s="225"/>
      <c r="D36" s="232"/>
      <c r="J36" s="233"/>
      <c r="K36" s="227"/>
      <c r="L36" s="227"/>
      <c r="M36" s="228"/>
      <c r="N36" s="228"/>
      <c r="O36" s="228"/>
      <c r="P36" s="227"/>
      <c r="Q36" s="227"/>
      <c r="R36" s="227"/>
      <c r="S36" s="226"/>
      <c r="T36" s="226"/>
      <c r="U36" s="226"/>
      <c r="V36" s="225"/>
      <c r="W36" s="225"/>
      <c r="X36" s="225"/>
    </row>
    <row r="37" spans="1:24">
      <c r="A37" s="224"/>
      <c r="B37" s="225"/>
      <c r="C37" s="225"/>
      <c r="D37" s="232"/>
      <c r="J37" s="233"/>
      <c r="K37" s="227"/>
      <c r="L37" s="227"/>
      <c r="M37" s="228"/>
      <c r="N37" s="228"/>
      <c r="O37" s="228"/>
      <c r="P37" s="227"/>
      <c r="Q37" s="227"/>
      <c r="R37" s="227"/>
      <c r="S37" s="226"/>
      <c r="T37" s="226"/>
      <c r="U37" s="226"/>
      <c r="V37" s="225"/>
      <c r="W37" s="225"/>
      <c r="X37" s="225"/>
    </row>
    <row r="38" spans="1:24">
      <c r="A38" s="224"/>
      <c r="B38" s="225"/>
      <c r="C38" s="225"/>
      <c r="D38" s="232"/>
      <c r="J38" s="233"/>
      <c r="K38" s="227"/>
      <c r="L38" s="227"/>
      <c r="M38" s="228"/>
      <c r="N38" s="228"/>
      <c r="O38" s="228"/>
      <c r="P38" s="227"/>
      <c r="Q38" s="227"/>
      <c r="R38" s="227"/>
      <c r="S38" s="226"/>
      <c r="T38" s="226"/>
      <c r="U38" s="226"/>
      <c r="V38" s="225"/>
      <c r="W38" s="225"/>
      <c r="X38" s="225"/>
    </row>
    <row r="39" spans="1:24">
      <c r="A39" s="224"/>
      <c r="B39" s="225"/>
      <c r="C39" s="225"/>
      <c r="D39" s="232"/>
      <c r="J39" s="233"/>
      <c r="K39" s="227"/>
      <c r="L39" s="227"/>
      <c r="M39" s="228"/>
      <c r="N39" s="228"/>
      <c r="O39" s="228"/>
      <c r="P39" s="227"/>
      <c r="Q39" s="227"/>
      <c r="R39" s="227"/>
      <c r="S39" s="226"/>
      <c r="T39" s="226"/>
      <c r="U39" s="226"/>
      <c r="V39" s="225"/>
      <c r="W39" s="225"/>
      <c r="X39" s="225"/>
    </row>
    <row r="40" spans="1:24">
      <c r="A40" s="224"/>
      <c r="B40" s="225"/>
      <c r="C40" s="225"/>
      <c r="D40" s="232"/>
      <c r="J40" s="233"/>
      <c r="K40" s="227"/>
      <c r="L40" s="227"/>
      <c r="M40" s="228"/>
      <c r="N40" s="228"/>
      <c r="O40" s="228"/>
      <c r="P40" s="227"/>
      <c r="Q40" s="227"/>
      <c r="R40" s="227"/>
      <c r="S40" s="226"/>
      <c r="T40" s="226"/>
      <c r="U40" s="226"/>
      <c r="V40" s="225"/>
      <c r="W40" s="225"/>
      <c r="X40" s="225"/>
    </row>
    <row r="41" spans="1:24">
      <c r="A41" s="224"/>
      <c r="B41" s="225"/>
      <c r="C41" s="225"/>
      <c r="D41" s="232"/>
      <c r="J41" s="233"/>
      <c r="K41" s="227"/>
      <c r="L41" s="227"/>
      <c r="M41" s="228"/>
      <c r="N41" s="228"/>
      <c r="O41" s="228"/>
      <c r="P41" s="227"/>
      <c r="Q41" s="227"/>
      <c r="R41" s="227"/>
      <c r="S41" s="226"/>
      <c r="T41" s="226"/>
      <c r="U41" s="226"/>
      <c r="V41" s="225"/>
      <c r="W41" s="225"/>
      <c r="X41" s="225"/>
    </row>
    <row r="42" spans="1:24">
      <c r="A42" s="224"/>
      <c r="B42" s="225"/>
      <c r="C42" s="225"/>
      <c r="D42" s="232"/>
      <c r="J42" s="233"/>
      <c r="K42" s="227"/>
      <c r="L42" s="227"/>
      <c r="M42" s="228"/>
      <c r="N42" s="228"/>
      <c r="O42" s="228"/>
      <c r="P42" s="227"/>
      <c r="Q42" s="227"/>
      <c r="R42" s="227"/>
      <c r="S42" s="226"/>
      <c r="T42" s="226"/>
      <c r="U42" s="226"/>
      <c r="V42" s="225"/>
      <c r="W42" s="225"/>
      <c r="X42" s="225"/>
    </row>
    <row r="43" spans="1:24">
      <c r="A43" s="224"/>
      <c r="B43" s="225"/>
      <c r="C43" s="225"/>
      <c r="D43" s="232"/>
      <c r="J43" s="233"/>
      <c r="K43" s="227"/>
      <c r="L43" s="227"/>
      <c r="M43" s="228"/>
      <c r="N43" s="228"/>
      <c r="O43" s="228"/>
      <c r="P43" s="227"/>
      <c r="Q43" s="227"/>
      <c r="R43" s="227"/>
      <c r="S43" s="226"/>
      <c r="T43" s="226"/>
      <c r="U43" s="226"/>
      <c r="V43" s="225"/>
      <c r="W43" s="225"/>
      <c r="X43" s="225"/>
    </row>
    <row r="44" spans="1:24">
      <c r="A44" s="224"/>
      <c r="B44" s="225"/>
      <c r="C44" s="225"/>
      <c r="D44" s="232"/>
      <c r="J44" s="233"/>
      <c r="K44" s="227"/>
      <c r="L44" s="227"/>
      <c r="M44" s="228"/>
      <c r="N44" s="228"/>
      <c r="O44" s="228"/>
      <c r="P44" s="227"/>
      <c r="Q44" s="227"/>
      <c r="R44" s="227"/>
      <c r="S44" s="226"/>
      <c r="T44" s="226"/>
      <c r="U44" s="226"/>
      <c r="V44" s="225"/>
      <c r="W44" s="225"/>
      <c r="X44" s="225"/>
    </row>
    <row r="45" spans="1:24">
      <c r="A45" s="224"/>
      <c r="B45" s="225"/>
      <c r="C45" s="225"/>
      <c r="D45" s="232"/>
      <c r="J45" s="233"/>
      <c r="K45" s="227"/>
      <c r="L45" s="227"/>
      <c r="M45" s="228"/>
      <c r="N45" s="228"/>
      <c r="O45" s="228"/>
      <c r="P45" s="227"/>
      <c r="Q45" s="227"/>
      <c r="R45" s="227"/>
      <c r="S45" s="226"/>
      <c r="T45" s="226"/>
      <c r="U45" s="226"/>
      <c r="V45" s="225"/>
      <c r="W45" s="225"/>
      <c r="X45" s="225"/>
    </row>
    <row r="46" spans="1:24">
      <c r="A46" s="224"/>
      <c r="B46" s="225"/>
      <c r="C46" s="225"/>
      <c r="D46" s="232"/>
      <c r="J46" s="233"/>
      <c r="K46" s="227"/>
      <c r="L46" s="227"/>
      <c r="M46" s="228"/>
      <c r="N46" s="228"/>
      <c r="O46" s="228"/>
      <c r="P46" s="227"/>
      <c r="Q46" s="227"/>
      <c r="R46" s="227"/>
      <c r="S46" s="226"/>
      <c r="T46" s="226"/>
      <c r="U46" s="226"/>
      <c r="V46" s="225"/>
      <c r="W46" s="225"/>
      <c r="X46" s="225"/>
    </row>
    <row r="47" spans="1:24" ht="15.75" thickBot="1">
      <c r="A47" s="224"/>
      <c r="B47" s="225"/>
      <c r="C47" s="225"/>
      <c r="D47" s="234"/>
      <c r="E47" s="235"/>
      <c r="F47" s="235"/>
      <c r="G47" s="235"/>
      <c r="H47" s="235"/>
      <c r="I47" s="235"/>
      <c r="J47" s="236"/>
      <c r="K47" s="227"/>
      <c r="L47" s="227"/>
      <c r="M47" s="228"/>
      <c r="N47" s="228"/>
      <c r="O47" s="228"/>
      <c r="P47" s="227"/>
      <c r="Q47" s="227"/>
      <c r="R47" s="227"/>
      <c r="S47" s="226"/>
      <c r="T47" s="226"/>
      <c r="U47" s="226"/>
      <c r="V47" s="225"/>
      <c r="W47" s="225"/>
      <c r="X47" s="225"/>
    </row>
    <row r="48" spans="1:24" ht="15.75" customHeight="1" thickTop="1">
      <c r="A48" s="224"/>
      <c r="B48" s="225"/>
      <c r="C48" s="225"/>
      <c r="D48" s="1387" t="s">
        <v>2514</v>
      </c>
      <c r="E48" s="1388"/>
      <c r="F48" s="226"/>
      <c r="G48" s="226"/>
      <c r="H48" s="226"/>
      <c r="I48" s="305"/>
      <c r="J48" s="227"/>
      <c r="K48" s="227"/>
      <c r="L48" s="227"/>
      <c r="M48" s="228"/>
      <c r="N48" s="228"/>
      <c r="O48" s="228"/>
      <c r="P48" s="227"/>
      <c r="Q48" s="227"/>
      <c r="R48" s="227"/>
      <c r="S48" s="226"/>
      <c r="T48" s="226"/>
      <c r="U48" s="226"/>
      <c r="V48" s="225"/>
      <c r="W48" s="225"/>
      <c r="X48" s="225"/>
    </row>
    <row r="49" spans="1:24">
      <c r="A49" s="224"/>
      <c r="B49" s="225"/>
      <c r="C49" s="225"/>
      <c r="D49" s="411" t="s">
        <v>2517</v>
      </c>
      <c r="E49" s="226"/>
      <c r="F49" s="226"/>
      <c r="G49" s="226"/>
      <c r="H49" s="226"/>
      <c r="I49" s="226"/>
      <c r="J49" s="227"/>
      <c r="K49" s="227"/>
      <c r="L49" s="227"/>
      <c r="M49" s="228"/>
      <c r="N49" s="228"/>
      <c r="O49" s="228"/>
      <c r="P49" s="227"/>
      <c r="Q49" s="227"/>
      <c r="R49" s="227"/>
      <c r="S49" s="226"/>
      <c r="T49" s="226"/>
      <c r="U49" s="226"/>
      <c r="V49" s="225"/>
      <c r="W49" s="225"/>
      <c r="X49" s="225"/>
    </row>
    <row r="50" spans="1:24">
      <c r="A50" s="224"/>
      <c r="B50" s="225"/>
      <c r="C50" s="225"/>
      <c r="D50" s="225"/>
      <c r="E50" s="226"/>
      <c r="F50" s="226"/>
      <c r="G50" s="226"/>
      <c r="H50" s="226"/>
      <c r="I50" s="226"/>
      <c r="J50" s="227"/>
      <c r="K50" s="227"/>
      <c r="L50" s="227"/>
      <c r="M50" s="228"/>
      <c r="N50" s="228"/>
      <c r="O50" s="228"/>
      <c r="P50" s="227"/>
      <c r="Q50" s="227"/>
      <c r="R50" s="227"/>
      <c r="S50" s="226"/>
      <c r="T50" s="226"/>
      <c r="U50" s="226"/>
      <c r="V50" s="225"/>
      <c r="W50" s="225"/>
      <c r="X50" s="225"/>
    </row>
    <row r="51" spans="1:24" ht="15" customHeight="1">
      <c r="A51" s="224"/>
      <c r="B51" s="1386" t="s">
        <v>2513</v>
      </c>
      <c r="C51" s="1386"/>
      <c r="D51" s="1386"/>
      <c r="E51" s="1386"/>
      <c r="F51" s="1386"/>
      <c r="G51" s="1386"/>
      <c r="H51" s="1386"/>
      <c r="I51" s="1386"/>
      <c r="J51" s="1386"/>
      <c r="K51" s="1386"/>
      <c r="L51" s="1386"/>
      <c r="M51" s="1386"/>
      <c r="N51" s="1386"/>
      <c r="O51" s="1386"/>
      <c r="P51" s="1386"/>
      <c r="Q51" s="1386"/>
      <c r="R51" s="1386"/>
      <c r="S51" s="1386"/>
      <c r="T51" s="1386"/>
      <c r="U51" s="1386"/>
      <c r="V51" s="225"/>
      <c r="W51" s="225"/>
      <c r="X51" s="225"/>
    </row>
    <row r="52" spans="1:24">
      <c r="A52" s="224"/>
      <c r="B52" s="1386"/>
      <c r="C52" s="1386"/>
      <c r="D52" s="1386"/>
      <c r="E52" s="1386"/>
      <c r="F52" s="1386"/>
      <c r="G52" s="1386"/>
      <c r="H52" s="1386"/>
      <c r="I52" s="1386"/>
      <c r="J52" s="1386"/>
      <c r="K52" s="1386"/>
      <c r="L52" s="1386"/>
      <c r="M52" s="1386"/>
      <c r="N52" s="1386"/>
      <c r="O52" s="1386"/>
      <c r="P52" s="1386"/>
      <c r="Q52" s="1386"/>
      <c r="R52" s="1386"/>
      <c r="S52" s="1386"/>
      <c r="T52" s="1386"/>
      <c r="U52" s="1386"/>
      <c r="V52" s="225"/>
      <c r="W52" s="225"/>
      <c r="X52" s="225"/>
    </row>
    <row r="53" spans="1:24">
      <c r="A53" s="224"/>
      <c r="B53" s="1386"/>
      <c r="C53" s="1386"/>
      <c r="D53" s="1386"/>
      <c r="E53" s="1386"/>
      <c r="F53" s="1386"/>
      <c r="G53" s="1386"/>
      <c r="H53" s="1386"/>
      <c r="I53" s="1386"/>
      <c r="J53" s="1386"/>
      <c r="K53" s="1386"/>
      <c r="L53" s="1386"/>
      <c r="M53" s="1386"/>
      <c r="N53" s="1386"/>
      <c r="O53" s="1386"/>
      <c r="P53" s="1386"/>
      <c r="Q53" s="1386"/>
      <c r="R53" s="1386"/>
      <c r="S53" s="1386"/>
      <c r="T53" s="1386"/>
      <c r="U53" s="1386"/>
      <c r="V53" s="225"/>
      <c r="W53" s="225"/>
      <c r="X53" s="225"/>
    </row>
    <row r="54" spans="1:24">
      <c r="A54" s="224"/>
      <c r="B54" s="225"/>
      <c r="C54" s="225"/>
      <c r="D54" s="225"/>
      <c r="E54" s="226"/>
      <c r="F54" s="226"/>
      <c r="G54" s="226"/>
      <c r="H54" s="226"/>
      <c r="I54" s="226"/>
      <c r="J54" s="227"/>
      <c r="K54" s="227"/>
      <c r="L54" s="227"/>
      <c r="M54" s="228"/>
      <c r="N54" s="228"/>
      <c r="O54" s="228"/>
      <c r="P54" s="227"/>
      <c r="Q54" s="227"/>
      <c r="R54" s="227"/>
      <c r="S54" s="226"/>
      <c r="T54" s="226"/>
      <c r="U54" s="226"/>
      <c r="V54" s="225"/>
      <c r="W54" s="225"/>
      <c r="X54" s="225"/>
    </row>
    <row r="55" spans="1:24">
      <c r="A55" s="224"/>
      <c r="B55" s="225"/>
      <c r="C55" s="225"/>
      <c r="D55" s="225"/>
      <c r="E55" s="226"/>
      <c r="F55" s="226"/>
      <c r="G55" s="226"/>
      <c r="H55" s="226"/>
      <c r="I55" s="226"/>
      <c r="J55" s="227"/>
      <c r="K55" s="227"/>
      <c r="L55" s="227"/>
      <c r="M55" s="228"/>
      <c r="N55" s="228"/>
      <c r="O55" s="228"/>
      <c r="P55" s="227"/>
      <c r="Q55" s="227"/>
      <c r="R55" s="227"/>
      <c r="S55" s="226"/>
      <c r="T55" s="226"/>
      <c r="U55" s="226"/>
      <c r="V55" s="225"/>
      <c r="W55" s="225"/>
      <c r="X55" s="225"/>
    </row>
    <row r="56" spans="1:24">
      <c r="A56" s="224"/>
      <c r="B56" s="225"/>
      <c r="C56" s="225"/>
      <c r="D56" s="225"/>
      <c r="E56" s="226"/>
      <c r="F56" s="226"/>
      <c r="G56" s="226"/>
      <c r="H56" s="226"/>
      <c r="I56" s="226"/>
      <c r="J56" s="227"/>
      <c r="K56" s="227"/>
      <c r="L56" s="227"/>
      <c r="M56" s="228"/>
      <c r="N56" s="228"/>
      <c r="O56" s="228"/>
      <c r="P56" s="227"/>
      <c r="Q56" s="227"/>
      <c r="R56" s="227"/>
      <c r="S56" s="226"/>
      <c r="T56" s="226"/>
      <c r="U56" s="226"/>
      <c r="V56" s="225"/>
      <c r="W56" s="225"/>
      <c r="X56" s="225"/>
    </row>
    <row r="57" spans="1:24">
      <c r="A57" s="224"/>
      <c r="B57" s="225"/>
      <c r="C57" s="225"/>
      <c r="D57" s="225"/>
      <c r="E57" s="226"/>
      <c r="F57" s="226"/>
      <c r="G57" s="226"/>
      <c r="H57" s="226"/>
      <c r="I57" s="226"/>
      <c r="J57" s="227"/>
      <c r="K57" s="227"/>
      <c r="L57" s="227"/>
      <c r="M57" s="228"/>
      <c r="N57" s="228"/>
      <c r="O57" s="228"/>
      <c r="P57" s="227"/>
      <c r="Q57" s="227"/>
      <c r="R57" s="227"/>
      <c r="S57" s="226"/>
      <c r="T57" s="226"/>
      <c r="U57" s="226"/>
      <c r="V57" s="225"/>
      <c r="W57" s="225"/>
      <c r="X57" s="225"/>
    </row>
    <row r="58" spans="1:24">
      <c r="A58" s="224"/>
      <c r="B58" s="225"/>
      <c r="C58" s="225"/>
      <c r="D58" s="225"/>
      <c r="E58" s="226"/>
      <c r="F58" s="226"/>
      <c r="G58" s="226"/>
      <c r="H58" s="226"/>
      <c r="I58" s="226"/>
      <c r="J58" s="227"/>
      <c r="K58" s="227"/>
      <c r="L58" s="227"/>
      <c r="M58" s="228"/>
      <c r="N58" s="228"/>
      <c r="O58" s="228"/>
      <c r="P58" s="227"/>
      <c r="Q58" s="227"/>
      <c r="R58" s="227"/>
      <c r="S58" s="226"/>
      <c r="T58" s="226"/>
      <c r="U58" s="226"/>
      <c r="V58" s="225"/>
      <c r="W58" s="225"/>
      <c r="X58" s="225"/>
    </row>
    <row r="59" spans="1:24">
      <c r="A59" s="224"/>
      <c r="B59" s="225"/>
      <c r="C59" s="225"/>
      <c r="D59" s="225"/>
      <c r="E59" s="226"/>
      <c r="F59" s="226"/>
      <c r="G59" s="226"/>
      <c r="H59" s="226"/>
      <c r="I59" s="226"/>
      <c r="J59" s="227"/>
      <c r="K59" s="227"/>
      <c r="L59" s="227"/>
      <c r="M59" s="228"/>
      <c r="N59" s="228"/>
      <c r="O59" s="228"/>
      <c r="P59" s="227"/>
      <c r="Q59" s="227"/>
      <c r="R59" s="227"/>
      <c r="S59" s="226"/>
      <c r="T59" s="226"/>
      <c r="U59" s="226"/>
      <c r="V59" s="225"/>
      <c r="W59" s="225"/>
      <c r="X59" s="225"/>
    </row>
    <row r="60" spans="1:24">
      <c r="A60" s="224"/>
      <c r="B60" s="225"/>
      <c r="C60" s="225"/>
      <c r="D60" s="225"/>
      <c r="E60" s="226"/>
      <c r="F60" s="226"/>
      <c r="G60" s="226"/>
      <c r="H60" s="226"/>
      <c r="I60" s="226"/>
      <c r="J60" s="227"/>
      <c r="K60" s="227"/>
      <c r="L60" s="227"/>
      <c r="M60" s="228"/>
      <c r="N60" s="228"/>
      <c r="O60" s="228"/>
      <c r="P60" s="227"/>
      <c r="Q60" s="227"/>
      <c r="R60" s="227"/>
      <c r="S60" s="226"/>
      <c r="T60" s="226"/>
      <c r="U60" s="226"/>
      <c r="V60" s="225"/>
      <c r="W60" s="225"/>
      <c r="X60" s="225"/>
    </row>
    <row r="61" spans="1:24">
      <c r="A61" s="224"/>
      <c r="B61" s="225"/>
      <c r="C61" s="225"/>
      <c r="D61" s="225"/>
      <c r="E61" s="226"/>
      <c r="F61" s="226"/>
      <c r="G61" s="226"/>
      <c r="H61" s="226"/>
      <c r="I61" s="226"/>
      <c r="J61" s="227"/>
      <c r="K61" s="227"/>
      <c r="L61" s="227"/>
      <c r="M61" s="228"/>
      <c r="N61" s="228"/>
      <c r="O61" s="228"/>
      <c r="P61" s="227"/>
      <c r="Q61" s="227"/>
      <c r="R61" s="227"/>
      <c r="S61" s="226"/>
      <c r="T61" s="226"/>
      <c r="U61" s="226"/>
      <c r="V61" s="225"/>
      <c r="W61" s="225"/>
      <c r="X61" s="225"/>
    </row>
    <row r="62" spans="1:24">
      <c r="A62" s="224"/>
      <c r="B62" s="225"/>
      <c r="C62" s="225"/>
      <c r="D62" s="225"/>
      <c r="E62" s="226"/>
      <c r="F62" s="226"/>
      <c r="G62" s="226"/>
      <c r="H62" s="226"/>
      <c r="I62" s="226"/>
      <c r="J62" s="227"/>
      <c r="K62" s="227"/>
      <c r="L62" s="227"/>
      <c r="M62" s="228"/>
      <c r="N62" s="228"/>
      <c r="O62" s="228"/>
      <c r="P62" s="227"/>
      <c r="Q62" s="227"/>
      <c r="R62" s="227"/>
      <c r="S62" s="226"/>
      <c r="T62" s="226"/>
      <c r="U62" s="226"/>
      <c r="V62" s="225"/>
      <c r="W62" s="225"/>
      <c r="X62" s="225"/>
    </row>
    <row r="63" spans="1:24">
      <c r="A63" s="224"/>
      <c r="B63" s="225"/>
      <c r="C63" s="225"/>
      <c r="D63" s="225"/>
      <c r="E63" s="226"/>
      <c r="F63" s="226"/>
      <c r="G63" s="226"/>
      <c r="H63" s="226"/>
      <c r="I63" s="226"/>
      <c r="J63" s="227"/>
      <c r="K63" s="227"/>
      <c r="L63" s="227"/>
      <c r="M63" s="228"/>
      <c r="N63" s="228"/>
      <c r="O63" s="228"/>
      <c r="P63" s="227"/>
      <c r="Q63" s="227"/>
      <c r="R63" s="227"/>
      <c r="S63" s="226"/>
      <c r="T63" s="226"/>
      <c r="U63" s="226"/>
      <c r="V63" s="225"/>
      <c r="W63" s="225"/>
      <c r="X63" s="225"/>
    </row>
    <row r="64" spans="1:24">
      <c r="A64" s="224"/>
      <c r="B64" s="225"/>
      <c r="C64" s="225"/>
      <c r="D64" s="225"/>
      <c r="E64" s="226"/>
      <c r="F64" s="226"/>
      <c r="G64" s="226"/>
      <c r="H64" s="226"/>
      <c r="I64" s="226"/>
      <c r="J64" s="227"/>
      <c r="K64" s="227"/>
      <c r="L64" s="227"/>
      <c r="M64" s="228"/>
      <c r="N64" s="228"/>
      <c r="O64" s="228"/>
      <c r="P64" s="227"/>
      <c r="Q64" s="227"/>
      <c r="R64" s="227"/>
      <c r="S64" s="226"/>
      <c r="T64" s="226"/>
      <c r="U64" s="226"/>
      <c r="V64" s="225"/>
      <c r="W64" s="225"/>
      <c r="X64" s="225"/>
    </row>
    <row r="65" spans="1:24">
      <c r="A65" s="224"/>
      <c r="B65" s="225"/>
      <c r="C65" s="225"/>
      <c r="D65" s="225"/>
      <c r="E65" s="226"/>
      <c r="F65" s="226"/>
      <c r="G65" s="226"/>
      <c r="H65" s="226"/>
      <c r="I65" s="226"/>
      <c r="J65" s="227"/>
      <c r="K65" s="227"/>
      <c r="L65" s="227"/>
      <c r="M65" s="228"/>
      <c r="N65" s="228"/>
      <c r="O65" s="228"/>
      <c r="P65" s="227"/>
      <c r="Q65" s="227"/>
      <c r="R65" s="227"/>
      <c r="S65" s="226"/>
      <c r="T65" s="226"/>
      <c r="U65" s="226"/>
      <c r="V65" s="225"/>
      <c r="W65" s="225"/>
      <c r="X65" s="225"/>
    </row>
    <row r="66" spans="1:24">
      <c r="A66" s="224"/>
      <c r="B66" s="225"/>
      <c r="C66" s="225"/>
      <c r="D66" s="225"/>
      <c r="E66" s="226"/>
      <c r="F66" s="226"/>
      <c r="G66" s="226"/>
      <c r="H66" s="226"/>
      <c r="I66" s="226"/>
      <c r="J66" s="227"/>
      <c r="K66" s="227"/>
      <c r="L66" s="227"/>
      <c r="M66" s="228"/>
      <c r="N66" s="228"/>
      <c r="O66" s="228"/>
      <c r="P66" s="227"/>
      <c r="Q66" s="227"/>
      <c r="R66" s="227"/>
      <c r="S66" s="226"/>
      <c r="T66" s="226"/>
      <c r="U66" s="226"/>
      <c r="V66" s="225"/>
      <c r="W66" s="225"/>
      <c r="X66" s="225"/>
    </row>
    <row r="67" spans="1:24">
      <c r="A67" s="224"/>
      <c r="B67" s="225"/>
      <c r="C67" s="225"/>
      <c r="D67" s="225"/>
      <c r="E67" s="226"/>
      <c r="F67" s="226"/>
      <c r="G67" s="226"/>
      <c r="H67" s="226"/>
      <c r="I67" s="226"/>
      <c r="J67" s="227"/>
      <c r="K67" s="227"/>
      <c r="L67" s="227"/>
      <c r="M67" s="228"/>
      <c r="N67" s="228"/>
      <c r="O67" s="228"/>
      <c r="P67" s="227"/>
      <c r="Q67" s="227"/>
      <c r="R67" s="227"/>
      <c r="S67" s="226"/>
      <c r="T67" s="226"/>
      <c r="U67" s="226"/>
      <c r="V67" s="225"/>
      <c r="W67" s="225"/>
      <c r="X67" s="225"/>
    </row>
    <row r="68" spans="1:24">
      <c r="A68" s="224"/>
      <c r="B68" s="225"/>
      <c r="C68" s="225"/>
      <c r="D68" s="225"/>
      <c r="E68" s="226"/>
      <c r="F68" s="226"/>
      <c r="G68" s="226"/>
      <c r="H68" s="226"/>
      <c r="I68" s="226"/>
      <c r="J68" s="227"/>
      <c r="K68" s="227"/>
      <c r="L68" s="227"/>
      <c r="M68" s="228"/>
      <c r="N68" s="228"/>
      <c r="O68" s="228"/>
      <c r="P68" s="227"/>
      <c r="Q68" s="227"/>
      <c r="R68" s="227"/>
      <c r="S68" s="226"/>
      <c r="T68" s="226"/>
      <c r="U68" s="226"/>
      <c r="V68" s="225"/>
      <c r="W68" s="225"/>
      <c r="X68" s="225"/>
    </row>
    <row r="69" spans="1:24">
      <c r="A69" s="224"/>
      <c r="B69" s="225"/>
      <c r="C69" s="225"/>
      <c r="D69" s="225"/>
      <c r="E69" s="226"/>
      <c r="F69" s="226"/>
      <c r="G69" s="226"/>
      <c r="H69" s="226"/>
      <c r="I69" s="226"/>
      <c r="J69" s="227"/>
      <c r="K69" s="227"/>
      <c r="L69" s="227"/>
      <c r="M69" s="228"/>
      <c r="N69" s="228"/>
      <c r="O69" s="228"/>
      <c r="P69" s="227"/>
      <c r="Q69" s="227"/>
      <c r="R69" s="227"/>
      <c r="S69" s="226"/>
      <c r="T69" s="226"/>
      <c r="U69" s="226"/>
      <c r="V69" s="225"/>
      <c r="W69" s="225"/>
      <c r="X69" s="225"/>
    </row>
    <row r="70" spans="1:24">
      <c r="A70" s="224"/>
      <c r="B70" s="225"/>
      <c r="C70" s="225"/>
      <c r="D70" s="225"/>
      <c r="E70" s="226"/>
      <c r="F70" s="226"/>
      <c r="G70" s="226"/>
      <c r="H70" s="226"/>
      <c r="I70" s="226"/>
      <c r="J70" s="227"/>
      <c r="K70" s="227"/>
      <c r="L70" s="227"/>
      <c r="M70" s="228"/>
      <c r="N70" s="228"/>
      <c r="O70" s="228"/>
      <c r="P70" s="227"/>
      <c r="Q70" s="227"/>
      <c r="R70" s="227"/>
      <c r="S70" s="226"/>
      <c r="T70" s="226"/>
      <c r="U70" s="226"/>
      <c r="V70" s="225"/>
      <c r="W70" s="225"/>
      <c r="X70" s="225"/>
    </row>
    <row r="71" spans="1:24">
      <c r="A71" s="224"/>
      <c r="B71" s="225"/>
      <c r="C71" s="225"/>
      <c r="D71" s="225"/>
      <c r="E71" s="226"/>
      <c r="F71" s="226"/>
      <c r="G71" s="226"/>
      <c r="H71" s="226"/>
      <c r="I71" s="226"/>
      <c r="J71" s="227"/>
      <c r="K71" s="227"/>
      <c r="L71" s="227"/>
      <c r="M71" s="228"/>
      <c r="N71" s="228"/>
      <c r="O71" s="228"/>
      <c r="P71" s="227"/>
      <c r="Q71" s="227"/>
      <c r="R71" s="227"/>
      <c r="S71" s="226"/>
      <c r="T71" s="226"/>
      <c r="U71" s="226"/>
      <c r="V71" s="225"/>
      <c r="W71" s="225"/>
      <c r="X71" s="225"/>
    </row>
    <row r="72" spans="1:24">
      <c r="A72" s="224"/>
      <c r="B72" s="225"/>
      <c r="C72" s="225"/>
      <c r="D72" s="225"/>
      <c r="E72" s="226"/>
      <c r="F72" s="226"/>
      <c r="G72" s="226"/>
      <c r="H72" s="226"/>
      <c r="I72" s="226"/>
      <c r="J72" s="227"/>
      <c r="K72" s="227"/>
      <c r="L72" s="227"/>
      <c r="M72" s="228"/>
      <c r="N72" s="228"/>
      <c r="O72" s="228"/>
      <c r="P72" s="227"/>
      <c r="Q72" s="227"/>
      <c r="R72" s="227"/>
      <c r="S72" s="226"/>
      <c r="T72" s="226"/>
      <c r="U72" s="226"/>
      <c r="V72" s="225"/>
      <c r="W72" s="225"/>
      <c r="X72" s="225"/>
    </row>
  </sheetData>
  <sheetProtection selectLockedCells="1"/>
  <mergeCells count="3">
    <mergeCell ref="D11:J11"/>
    <mergeCell ref="B51:U53"/>
    <mergeCell ref="D48:E4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2:F1108"/>
  <sheetViews>
    <sheetView showGridLines="0" topLeftCell="A128" zoomScale="70" zoomScaleNormal="70" zoomScalePageLayoutView="131" workbookViewId="0">
      <selection activeCell="C134" sqref="C134"/>
    </sheetView>
  </sheetViews>
  <sheetFormatPr baseColWidth="10" defaultColWidth="11.42578125" defaultRowHeight="15"/>
  <cols>
    <col min="1" max="1" width="20" style="14" customWidth="1"/>
    <col min="2" max="2" width="21.85546875" style="14" customWidth="1"/>
    <col min="3" max="3" width="36.5703125" style="14" bestFit="1" customWidth="1"/>
    <col min="4" max="4" width="35.7109375" style="14" customWidth="1"/>
    <col min="5" max="5" width="57" style="14" customWidth="1"/>
    <col min="6" max="6" width="93.140625" style="15" customWidth="1"/>
    <col min="7" max="16384" width="11.42578125" style="15"/>
  </cols>
  <sheetData>
    <row r="2" spans="1:6" ht="18.75">
      <c r="A2" s="1909" t="s">
        <v>471</v>
      </c>
      <c r="B2" s="1909"/>
      <c r="C2" s="1909"/>
      <c r="D2" s="1909"/>
      <c r="E2" s="1909"/>
      <c r="F2" s="1909"/>
    </row>
    <row r="3" spans="1:6" ht="15.75" thickBot="1"/>
    <row r="4" spans="1:6" s="323" customFormat="1" ht="13.5" thickBot="1">
      <c r="A4" s="24" t="s">
        <v>2049</v>
      </c>
      <c r="B4" s="24" t="s">
        <v>607</v>
      </c>
      <c r="C4" s="24" t="s">
        <v>608</v>
      </c>
      <c r="D4" s="24" t="s">
        <v>609</v>
      </c>
      <c r="E4" s="24" t="s">
        <v>610</v>
      </c>
      <c r="F4" s="24" t="s">
        <v>611</v>
      </c>
    </row>
    <row r="5" spans="1:6" s="323" customFormat="1" ht="25.5">
      <c r="A5" s="324">
        <v>1</v>
      </c>
      <c r="B5" s="325">
        <v>1131201</v>
      </c>
      <c r="C5" s="326" t="s">
        <v>168</v>
      </c>
      <c r="D5" s="326" t="s">
        <v>612</v>
      </c>
      <c r="E5" s="326" t="s">
        <v>613</v>
      </c>
      <c r="F5" s="327" t="s">
        <v>614</v>
      </c>
    </row>
    <row r="6" spans="1:6" s="323" customFormat="1" ht="25.5">
      <c r="A6" s="324">
        <v>1</v>
      </c>
      <c r="B6" s="325">
        <v>1131202</v>
      </c>
      <c r="C6" s="326" t="s">
        <v>168</v>
      </c>
      <c r="D6" s="326" t="s">
        <v>612</v>
      </c>
      <c r="E6" s="326" t="s">
        <v>613</v>
      </c>
      <c r="F6" s="327" t="s">
        <v>615</v>
      </c>
    </row>
    <row r="7" spans="1:6" s="323" customFormat="1" ht="25.5">
      <c r="A7" s="324">
        <v>1</v>
      </c>
      <c r="B7" s="325">
        <v>1139301</v>
      </c>
      <c r="C7" s="326" t="s">
        <v>168</v>
      </c>
      <c r="D7" s="326" t="s">
        <v>612</v>
      </c>
      <c r="E7" s="326" t="s">
        <v>616</v>
      </c>
      <c r="F7" s="327" t="s">
        <v>617</v>
      </c>
    </row>
    <row r="8" spans="1:6" s="323" customFormat="1" ht="38.25">
      <c r="A8" s="324">
        <v>1</v>
      </c>
      <c r="B8" s="325">
        <v>1141001</v>
      </c>
      <c r="C8" s="326" t="s">
        <v>168</v>
      </c>
      <c r="D8" s="326" t="s">
        <v>618</v>
      </c>
      <c r="E8" s="326" t="s">
        <v>619</v>
      </c>
      <c r="F8" s="327" t="s">
        <v>620</v>
      </c>
    </row>
    <row r="9" spans="1:6" s="323" customFormat="1" ht="51">
      <c r="A9" s="324">
        <v>1</v>
      </c>
      <c r="B9" s="325">
        <v>1454101</v>
      </c>
      <c r="C9" s="326" t="s">
        <v>621</v>
      </c>
      <c r="D9" s="326" t="s">
        <v>622</v>
      </c>
      <c r="E9" s="326" t="s">
        <v>623</v>
      </c>
      <c r="F9" s="327" t="s">
        <v>624</v>
      </c>
    </row>
    <row r="10" spans="1:6" s="323" customFormat="1" ht="51">
      <c r="A10" s="324">
        <v>1</v>
      </c>
      <c r="B10" s="325">
        <v>1454201</v>
      </c>
      <c r="C10" s="326" t="s">
        <v>621</v>
      </c>
      <c r="D10" s="326" t="s">
        <v>622</v>
      </c>
      <c r="E10" s="326" t="s">
        <v>623</v>
      </c>
      <c r="F10" s="327" t="s">
        <v>625</v>
      </c>
    </row>
    <row r="11" spans="1:6" s="323" customFormat="1" ht="38.25">
      <c r="A11" s="324">
        <v>1</v>
      </c>
      <c r="B11" s="325">
        <v>1461001</v>
      </c>
      <c r="C11" s="326" t="s">
        <v>621</v>
      </c>
      <c r="D11" s="326" t="s">
        <v>626</v>
      </c>
      <c r="E11" s="326" t="s">
        <v>627</v>
      </c>
      <c r="F11" s="327" t="s">
        <v>628</v>
      </c>
    </row>
    <row r="12" spans="1:6" s="323" customFormat="1" ht="76.5">
      <c r="A12" s="324">
        <v>1</v>
      </c>
      <c r="B12" s="325">
        <v>1461002</v>
      </c>
      <c r="C12" s="326" t="s">
        <v>621</v>
      </c>
      <c r="D12" s="326" t="s">
        <v>626</v>
      </c>
      <c r="E12" s="326" t="s">
        <v>627</v>
      </c>
      <c r="F12" s="327" t="s">
        <v>629</v>
      </c>
    </row>
    <row r="13" spans="1:6" s="323" customFormat="1" ht="38.25">
      <c r="A13" s="324">
        <v>1</v>
      </c>
      <c r="B13" s="325">
        <v>1462002</v>
      </c>
      <c r="C13" s="326" t="s">
        <v>621</v>
      </c>
      <c r="D13" s="326" t="s">
        <v>626</v>
      </c>
      <c r="E13" s="326" t="s">
        <v>630</v>
      </c>
      <c r="F13" s="327" t="s">
        <v>631</v>
      </c>
    </row>
    <row r="14" spans="1:6" s="323" customFormat="1" ht="38.25">
      <c r="A14" s="324">
        <v>1</v>
      </c>
      <c r="B14" s="325">
        <v>1462003</v>
      </c>
      <c r="C14" s="326" t="s">
        <v>621</v>
      </c>
      <c r="D14" s="326" t="s">
        <v>626</v>
      </c>
      <c r="E14" s="326" t="s">
        <v>630</v>
      </c>
      <c r="F14" s="327" t="s">
        <v>632</v>
      </c>
    </row>
    <row r="15" spans="1:6" s="323" customFormat="1" ht="51">
      <c r="A15" s="324">
        <v>1</v>
      </c>
      <c r="B15" s="325">
        <v>1463101</v>
      </c>
      <c r="C15" s="326" t="s">
        <v>621</v>
      </c>
      <c r="D15" s="326" t="s">
        <v>626</v>
      </c>
      <c r="E15" s="326" t="s">
        <v>633</v>
      </c>
      <c r="F15" s="327" t="s">
        <v>634</v>
      </c>
    </row>
    <row r="16" spans="1:6" s="323" customFormat="1" ht="38.25">
      <c r="A16" s="324">
        <v>1</v>
      </c>
      <c r="B16" s="325">
        <v>1463102</v>
      </c>
      <c r="C16" s="326" t="s">
        <v>621</v>
      </c>
      <c r="D16" s="326" t="s">
        <v>626</v>
      </c>
      <c r="E16" s="326" t="s">
        <v>633</v>
      </c>
      <c r="F16" s="327" t="s">
        <v>635</v>
      </c>
    </row>
    <row r="17" spans="1:6" s="323" customFormat="1" ht="38.25">
      <c r="A17" s="324">
        <v>1</v>
      </c>
      <c r="B17" s="325">
        <v>1462001</v>
      </c>
      <c r="C17" s="326" t="s">
        <v>621</v>
      </c>
      <c r="D17" s="326" t="s">
        <v>626</v>
      </c>
      <c r="E17" s="326" t="s">
        <v>630</v>
      </c>
      <c r="F17" s="327" t="s">
        <v>636</v>
      </c>
    </row>
    <row r="18" spans="1:6" s="323" customFormat="1" ht="89.25">
      <c r="A18" s="324">
        <v>1</v>
      </c>
      <c r="B18" s="325">
        <v>1464101</v>
      </c>
      <c r="C18" s="326" t="s">
        <v>621</v>
      </c>
      <c r="D18" s="326" t="s">
        <v>626</v>
      </c>
      <c r="E18" s="326" t="s">
        <v>637</v>
      </c>
      <c r="F18" s="327" t="s">
        <v>638</v>
      </c>
    </row>
    <row r="19" spans="1:6" s="323" customFormat="1" ht="51">
      <c r="A19" s="324">
        <v>1</v>
      </c>
      <c r="B19" s="325">
        <v>1464201</v>
      </c>
      <c r="C19" s="326" t="s">
        <v>621</v>
      </c>
      <c r="D19" s="326" t="s">
        <v>626</v>
      </c>
      <c r="E19" s="326" t="s">
        <v>637</v>
      </c>
      <c r="F19" s="327" t="s">
        <v>639</v>
      </c>
    </row>
    <row r="20" spans="1:6" s="323" customFormat="1" ht="38.25">
      <c r="A20" s="324">
        <v>1</v>
      </c>
      <c r="B20" s="325">
        <v>1464301</v>
      </c>
      <c r="C20" s="326" t="s">
        <v>621</v>
      </c>
      <c r="D20" s="326" t="s">
        <v>626</v>
      </c>
      <c r="E20" s="326" t="s">
        <v>637</v>
      </c>
      <c r="F20" s="327" t="s">
        <v>640</v>
      </c>
    </row>
    <row r="21" spans="1:6" s="323" customFormat="1" ht="76.5">
      <c r="A21" s="324">
        <v>1</v>
      </c>
      <c r="B21" s="325">
        <v>1464401</v>
      </c>
      <c r="C21" s="326" t="s">
        <v>621</v>
      </c>
      <c r="D21" s="326" t="s">
        <v>626</v>
      </c>
      <c r="E21" s="326" t="s">
        <v>637</v>
      </c>
      <c r="F21" s="327" t="s">
        <v>641</v>
      </c>
    </row>
    <row r="22" spans="1:6" s="323" customFormat="1" ht="51">
      <c r="A22" s="324">
        <v>1</v>
      </c>
      <c r="B22" s="325">
        <v>1464402</v>
      </c>
      <c r="C22" s="326" t="s">
        <v>621</v>
      </c>
      <c r="D22" s="326" t="s">
        <v>626</v>
      </c>
      <c r="E22" s="326" t="s">
        <v>637</v>
      </c>
      <c r="F22" s="327" t="s">
        <v>642</v>
      </c>
    </row>
    <row r="23" spans="1:6" s="323" customFormat="1" ht="51">
      <c r="A23" s="324">
        <v>1</v>
      </c>
      <c r="B23" s="325">
        <v>1464501</v>
      </c>
      <c r="C23" s="326" t="s">
        <v>621</v>
      </c>
      <c r="D23" s="326" t="s">
        <v>626</v>
      </c>
      <c r="E23" s="326" t="s">
        <v>637</v>
      </c>
      <c r="F23" s="327" t="s">
        <v>643</v>
      </c>
    </row>
    <row r="24" spans="1:6" s="323" customFormat="1" ht="38.25">
      <c r="A24" s="324">
        <v>1</v>
      </c>
      <c r="B24" s="325">
        <v>1464502</v>
      </c>
      <c r="C24" s="326" t="s">
        <v>621</v>
      </c>
      <c r="D24" s="326" t="s">
        <v>626</v>
      </c>
      <c r="E24" s="326" t="s">
        <v>637</v>
      </c>
      <c r="F24" s="327" t="s">
        <v>644</v>
      </c>
    </row>
    <row r="25" spans="1:6" s="323" customFormat="1" ht="89.25">
      <c r="A25" s="324">
        <v>1</v>
      </c>
      <c r="B25" s="325">
        <v>1464901</v>
      </c>
      <c r="C25" s="326" t="s">
        <v>621</v>
      </c>
      <c r="D25" s="326" t="s">
        <v>626</v>
      </c>
      <c r="E25" s="326" t="s">
        <v>637</v>
      </c>
      <c r="F25" s="327" t="s">
        <v>645</v>
      </c>
    </row>
    <row r="26" spans="1:6" s="323" customFormat="1" ht="38.25">
      <c r="A26" s="324">
        <v>1</v>
      </c>
      <c r="B26" s="325">
        <v>1465101</v>
      </c>
      <c r="C26" s="326" t="s">
        <v>621</v>
      </c>
      <c r="D26" s="326" t="s">
        <v>626</v>
      </c>
      <c r="E26" s="326" t="s">
        <v>646</v>
      </c>
      <c r="F26" s="327" t="s">
        <v>647</v>
      </c>
    </row>
    <row r="27" spans="1:6" s="323" customFormat="1" ht="51">
      <c r="A27" s="324">
        <v>1</v>
      </c>
      <c r="B27" s="325">
        <v>1465901</v>
      </c>
      <c r="C27" s="326" t="s">
        <v>621</v>
      </c>
      <c r="D27" s="326" t="s">
        <v>626</v>
      </c>
      <c r="E27" s="326" t="s">
        <v>646</v>
      </c>
      <c r="F27" s="327" t="s">
        <v>648</v>
      </c>
    </row>
    <row r="28" spans="1:6" s="323" customFormat="1" ht="38.25">
      <c r="A28" s="324">
        <v>1</v>
      </c>
      <c r="B28" s="325">
        <v>1466101</v>
      </c>
      <c r="C28" s="326" t="s">
        <v>621</v>
      </c>
      <c r="D28" s="326" t="s">
        <v>626</v>
      </c>
      <c r="E28" s="326" t="s">
        <v>649</v>
      </c>
      <c r="F28" s="327" t="s">
        <v>650</v>
      </c>
    </row>
    <row r="29" spans="1:6" s="323" customFormat="1" ht="38.25">
      <c r="A29" s="324">
        <v>1</v>
      </c>
      <c r="B29" s="325">
        <v>1466301</v>
      </c>
      <c r="C29" s="326" t="s">
        <v>621</v>
      </c>
      <c r="D29" s="326" t="s">
        <v>626</v>
      </c>
      <c r="E29" s="326" t="s">
        <v>649</v>
      </c>
      <c r="F29" s="327" t="s">
        <v>651</v>
      </c>
    </row>
    <row r="30" spans="1:6" s="323" customFormat="1" ht="63.75">
      <c r="A30" s="324">
        <v>1</v>
      </c>
      <c r="B30" s="325">
        <v>1466401</v>
      </c>
      <c r="C30" s="326" t="s">
        <v>621</v>
      </c>
      <c r="D30" s="326" t="s">
        <v>626</v>
      </c>
      <c r="E30" s="326" t="s">
        <v>649</v>
      </c>
      <c r="F30" s="327" t="s">
        <v>652</v>
      </c>
    </row>
    <row r="31" spans="1:6" s="323" customFormat="1" ht="38.25">
      <c r="A31" s="324">
        <v>1</v>
      </c>
      <c r="B31" s="325">
        <v>1466901</v>
      </c>
      <c r="C31" s="326" t="s">
        <v>621</v>
      </c>
      <c r="D31" s="326" t="s">
        <v>626</v>
      </c>
      <c r="E31" s="326" t="s">
        <v>649</v>
      </c>
      <c r="F31" s="327" t="s">
        <v>653</v>
      </c>
    </row>
    <row r="32" spans="1:6" s="323" customFormat="1" ht="38.25">
      <c r="A32" s="324">
        <v>1</v>
      </c>
      <c r="B32" s="325">
        <v>1469001</v>
      </c>
      <c r="C32" s="326" t="s">
        <v>621</v>
      </c>
      <c r="D32" s="326" t="s">
        <v>626</v>
      </c>
      <c r="E32" s="326" t="s">
        <v>654</v>
      </c>
      <c r="F32" s="327" t="s">
        <v>655</v>
      </c>
    </row>
    <row r="33" spans="1:6" s="323" customFormat="1" ht="51">
      <c r="A33" s="324">
        <v>1</v>
      </c>
      <c r="B33" s="325">
        <v>1471101</v>
      </c>
      <c r="C33" s="326" t="s">
        <v>621</v>
      </c>
      <c r="D33" s="326" t="s">
        <v>656</v>
      </c>
      <c r="E33" s="326" t="s">
        <v>657</v>
      </c>
      <c r="F33" s="327" t="s">
        <v>658</v>
      </c>
    </row>
    <row r="34" spans="1:6" s="323" customFormat="1" ht="51">
      <c r="A34" s="324">
        <v>1</v>
      </c>
      <c r="B34" s="325">
        <v>1471102</v>
      </c>
      <c r="C34" s="326" t="s">
        <v>621</v>
      </c>
      <c r="D34" s="326" t="s">
        <v>656</v>
      </c>
      <c r="E34" s="326" t="s">
        <v>657</v>
      </c>
      <c r="F34" s="327" t="s">
        <v>659</v>
      </c>
    </row>
    <row r="35" spans="1:6" s="323" customFormat="1" ht="51">
      <c r="A35" s="324">
        <v>1</v>
      </c>
      <c r="B35" s="325">
        <v>1471901</v>
      </c>
      <c r="C35" s="326" t="s">
        <v>621</v>
      </c>
      <c r="D35" s="326" t="s">
        <v>656</v>
      </c>
      <c r="E35" s="326" t="s">
        <v>657</v>
      </c>
      <c r="F35" s="327" t="s">
        <v>660</v>
      </c>
    </row>
    <row r="36" spans="1:6" s="323" customFormat="1" ht="51">
      <c r="A36" s="324">
        <v>1</v>
      </c>
      <c r="B36" s="325">
        <v>1472201</v>
      </c>
      <c r="C36" s="326" t="s">
        <v>621</v>
      </c>
      <c r="D36" s="326" t="s">
        <v>656</v>
      </c>
      <c r="E36" s="326" t="s">
        <v>661</v>
      </c>
      <c r="F36" s="327" t="s">
        <v>662</v>
      </c>
    </row>
    <row r="37" spans="1:6" s="323" customFormat="1" ht="51">
      <c r="A37" s="324">
        <v>1</v>
      </c>
      <c r="B37" s="325">
        <v>1472301</v>
      </c>
      <c r="C37" s="326" t="s">
        <v>621</v>
      </c>
      <c r="D37" s="326" t="s">
        <v>656</v>
      </c>
      <c r="E37" s="326" t="s">
        <v>661</v>
      </c>
      <c r="F37" s="327" t="s">
        <v>663</v>
      </c>
    </row>
    <row r="38" spans="1:6" s="323" customFormat="1" ht="51">
      <c r="A38" s="324">
        <v>1</v>
      </c>
      <c r="B38" s="325">
        <v>1472401</v>
      </c>
      <c r="C38" s="326" t="s">
        <v>621</v>
      </c>
      <c r="D38" s="326" t="s">
        <v>656</v>
      </c>
      <c r="E38" s="326" t="s">
        <v>661</v>
      </c>
      <c r="F38" s="327" t="s">
        <v>664</v>
      </c>
    </row>
    <row r="39" spans="1:6" s="323" customFormat="1" ht="51">
      <c r="A39" s="324">
        <v>1</v>
      </c>
      <c r="B39" s="325">
        <v>1472402</v>
      </c>
      <c r="C39" s="326" t="s">
        <v>621</v>
      </c>
      <c r="D39" s="326" t="s">
        <v>656</v>
      </c>
      <c r="E39" s="326" t="s">
        <v>661</v>
      </c>
      <c r="F39" s="327" t="s">
        <v>665</v>
      </c>
    </row>
    <row r="40" spans="1:6" s="323" customFormat="1" ht="51">
      <c r="A40" s="324">
        <v>1</v>
      </c>
      <c r="B40" s="325">
        <v>1472901</v>
      </c>
      <c r="C40" s="326" t="s">
        <v>621</v>
      </c>
      <c r="D40" s="326" t="s">
        <v>656</v>
      </c>
      <c r="E40" s="326" t="s">
        <v>661</v>
      </c>
      <c r="F40" s="327" t="s">
        <v>666</v>
      </c>
    </row>
    <row r="41" spans="1:6" s="323" customFormat="1" ht="51">
      <c r="A41" s="324">
        <v>1</v>
      </c>
      <c r="B41" s="325">
        <v>1472902</v>
      </c>
      <c r="C41" s="326" t="s">
        <v>621</v>
      </c>
      <c r="D41" s="326" t="s">
        <v>656</v>
      </c>
      <c r="E41" s="326" t="s">
        <v>661</v>
      </c>
      <c r="F41" s="327" t="s">
        <v>667</v>
      </c>
    </row>
    <row r="42" spans="1:6" s="323" customFormat="1" ht="51">
      <c r="A42" s="324">
        <v>1</v>
      </c>
      <c r="B42" s="325">
        <v>1473201</v>
      </c>
      <c r="C42" s="326" t="s">
        <v>621</v>
      </c>
      <c r="D42" s="326" t="s">
        <v>656</v>
      </c>
      <c r="E42" s="326" t="s">
        <v>668</v>
      </c>
      <c r="F42" s="327" t="s">
        <v>669</v>
      </c>
    </row>
    <row r="43" spans="1:6" s="323" customFormat="1" ht="51">
      <c r="A43" s="324">
        <v>1</v>
      </c>
      <c r="B43" s="325">
        <v>1474101</v>
      </c>
      <c r="C43" s="326" t="s">
        <v>621</v>
      </c>
      <c r="D43" s="326" t="s">
        <v>656</v>
      </c>
      <c r="E43" s="326" t="s">
        <v>670</v>
      </c>
      <c r="F43" s="327" t="s">
        <v>671</v>
      </c>
    </row>
    <row r="44" spans="1:6" s="323" customFormat="1" ht="51">
      <c r="A44" s="324">
        <v>1</v>
      </c>
      <c r="B44" s="325">
        <v>1474201</v>
      </c>
      <c r="C44" s="326" t="s">
        <v>621</v>
      </c>
      <c r="D44" s="326" t="s">
        <v>656</v>
      </c>
      <c r="E44" s="326" t="s">
        <v>670</v>
      </c>
      <c r="F44" s="327" t="s">
        <v>672</v>
      </c>
    </row>
    <row r="45" spans="1:6" s="323" customFormat="1" ht="51">
      <c r="A45" s="324">
        <v>1</v>
      </c>
      <c r="B45" s="325">
        <v>1475101</v>
      </c>
      <c r="C45" s="326" t="s">
        <v>621</v>
      </c>
      <c r="D45" s="326" t="s">
        <v>656</v>
      </c>
      <c r="E45" s="326" t="s">
        <v>673</v>
      </c>
      <c r="F45" s="327" t="s">
        <v>674</v>
      </c>
    </row>
    <row r="46" spans="1:6" s="323" customFormat="1" ht="51">
      <c r="A46" s="324">
        <v>1</v>
      </c>
      <c r="B46" s="325">
        <v>1475201</v>
      </c>
      <c r="C46" s="326" t="s">
        <v>621</v>
      </c>
      <c r="D46" s="326" t="s">
        <v>656</v>
      </c>
      <c r="E46" s="326" t="s">
        <v>673</v>
      </c>
      <c r="F46" s="327" t="s">
        <v>675</v>
      </c>
    </row>
    <row r="47" spans="1:6" s="323" customFormat="1" ht="51">
      <c r="A47" s="324">
        <v>1</v>
      </c>
      <c r="B47" s="325">
        <v>1475202</v>
      </c>
      <c r="C47" s="326" t="s">
        <v>621</v>
      </c>
      <c r="D47" s="326" t="s">
        <v>656</v>
      </c>
      <c r="E47" s="326" t="s">
        <v>673</v>
      </c>
      <c r="F47" s="327" t="s">
        <v>676</v>
      </c>
    </row>
    <row r="48" spans="1:6" s="323" customFormat="1" ht="51">
      <c r="A48" s="324">
        <v>1</v>
      </c>
      <c r="B48" s="325">
        <v>1475301</v>
      </c>
      <c r="C48" s="326" t="s">
        <v>621</v>
      </c>
      <c r="D48" s="326" t="s">
        <v>656</v>
      </c>
      <c r="E48" s="326" t="s">
        <v>673</v>
      </c>
      <c r="F48" s="327" t="s">
        <v>677</v>
      </c>
    </row>
    <row r="49" spans="1:6" s="323" customFormat="1" ht="51">
      <c r="A49" s="324">
        <v>1</v>
      </c>
      <c r="B49" s="325">
        <v>1475401</v>
      </c>
      <c r="C49" s="326" t="s">
        <v>621</v>
      </c>
      <c r="D49" s="326" t="s">
        <v>656</v>
      </c>
      <c r="E49" s="326" t="s">
        <v>673</v>
      </c>
      <c r="F49" s="327" t="s">
        <v>678</v>
      </c>
    </row>
    <row r="50" spans="1:6" s="323" customFormat="1" ht="63.75">
      <c r="A50" s="324">
        <v>1</v>
      </c>
      <c r="B50" s="325">
        <v>1475501</v>
      </c>
      <c r="C50" s="326" t="s">
        <v>621</v>
      </c>
      <c r="D50" s="326" t="s">
        <v>656</v>
      </c>
      <c r="E50" s="326" t="s">
        <v>673</v>
      </c>
      <c r="F50" s="327" t="s">
        <v>679</v>
      </c>
    </row>
    <row r="51" spans="1:6" s="323" customFormat="1" ht="89.25">
      <c r="A51" s="324">
        <v>1</v>
      </c>
      <c r="B51" s="325">
        <v>1475901</v>
      </c>
      <c r="C51" s="326" t="s">
        <v>621</v>
      </c>
      <c r="D51" s="326" t="s">
        <v>656</v>
      </c>
      <c r="E51" s="326" t="s">
        <v>673</v>
      </c>
      <c r="F51" s="327" t="s">
        <v>680</v>
      </c>
    </row>
    <row r="52" spans="1:6" s="323" customFormat="1" ht="51">
      <c r="A52" s="324">
        <v>1</v>
      </c>
      <c r="B52" s="325">
        <v>1475902</v>
      </c>
      <c r="C52" s="326" t="s">
        <v>621</v>
      </c>
      <c r="D52" s="326" t="s">
        <v>656</v>
      </c>
      <c r="E52" s="326" t="s">
        <v>673</v>
      </c>
      <c r="F52" s="327" t="s">
        <v>681</v>
      </c>
    </row>
    <row r="53" spans="1:6" s="323" customFormat="1" ht="51">
      <c r="A53" s="324">
        <v>1</v>
      </c>
      <c r="B53" s="325">
        <v>1476101</v>
      </c>
      <c r="C53" s="326" t="s">
        <v>621</v>
      </c>
      <c r="D53" s="326" t="s">
        <v>656</v>
      </c>
      <c r="E53" s="326" t="s">
        <v>682</v>
      </c>
      <c r="F53" s="327" t="s">
        <v>683</v>
      </c>
    </row>
    <row r="54" spans="1:6" s="323" customFormat="1" ht="51">
      <c r="A54" s="324">
        <v>1</v>
      </c>
      <c r="B54" s="325">
        <v>1476201</v>
      </c>
      <c r="C54" s="326" t="s">
        <v>621</v>
      </c>
      <c r="D54" s="326" t="s">
        <v>656</v>
      </c>
      <c r="E54" s="326" t="s">
        <v>682</v>
      </c>
      <c r="F54" s="327" t="s">
        <v>684</v>
      </c>
    </row>
    <row r="55" spans="1:6" s="323" customFormat="1" ht="51">
      <c r="A55" s="324">
        <v>1</v>
      </c>
      <c r="B55" s="325">
        <v>1476901</v>
      </c>
      <c r="C55" s="326" t="s">
        <v>621</v>
      </c>
      <c r="D55" s="326" t="s">
        <v>656</v>
      </c>
      <c r="E55" s="326" t="s">
        <v>682</v>
      </c>
      <c r="F55" s="327" t="s">
        <v>685</v>
      </c>
    </row>
    <row r="56" spans="1:6" s="323" customFormat="1" ht="51">
      <c r="A56" s="324">
        <v>1</v>
      </c>
      <c r="B56" s="325">
        <v>1477101</v>
      </c>
      <c r="C56" s="326" t="s">
        <v>621</v>
      </c>
      <c r="D56" s="326" t="s">
        <v>656</v>
      </c>
      <c r="E56" s="326" t="s">
        <v>686</v>
      </c>
      <c r="F56" s="327" t="s">
        <v>687</v>
      </c>
    </row>
    <row r="57" spans="1:6" s="323" customFormat="1" ht="51">
      <c r="A57" s="324">
        <v>1</v>
      </c>
      <c r="B57" s="325">
        <v>1477201</v>
      </c>
      <c r="C57" s="326" t="s">
        <v>621</v>
      </c>
      <c r="D57" s="326" t="s">
        <v>656</v>
      </c>
      <c r="E57" s="326" t="s">
        <v>686</v>
      </c>
      <c r="F57" s="327" t="s">
        <v>688</v>
      </c>
    </row>
    <row r="58" spans="1:6" s="323" customFormat="1" ht="51">
      <c r="A58" s="324">
        <v>1</v>
      </c>
      <c r="B58" s="325">
        <v>1477301</v>
      </c>
      <c r="C58" s="326" t="s">
        <v>621</v>
      </c>
      <c r="D58" s="326" t="s">
        <v>656</v>
      </c>
      <c r="E58" s="326" t="s">
        <v>686</v>
      </c>
      <c r="F58" s="327" t="s">
        <v>689</v>
      </c>
    </row>
    <row r="59" spans="1:6" s="323" customFormat="1" ht="51">
      <c r="A59" s="324">
        <v>1</v>
      </c>
      <c r="B59" s="325">
        <v>1477401</v>
      </c>
      <c r="C59" s="326" t="s">
        <v>621</v>
      </c>
      <c r="D59" s="326" t="s">
        <v>656</v>
      </c>
      <c r="E59" s="326" t="s">
        <v>686</v>
      </c>
      <c r="F59" s="327" t="s">
        <v>690</v>
      </c>
    </row>
    <row r="60" spans="1:6" s="323" customFormat="1" ht="51">
      <c r="A60" s="324">
        <v>1</v>
      </c>
      <c r="B60" s="325">
        <v>1477402</v>
      </c>
      <c r="C60" s="326" t="s">
        <v>621</v>
      </c>
      <c r="D60" s="326" t="s">
        <v>656</v>
      </c>
      <c r="E60" s="326" t="s">
        <v>686</v>
      </c>
      <c r="F60" s="327" t="s">
        <v>691</v>
      </c>
    </row>
    <row r="61" spans="1:6" s="323" customFormat="1" ht="51">
      <c r="A61" s="324">
        <v>1</v>
      </c>
      <c r="B61" s="325">
        <v>1477501</v>
      </c>
      <c r="C61" s="326" t="s">
        <v>621</v>
      </c>
      <c r="D61" s="326" t="s">
        <v>656</v>
      </c>
      <c r="E61" s="326" t="s">
        <v>686</v>
      </c>
      <c r="F61" s="327" t="s">
        <v>692</v>
      </c>
    </row>
    <row r="62" spans="1:6" s="323" customFormat="1" ht="51">
      <c r="A62" s="324">
        <v>1</v>
      </c>
      <c r="B62" s="325">
        <v>1478101</v>
      </c>
      <c r="C62" s="326" t="s">
        <v>621</v>
      </c>
      <c r="D62" s="326" t="s">
        <v>656</v>
      </c>
      <c r="E62" s="326" t="s">
        <v>693</v>
      </c>
      <c r="F62" s="327" t="s">
        <v>694</v>
      </c>
    </row>
    <row r="63" spans="1:6" s="323" customFormat="1" ht="51">
      <c r="A63" s="324">
        <v>1</v>
      </c>
      <c r="B63" s="325">
        <v>1478201</v>
      </c>
      <c r="C63" s="326" t="s">
        <v>621</v>
      </c>
      <c r="D63" s="326" t="s">
        <v>656</v>
      </c>
      <c r="E63" s="326" t="s">
        <v>693</v>
      </c>
      <c r="F63" s="327" t="s">
        <v>695</v>
      </c>
    </row>
    <row r="64" spans="1:6" s="323" customFormat="1" ht="51">
      <c r="A64" s="324">
        <v>1</v>
      </c>
      <c r="B64" s="325">
        <v>1478901</v>
      </c>
      <c r="C64" s="326" t="s">
        <v>621</v>
      </c>
      <c r="D64" s="326" t="s">
        <v>656</v>
      </c>
      <c r="E64" s="326" t="s">
        <v>693</v>
      </c>
      <c r="F64" s="327" t="s">
        <v>696</v>
      </c>
    </row>
    <row r="65" spans="1:6" s="323" customFormat="1" ht="51">
      <c r="A65" s="324">
        <v>1</v>
      </c>
      <c r="B65" s="325">
        <v>1479101</v>
      </c>
      <c r="C65" s="326" t="s">
        <v>621</v>
      </c>
      <c r="D65" s="326" t="s">
        <v>656</v>
      </c>
      <c r="E65" s="326" t="s">
        <v>697</v>
      </c>
      <c r="F65" s="327" t="s">
        <v>698</v>
      </c>
    </row>
    <row r="66" spans="1:6" s="323" customFormat="1" ht="51">
      <c r="A66" s="324">
        <v>1</v>
      </c>
      <c r="B66" s="325">
        <v>1479201</v>
      </c>
      <c r="C66" s="326" t="s">
        <v>621</v>
      </c>
      <c r="D66" s="326" t="s">
        <v>656</v>
      </c>
      <c r="E66" s="326" t="s">
        <v>697</v>
      </c>
      <c r="F66" s="327" t="s">
        <v>699</v>
      </c>
    </row>
    <row r="67" spans="1:6" s="323" customFormat="1" ht="76.5">
      <c r="A67" s="324">
        <v>1</v>
      </c>
      <c r="B67" s="325">
        <v>1479901</v>
      </c>
      <c r="C67" s="326" t="s">
        <v>621</v>
      </c>
      <c r="D67" s="326" t="s">
        <v>656</v>
      </c>
      <c r="E67" s="326" t="s">
        <v>697</v>
      </c>
      <c r="F67" s="327" t="s">
        <v>700</v>
      </c>
    </row>
    <row r="68" spans="1:6" s="323" customFormat="1" ht="63.75">
      <c r="A68" s="324">
        <v>1</v>
      </c>
      <c r="B68" s="325">
        <v>1561301</v>
      </c>
      <c r="C68" s="326" t="s">
        <v>701</v>
      </c>
      <c r="D68" s="326" t="s">
        <v>702</v>
      </c>
      <c r="E68" s="326" t="s">
        <v>703</v>
      </c>
      <c r="F68" s="327" t="s">
        <v>704</v>
      </c>
    </row>
    <row r="69" spans="1:6" s="323" customFormat="1" ht="38.25">
      <c r="A69" s="324">
        <v>1</v>
      </c>
      <c r="B69" s="325">
        <v>1582001</v>
      </c>
      <c r="C69" s="326" t="s">
        <v>705</v>
      </c>
      <c r="D69" s="326" t="s">
        <v>706</v>
      </c>
      <c r="E69" s="326" t="s">
        <v>707</v>
      </c>
      <c r="F69" s="327" t="s">
        <v>708</v>
      </c>
    </row>
    <row r="70" spans="1:6" s="323" customFormat="1" ht="63.75">
      <c r="A70" s="324">
        <v>1</v>
      </c>
      <c r="B70" s="325">
        <v>1620101</v>
      </c>
      <c r="C70" s="326" t="s">
        <v>705</v>
      </c>
      <c r="D70" s="326" t="s">
        <v>709</v>
      </c>
      <c r="E70" s="326" t="s">
        <v>709</v>
      </c>
      <c r="F70" s="327" t="s">
        <v>710</v>
      </c>
    </row>
    <row r="71" spans="1:6" s="323" customFormat="1" ht="63.75">
      <c r="A71" s="324">
        <v>1</v>
      </c>
      <c r="B71" s="325">
        <v>1620201</v>
      </c>
      <c r="C71" s="326" t="s">
        <v>705</v>
      </c>
      <c r="D71" s="326" t="s">
        <v>709</v>
      </c>
      <c r="E71" s="326" t="s">
        <v>709</v>
      </c>
      <c r="F71" s="327" t="s">
        <v>711</v>
      </c>
    </row>
    <row r="72" spans="1:6" s="323" customFormat="1" ht="63.75">
      <c r="A72" s="324">
        <v>1</v>
      </c>
      <c r="B72" s="325">
        <v>1620202</v>
      </c>
      <c r="C72" s="326" t="s">
        <v>705</v>
      </c>
      <c r="D72" s="326" t="s">
        <v>709</v>
      </c>
      <c r="E72" s="326" t="s">
        <v>709</v>
      </c>
      <c r="F72" s="327" t="s">
        <v>712</v>
      </c>
    </row>
    <row r="73" spans="1:6" s="323" customFormat="1" ht="63.75">
      <c r="A73" s="324">
        <v>1</v>
      </c>
      <c r="B73" s="325">
        <v>1620901</v>
      </c>
      <c r="C73" s="326" t="s">
        <v>705</v>
      </c>
      <c r="D73" s="326" t="s">
        <v>709</v>
      </c>
      <c r="E73" s="326" t="s">
        <v>709</v>
      </c>
      <c r="F73" s="327" t="s">
        <v>713</v>
      </c>
    </row>
    <row r="74" spans="1:6" s="323" customFormat="1" ht="51">
      <c r="A74" s="324">
        <v>1</v>
      </c>
      <c r="B74" s="325">
        <v>1631101</v>
      </c>
      <c r="C74" s="326" t="s">
        <v>705</v>
      </c>
      <c r="D74" s="326" t="s">
        <v>714</v>
      </c>
      <c r="E74" s="326" t="s">
        <v>715</v>
      </c>
      <c r="F74" s="327" t="s">
        <v>716</v>
      </c>
    </row>
    <row r="75" spans="1:6" s="323" customFormat="1" ht="51">
      <c r="A75" s="324">
        <v>1</v>
      </c>
      <c r="B75" s="325">
        <v>1631102</v>
      </c>
      <c r="C75" s="326" t="s">
        <v>705</v>
      </c>
      <c r="D75" s="326" t="s">
        <v>714</v>
      </c>
      <c r="E75" s="326" t="s">
        <v>715</v>
      </c>
      <c r="F75" s="327" t="s">
        <v>717</v>
      </c>
    </row>
    <row r="76" spans="1:6" s="323" customFormat="1" ht="51">
      <c r="A76" s="324">
        <v>1</v>
      </c>
      <c r="B76" s="325">
        <v>1631201</v>
      </c>
      <c r="C76" s="326" t="s">
        <v>705</v>
      </c>
      <c r="D76" s="326" t="s">
        <v>714</v>
      </c>
      <c r="E76" s="326" t="s">
        <v>715</v>
      </c>
      <c r="F76" s="327" t="s">
        <v>718</v>
      </c>
    </row>
    <row r="77" spans="1:6" s="323" customFormat="1" ht="63.75">
      <c r="A77" s="324">
        <v>1</v>
      </c>
      <c r="B77" s="325">
        <v>1639901</v>
      </c>
      <c r="C77" s="326" t="s">
        <v>705</v>
      </c>
      <c r="D77" s="326" t="s">
        <v>714</v>
      </c>
      <c r="E77" s="326" t="s">
        <v>719</v>
      </c>
      <c r="F77" s="327" t="s">
        <v>720</v>
      </c>
    </row>
    <row r="78" spans="1:6" s="323" customFormat="1" ht="102">
      <c r="A78" s="324">
        <v>1</v>
      </c>
      <c r="B78" s="325">
        <v>1641101</v>
      </c>
      <c r="C78" s="326" t="s">
        <v>721</v>
      </c>
      <c r="D78" s="326" t="s">
        <v>722</v>
      </c>
      <c r="E78" s="326" t="s">
        <v>723</v>
      </c>
      <c r="F78" s="327" t="s">
        <v>724</v>
      </c>
    </row>
    <row r="79" spans="1:6" s="323" customFormat="1" ht="38.25">
      <c r="A79" s="324">
        <v>1</v>
      </c>
      <c r="B79" s="325">
        <v>1641201</v>
      </c>
      <c r="C79" s="326" t="s">
        <v>721</v>
      </c>
      <c r="D79" s="326" t="s">
        <v>722</v>
      </c>
      <c r="E79" s="326" t="s">
        <v>723</v>
      </c>
      <c r="F79" s="327" t="s">
        <v>725</v>
      </c>
    </row>
    <row r="80" spans="1:6" s="323" customFormat="1" ht="25.5">
      <c r="A80" s="324">
        <v>1</v>
      </c>
      <c r="B80" s="325">
        <v>1642101</v>
      </c>
      <c r="C80" s="326" t="s">
        <v>721</v>
      </c>
      <c r="D80" s="326" t="s">
        <v>722</v>
      </c>
      <c r="E80" s="326" t="s">
        <v>726</v>
      </c>
      <c r="F80" s="327" t="s">
        <v>727</v>
      </c>
    </row>
    <row r="81" spans="1:6" s="323" customFormat="1" ht="38.25">
      <c r="A81" s="324">
        <v>1</v>
      </c>
      <c r="B81" s="325">
        <v>1642201</v>
      </c>
      <c r="C81" s="326" t="s">
        <v>721</v>
      </c>
      <c r="D81" s="326" t="s">
        <v>722</v>
      </c>
      <c r="E81" s="326" t="s">
        <v>726</v>
      </c>
      <c r="F81" s="327" t="s">
        <v>728</v>
      </c>
    </row>
    <row r="82" spans="1:6" s="323" customFormat="1" ht="51">
      <c r="A82" s="324">
        <v>1</v>
      </c>
      <c r="B82" s="325">
        <v>1642301</v>
      </c>
      <c r="C82" s="326" t="s">
        <v>721</v>
      </c>
      <c r="D82" s="326" t="s">
        <v>722</v>
      </c>
      <c r="E82" s="326" t="s">
        <v>726</v>
      </c>
      <c r="F82" s="327" t="s">
        <v>729</v>
      </c>
    </row>
    <row r="83" spans="1:6" s="323" customFormat="1" ht="38.25">
      <c r="A83" s="324">
        <v>1</v>
      </c>
      <c r="B83" s="325">
        <v>1642401</v>
      </c>
      <c r="C83" s="326" t="s">
        <v>721</v>
      </c>
      <c r="D83" s="326" t="s">
        <v>722</v>
      </c>
      <c r="E83" s="326" t="s">
        <v>726</v>
      </c>
      <c r="F83" s="327" t="s">
        <v>730</v>
      </c>
    </row>
    <row r="84" spans="1:6" s="323" customFormat="1" ht="63.75">
      <c r="A84" s="324">
        <v>1</v>
      </c>
      <c r="B84" s="325">
        <v>1643101</v>
      </c>
      <c r="C84" s="326" t="s">
        <v>721</v>
      </c>
      <c r="D84" s="326" t="s">
        <v>722</v>
      </c>
      <c r="E84" s="326" t="s">
        <v>731</v>
      </c>
      <c r="F84" s="327" t="s">
        <v>732</v>
      </c>
    </row>
    <row r="85" spans="1:6" s="323" customFormat="1" ht="25.5">
      <c r="A85" s="324">
        <v>1</v>
      </c>
      <c r="B85" s="325">
        <v>1643201</v>
      </c>
      <c r="C85" s="326" t="s">
        <v>721</v>
      </c>
      <c r="D85" s="326" t="s">
        <v>722</v>
      </c>
      <c r="E85" s="326" t="s">
        <v>731</v>
      </c>
      <c r="F85" s="327" t="s">
        <v>733</v>
      </c>
    </row>
    <row r="86" spans="1:6" s="323" customFormat="1" ht="25.5">
      <c r="A86" s="324">
        <v>1</v>
      </c>
      <c r="B86" s="325">
        <v>1649101</v>
      </c>
      <c r="C86" s="326" t="s">
        <v>721</v>
      </c>
      <c r="D86" s="326" t="s">
        <v>722</v>
      </c>
      <c r="E86" s="326" t="s">
        <v>734</v>
      </c>
      <c r="F86" s="327" t="s">
        <v>735</v>
      </c>
    </row>
    <row r="87" spans="1:6" s="323" customFormat="1" ht="51">
      <c r="A87" s="324">
        <v>1</v>
      </c>
      <c r="B87" s="325">
        <v>1649201</v>
      </c>
      <c r="C87" s="326" t="s">
        <v>721</v>
      </c>
      <c r="D87" s="326" t="s">
        <v>722</v>
      </c>
      <c r="E87" s="326" t="s">
        <v>734</v>
      </c>
      <c r="F87" s="327" t="s">
        <v>736</v>
      </c>
    </row>
    <row r="88" spans="1:6" s="323" customFormat="1" ht="25.5">
      <c r="A88" s="324">
        <v>1</v>
      </c>
      <c r="B88" s="325">
        <v>1649301</v>
      </c>
      <c r="C88" s="326" t="s">
        <v>721</v>
      </c>
      <c r="D88" s="326" t="s">
        <v>722</v>
      </c>
      <c r="E88" s="326" t="s">
        <v>734</v>
      </c>
      <c r="F88" s="327" t="s">
        <v>737</v>
      </c>
    </row>
    <row r="89" spans="1:6" s="323" customFormat="1" ht="38.25">
      <c r="A89" s="324">
        <v>1</v>
      </c>
      <c r="B89" s="325">
        <v>1649401</v>
      </c>
      <c r="C89" s="326" t="s">
        <v>721</v>
      </c>
      <c r="D89" s="326" t="s">
        <v>722</v>
      </c>
      <c r="E89" s="326" t="s">
        <v>734</v>
      </c>
      <c r="F89" s="327" t="s">
        <v>738</v>
      </c>
    </row>
    <row r="90" spans="1:6" s="323" customFormat="1" ht="38.25">
      <c r="A90" s="324">
        <v>1</v>
      </c>
      <c r="B90" s="325">
        <v>1649501</v>
      </c>
      <c r="C90" s="326" t="s">
        <v>721</v>
      </c>
      <c r="D90" s="326" t="s">
        <v>722</v>
      </c>
      <c r="E90" s="326" t="s">
        <v>734</v>
      </c>
      <c r="F90" s="327" t="s">
        <v>739</v>
      </c>
    </row>
    <row r="91" spans="1:6" s="323" customFormat="1" ht="38.25">
      <c r="A91" s="324">
        <v>1</v>
      </c>
      <c r="B91" s="325">
        <v>1649901</v>
      </c>
      <c r="C91" s="326" t="s">
        <v>721</v>
      </c>
      <c r="D91" s="326" t="s">
        <v>722</v>
      </c>
      <c r="E91" s="326" t="s">
        <v>734</v>
      </c>
      <c r="F91" s="327" t="s">
        <v>740</v>
      </c>
    </row>
    <row r="92" spans="1:6" s="323" customFormat="1" ht="51">
      <c r="A92" s="324">
        <v>1</v>
      </c>
      <c r="B92" s="325">
        <v>1649902</v>
      </c>
      <c r="C92" s="326" t="s">
        <v>721</v>
      </c>
      <c r="D92" s="326" t="s">
        <v>722</v>
      </c>
      <c r="E92" s="326" t="s">
        <v>734</v>
      </c>
      <c r="F92" s="327" t="s">
        <v>741</v>
      </c>
    </row>
    <row r="93" spans="1:6" s="323" customFormat="1" ht="25.5">
      <c r="A93" s="324">
        <v>1</v>
      </c>
      <c r="B93" s="325">
        <v>1649903</v>
      </c>
      <c r="C93" s="326" t="s">
        <v>721</v>
      </c>
      <c r="D93" s="326" t="s">
        <v>722</v>
      </c>
      <c r="E93" s="326" t="s">
        <v>734</v>
      </c>
      <c r="F93" s="327" t="s">
        <v>742</v>
      </c>
    </row>
    <row r="94" spans="1:6" s="323" customFormat="1" ht="25.5">
      <c r="A94" s="324">
        <v>1</v>
      </c>
      <c r="B94" s="325">
        <v>1649904</v>
      </c>
      <c r="C94" s="326" t="s">
        <v>721</v>
      </c>
      <c r="D94" s="326" t="s">
        <v>722</v>
      </c>
      <c r="E94" s="326" t="s">
        <v>734</v>
      </c>
      <c r="F94" s="327" t="s">
        <v>743</v>
      </c>
    </row>
    <row r="95" spans="1:6" s="323" customFormat="1" ht="89.25">
      <c r="A95" s="324">
        <v>1</v>
      </c>
      <c r="B95" s="325">
        <v>1651101</v>
      </c>
      <c r="C95" s="326" t="s">
        <v>721</v>
      </c>
      <c r="D95" s="326" t="s">
        <v>744</v>
      </c>
      <c r="E95" s="326" t="s">
        <v>745</v>
      </c>
      <c r="F95" s="327" t="s">
        <v>746</v>
      </c>
    </row>
    <row r="96" spans="1:6" s="323" customFormat="1" ht="38.25">
      <c r="A96" s="324">
        <v>1</v>
      </c>
      <c r="B96" s="325">
        <v>1651201</v>
      </c>
      <c r="C96" s="326" t="s">
        <v>721</v>
      </c>
      <c r="D96" s="326" t="s">
        <v>744</v>
      </c>
      <c r="E96" s="326" t="s">
        <v>745</v>
      </c>
      <c r="F96" s="327" t="s">
        <v>747</v>
      </c>
    </row>
    <row r="97" spans="1:6" s="323" customFormat="1" ht="38.25">
      <c r="A97" s="324">
        <v>1</v>
      </c>
      <c r="B97" s="325">
        <v>1651301</v>
      </c>
      <c r="C97" s="326" t="s">
        <v>721</v>
      </c>
      <c r="D97" s="326" t="s">
        <v>744</v>
      </c>
      <c r="E97" s="326" t="s">
        <v>745</v>
      </c>
      <c r="F97" s="327" t="s">
        <v>748</v>
      </c>
    </row>
    <row r="98" spans="1:6" s="323" customFormat="1" ht="38.25">
      <c r="A98" s="324">
        <v>1</v>
      </c>
      <c r="B98" s="325">
        <v>1651401</v>
      </c>
      <c r="C98" s="326" t="s">
        <v>721</v>
      </c>
      <c r="D98" s="326" t="s">
        <v>744</v>
      </c>
      <c r="E98" s="326" t="s">
        <v>745</v>
      </c>
      <c r="F98" s="327" t="s">
        <v>749</v>
      </c>
    </row>
    <row r="99" spans="1:6" s="323" customFormat="1" ht="51">
      <c r="A99" s="324">
        <v>1</v>
      </c>
      <c r="B99" s="325">
        <v>1661101</v>
      </c>
      <c r="C99" s="326" t="s">
        <v>721</v>
      </c>
      <c r="D99" s="326" t="s">
        <v>750</v>
      </c>
      <c r="E99" s="326" t="s">
        <v>751</v>
      </c>
      <c r="F99" s="327" t="s">
        <v>752</v>
      </c>
    </row>
    <row r="100" spans="1:6" s="323" customFormat="1" ht="51">
      <c r="A100" s="324">
        <v>1</v>
      </c>
      <c r="B100" s="325">
        <v>1661102</v>
      </c>
      <c r="C100" s="326" t="s">
        <v>721</v>
      </c>
      <c r="D100" s="326" t="s">
        <v>750</v>
      </c>
      <c r="E100" s="326" t="s">
        <v>751</v>
      </c>
      <c r="F100" s="327" t="s">
        <v>753</v>
      </c>
    </row>
    <row r="101" spans="1:6" s="323" customFormat="1" ht="51">
      <c r="A101" s="324">
        <v>1</v>
      </c>
      <c r="B101" s="325">
        <v>1661201</v>
      </c>
      <c r="C101" s="326" t="s">
        <v>721</v>
      </c>
      <c r="D101" s="326" t="s">
        <v>750</v>
      </c>
      <c r="E101" s="326" t="s">
        <v>751</v>
      </c>
      <c r="F101" s="327" t="s">
        <v>754</v>
      </c>
    </row>
    <row r="102" spans="1:6" s="323" customFormat="1" ht="25.5">
      <c r="A102" s="324">
        <v>1</v>
      </c>
      <c r="B102" s="325">
        <v>1661301</v>
      </c>
      <c r="C102" s="326" t="s">
        <v>721</v>
      </c>
      <c r="D102" s="326" t="s">
        <v>750</v>
      </c>
      <c r="E102" s="326" t="s">
        <v>751</v>
      </c>
      <c r="F102" s="327" t="s">
        <v>755</v>
      </c>
    </row>
    <row r="103" spans="1:6" s="323" customFormat="1" ht="51">
      <c r="A103" s="324">
        <v>1</v>
      </c>
      <c r="B103" s="325">
        <v>1661401</v>
      </c>
      <c r="C103" s="326" t="s">
        <v>721</v>
      </c>
      <c r="D103" s="326" t="s">
        <v>750</v>
      </c>
      <c r="E103" s="326" t="s">
        <v>751</v>
      </c>
      <c r="F103" s="327" t="s">
        <v>756</v>
      </c>
    </row>
    <row r="104" spans="1:6" s="323" customFormat="1" ht="51">
      <c r="A104" s="324">
        <v>1</v>
      </c>
      <c r="B104" s="325">
        <v>1661501</v>
      </c>
      <c r="C104" s="326" t="s">
        <v>721</v>
      </c>
      <c r="D104" s="326" t="s">
        <v>750</v>
      </c>
      <c r="E104" s="326" t="s">
        <v>751</v>
      </c>
      <c r="F104" s="327" t="s">
        <v>757</v>
      </c>
    </row>
    <row r="105" spans="1:6" s="323" customFormat="1" ht="51">
      <c r="A105" s="324">
        <v>1</v>
      </c>
      <c r="B105" s="325">
        <v>1661901</v>
      </c>
      <c r="C105" s="326" t="s">
        <v>721</v>
      </c>
      <c r="D105" s="326" t="s">
        <v>750</v>
      </c>
      <c r="E105" s="326" t="s">
        <v>751</v>
      </c>
      <c r="F105" s="327" t="s">
        <v>758</v>
      </c>
    </row>
    <row r="106" spans="1:6" s="323" customFormat="1" ht="38.25">
      <c r="A106" s="324">
        <v>1</v>
      </c>
      <c r="B106" s="325">
        <v>1663001</v>
      </c>
      <c r="C106" s="326" t="s">
        <v>721</v>
      </c>
      <c r="D106" s="326" t="s">
        <v>750</v>
      </c>
      <c r="E106" s="326" t="s">
        <v>759</v>
      </c>
      <c r="F106" s="327" t="s">
        <v>760</v>
      </c>
    </row>
    <row r="107" spans="1:6" s="323" customFormat="1" ht="63.75">
      <c r="A107" s="324">
        <v>1</v>
      </c>
      <c r="B107" s="325">
        <v>1681001</v>
      </c>
      <c r="C107" s="326" t="s">
        <v>167</v>
      </c>
      <c r="D107" s="326" t="s">
        <v>761</v>
      </c>
      <c r="E107" s="326" t="s">
        <v>762</v>
      </c>
      <c r="F107" s="327" t="s">
        <v>763</v>
      </c>
    </row>
    <row r="108" spans="1:6" s="323" customFormat="1" ht="51">
      <c r="A108" s="324">
        <v>1</v>
      </c>
      <c r="B108" s="325">
        <v>1682001</v>
      </c>
      <c r="C108" s="326" t="s">
        <v>167</v>
      </c>
      <c r="D108" s="326" t="s">
        <v>761</v>
      </c>
      <c r="E108" s="326" t="s">
        <v>764</v>
      </c>
      <c r="F108" s="327" t="s">
        <v>765</v>
      </c>
    </row>
    <row r="109" spans="1:6" s="323" customFormat="1" ht="89.25">
      <c r="A109" s="324">
        <v>1</v>
      </c>
      <c r="B109" s="325">
        <v>1691001</v>
      </c>
      <c r="C109" s="326" t="s">
        <v>766</v>
      </c>
      <c r="D109" s="326" t="s">
        <v>767</v>
      </c>
      <c r="E109" s="326" t="s">
        <v>768</v>
      </c>
      <c r="F109" s="327" t="s">
        <v>769</v>
      </c>
    </row>
    <row r="110" spans="1:6" s="323" customFormat="1" ht="63.75">
      <c r="A110" s="324">
        <v>1</v>
      </c>
      <c r="B110" s="325">
        <v>1692001</v>
      </c>
      <c r="C110" s="326" t="s">
        <v>766</v>
      </c>
      <c r="D110" s="326" t="s">
        <v>767</v>
      </c>
      <c r="E110" s="326" t="s">
        <v>770</v>
      </c>
      <c r="F110" s="327" t="s">
        <v>771</v>
      </c>
    </row>
    <row r="111" spans="1:6" s="323" customFormat="1" ht="51">
      <c r="A111" s="324">
        <v>1</v>
      </c>
      <c r="B111" s="325">
        <v>1701001</v>
      </c>
      <c r="C111" s="326" t="s">
        <v>766</v>
      </c>
      <c r="D111" s="326" t="s">
        <v>772</v>
      </c>
      <c r="E111" s="326" t="s">
        <v>773</v>
      </c>
      <c r="F111" s="327" t="s">
        <v>774</v>
      </c>
    </row>
    <row r="112" spans="1:6" s="323" customFormat="1" ht="114.75">
      <c r="A112" s="324">
        <v>1</v>
      </c>
      <c r="B112" s="325">
        <v>1702001</v>
      </c>
      <c r="C112" s="326" t="s">
        <v>766</v>
      </c>
      <c r="D112" s="326" t="s">
        <v>772</v>
      </c>
      <c r="E112" s="326" t="s">
        <v>775</v>
      </c>
      <c r="F112" s="327" t="s">
        <v>776</v>
      </c>
    </row>
    <row r="113" spans="1:6" s="323" customFormat="1" ht="76.5">
      <c r="A113" s="324">
        <v>1</v>
      </c>
      <c r="B113" s="325">
        <v>1711001</v>
      </c>
      <c r="C113" s="326" t="s">
        <v>766</v>
      </c>
      <c r="D113" s="326" t="s">
        <v>777</v>
      </c>
      <c r="E113" s="326" t="s">
        <v>778</v>
      </c>
      <c r="F113" s="327" t="s">
        <v>779</v>
      </c>
    </row>
    <row r="114" spans="1:6" s="323" customFormat="1" ht="38.25">
      <c r="A114" s="324">
        <v>1</v>
      </c>
      <c r="B114" s="325">
        <v>1721001</v>
      </c>
      <c r="C114" s="326" t="s">
        <v>766</v>
      </c>
      <c r="D114" s="326" t="s">
        <v>780</v>
      </c>
      <c r="E114" s="326" t="s">
        <v>781</v>
      </c>
      <c r="F114" s="327" t="s">
        <v>782</v>
      </c>
    </row>
    <row r="115" spans="1:6" s="323" customFormat="1" ht="114.75">
      <c r="A115" s="324">
        <v>1</v>
      </c>
      <c r="B115" s="325">
        <v>1731001</v>
      </c>
      <c r="C115" s="326" t="s">
        <v>766</v>
      </c>
      <c r="D115" s="326" t="s">
        <v>783</v>
      </c>
      <c r="E115" s="326" t="s">
        <v>784</v>
      </c>
      <c r="F115" s="327" t="s">
        <v>785</v>
      </c>
    </row>
    <row r="116" spans="1:6" s="323" customFormat="1" ht="63.75">
      <c r="A116" s="324">
        <v>1</v>
      </c>
      <c r="B116" s="325">
        <v>1732001</v>
      </c>
      <c r="C116" s="326" t="s">
        <v>766</v>
      </c>
      <c r="D116" s="326" t="s">
        <v>783</v>
      </c>
      <c r="E116" s="326" t="s">
        <v>786</v>
      </c>
      <c r="F116" s="327" t="s">
        <v>787</v>
      </c>
    </row>
    <row r="117" spans="1:6" s="323" customFormat="1" ht="76.5">
      <c r="A117" s="324">
        <v>1</v>
      </c>
      <c r="B117" s="325">
        <v>1749001</v>
      </c>
      <c r="C117" s="326" t="s">
        <v>766</v>
      </c>
      <c r="D117" s="326" t="s">
        <v>788</v>
      </c>
      <c r="E117" s="326" t="s">
        <v>789</v>
      </c>
      <c r="F117" s="327" t="s">
        <v>790</v>
      </c>
    </row>
    <row r="118" spans="1:6" s="323" customFormat="1" ht="25.5">
      <c r="A118" s="324">
        <v>1</v>
      </c>
      <c r="B118" s="325">
        <v>1772201</v>
      </c>
      <c r="C118" s="326" t="s">
        <v>791</v>
      </c>
      <c r="D118" s="326" t="s">
        <v>792</v>
      </c>
      <c r="E118" s="326" t="s">
        <v>793</v>
      </c>
      <c r="F118" s="327" t="s">
        <v>794</v>
      </c>
    </row>
    <row r="119" spans="1:6" s="323" customFormat="1" ht="38.25">
      <c r="A119" s="324">
        <v>1</v>
      </c>
      <c r="B119" s="325">
        <v>1772901</v>
      </c>
      <c r="C119" s="326" t="s">
        <v>791</v>
      </c>
      <c r="D119" s="326" t="s">
        <v>792</v>
      </c>
      <c r="E119" s="326" t="s">
        <v>793</v>
      </c>
      <c r="F119" s="327" t="s">
        <v>795</v>
      </c>
    </row>
    <row r="120" spans="1:6" s="323" customFormat="1" ht="25.5">
      <c r="A120" s="324">
        <v>1</v>
      </c>
      <c r="B120" s="325">
        <v>1772902</v>
      </c>
      <c r="C120" s="326" t="s">
        <v>791</v>
      </c>
      <c r="D120" s="326" t="s">
        <v>792</v>
      </c>
      <c r="E120" s="326" t="s">
        <v>793</v>
      </c>
      <c r="F120" s="327" t="s">
        <v>796</v>
      </c>
    </row>
    <row r="121" spans="1:6" s="323" customFormat="1" ht="63.75">
      <c r="A121" s="324">
        <v>1</v>
      </c>
      <c r="B121" s="325">
        <v>1774001</v>
      </c>
      <c r="C121" s="326" t="s">
        <v>791</v>
      </c>
      <c r="D121" s="326" t="s">
        <v>792</v>
      </c>
      <c r="E121" s="326" t="s">
        <v>797</v>
      </c>
      <c r="F121" s="327" t="s">
        <v>798</v>
      </c>
    </row>
    <row r="122" spans="1:6" s="323" customFormat="1" ht="51">
      <c r="A122" s="324">
        <v>1</v>
      </c>
      <c r="B122" s="325">
        <v>1781001</v>
      </c>
      <c r="C122" s="326" t="s">
        <v>791</v>
      </c>
      <c r="D122" s="326" t="s">
        <v>799</v>
      </c>
      <c r="E122" s="326" t="s">
        <v>800</v>
      </c>
      <c r="F122" s="327" t="s">
        <v>801</v>
      </c>
    </row>
    <row r="123" spans="1:6" s="323" customFormat="1" ht="25.5">
      <c r="A123" s="324">
        <v>1</v>
      </c>
      <c r="B123" s="325">
        <v>1781002</v>
      </c>
      <c r="C123" s="326" t="s">
        <v>791</v>
      </c>
      <c r="D123" s="326" t="s">
        <v>799</v>
      </c>
      <c r="E123" s="326" t="s">
        <v>800</v>
      </c>
      <c r="F123" s="327" t="s">
        <v>802</v>
      </c>
    </row>
    <row r="124" spans="1:6" s="323" customFormat="1" ht="38.25">
      <c r="A124" s="324">
        <v>1</v>
      </c>
      <c r="B124" s="325">
        <v>1791101</v>
      </c>
      <c r="C124" s="326" t="s">
        <v>791</v>
      </c>
      <c r="D124" s="326" t="s">
        <v>803</v>
      </c>
      <c r="E124" s="326" t="s">
        <v>804</v>
      </c>
      <c r="F124" s="327" t="s">
        <v>805</v>
      </c>
    </row>
    <row r="125" spans="1:6" s="323" customFormat="1" ht="51">
      <c r="A125" s="324">
        <v>1</v>
      </c>
      <c r="B125" s="325">
        <v>1791201</v>
      </c>
      <c r="C125" s="326" t="s">
        <v>791</v>
      </c>
      <c r="D125" s="326" t="s">
        <v>803</v>
      </c>
      <c r="E125" s="326" t="s">
        <v>804</v>
      </c>
      <c r="F125" s="327" t="s">
        <v>806</v>
      </c>
    </row>
    <row r="126" spans="1:6" s="323" customFormat="1" ht="63.75">
      <c r="A126" s="324">
        <v>1</v>
      </c>
      <c r="B126" s="325">
        <v>1799001</v>
      </c>
      <c r="C126" s="326" t="s">
        <v>791</v>
      </c>
      <c r="D126" s="326" t="s">
        <v>803</v>
      </c>
      <c r="E126" s="326" t="s">
        <v>807</v>
      </c>
      <c r="F126" s="327" t="s">
        <v>808</v>
      </c>
    </row>
    <row r="127" spans="1:6" s="323" customFormat="1" ht="38.25">
      <c r="A127" s="324">
        <v>1</v>
      </c>
      <c r="B127" s="325">
        <v>1799002</v>
      </c>
      <c r="C127" s="326" t="s">
        <v>791</v>
      </c>
      <c r="D127" s="326" t="s">
        <v>803</v>
      </c>
      <c r="E127" s="326" t="s">
        <v>807</v>
      </c>
      <c r="F127" s="327" t="s">
        <v>809</v>
      </c>
    </row>
    <row r="128" spans="1:6" s="323" customFormat="1" ht="51">
      <c r="A128" s="324">
        <v>1</v>
      </c>
      <c r="B128" s="325">
        <v>1822001</v>
      </c>
      <c r="C128" s="326" t="s">
        <v>791</v>
      </c>
      <c r="D128" s="326" t="s">
        <v>810</v>
      </c>
      <c r="E128" s="326" t="s">
        <v>811</v>
      </c>
      <c r="F128" s="327" t="s">
        <v>812</v>
      </c>
    </row>
    <row r="129" spans="1:6" s="323" customFormat="1" ht="51">
      <c r="A129" s="324">
        <v>1</v>
      </c>
      <c r="B129" s="325">
        <v>1823001</v>
      </c>
      <c r="C129" s="326" t="s">
        <v>791</v>
      </c>
      <c r="D129" s="326" t="s">
        <v>810</v>
      </c>
      <c r="E129" s="326" t="s">
        <v>813</v>
      </c>
      <c r="F129" s="327" t="s">
        <v>814</v>
      </c>
    </row>
    <row r="130" spans="1:6" s="323" customFormat="1" ht="38.25">
      <c r="A130" s="324">
        <v>1</v>
      </c>
      <c r="B130" s="325">
        <v>1829101</v>
      </c>
      <c r="C130" s="326" t="s">
        <v>791</v>
      </c>
      <c r="D130" s="326" t="s">
        <v>810</v>
      </c>
      <c r="E130" s="326" t="s">
        <v>815</v>
      </c>
      <c r="F130" s="327" t="s">
        <v>816</v>
      </c>
    </row>
    <row r="131" spans="1:6" s="323" customFormat="1" ht="63.75">
      <c r="A131" s="324">
        <v>1</v>
      </c>
      <c r="B131" s="325">
        <v>1829901</v>
      </c>
      <c r="C131" s="326" t="s">
        <v>791</v>
      </c>
      <c r="D131" s="326" t="s">
        <v>810</v>
      </c>
      <c r="E131" s="326" t="s">
        <v>815</v>
      </c>
      <c r="F131" s="327" t="s">
        <v>817</v>
      </c>
    </row>
    <row r="132" spans="1:6" s="323" customFormat="1" ht="38.25">
      <c r="A132" s="324">
        <v>1</v>
      </c>
      <c r="B132" s="325">
        <v>1829902</v>
      </c>
      <c r="C132" s="326" t="s">
        <v>791</v>
      </c>
      <c r="D132" s="326" t="s">
        <v>810</v>
      </c>
      <c r="E132" s="326" t="s">
        <v>815</v>
      </c>
      <c r="F132" s="327" t="s">
        <v>818</v>
      </c>
    </row>
    <row r="133" spans="1:6" s="323" customFormat="1" ht="127.5">
      <c r="A133" s="324">
        <v>1</v>
      </c>
      <c r="B133" s="325">
        <v>1841101</v>
      </c>
      <c r="C133" s="326" t="s">
        <v>819</v>
      </c>
      <c r="D133" s="326" t="s">
        <v>820</v>
      </c>
      <c r="E133" s="326" t="s">
        <v>821</v>
      </c>
      <c r="F133" s="327" t="s">
        <v>822</v>
      </c>
    </row>
    <row r="134" spans="1:6" s="323" customFormat="1" ht="38.25">
      <c r="A134" s="324">
        <v>1</v>
      </c>
      <c r="B134" s="325">
        <v>1841201</v>
      </c>
      <c r="C134" s="326" t="s">
        <v>819</v>
      </c>
      <c r="D134" s="326" t="s">
        <v>820</v>
      </c>
      <c r="E134" s="326" t="s">
        <v>821</v>
      </c>
      <c r="F134" s="327" t="s">
        <v>823</v>
      </c>
    </row>
    <row r="135" spans="1:6" s="323" customFormat="1" ht="38.25">
      <c r="A135" s="324">
        <v>1</v>
      </c>
      <c r="B135" s="325">
        <v>1841202</v>
      </c>
      <c r="C135" s="326" t="s">
        <v>819</v>
      </c>
      <c r="D135" s="326" t="s">
        <v>820</v>
      </c>
      <c r="E135" s="326" t="s">
        <v>821</v>
      </c>
      <c r="F135" s="327" t="s">
        <v>824</v>
      </c>
    </row>
    <row r="136" spans="1:6" s="323" customFormat="1" ht="76.5">
      <c r="A136" s="324">
        <v>1</v>
      </c>
      <c r="B136" s="325">
        <v>1841203</v>
      </c>
      <c r="C136" s="326" t="s">
        <v>819</v>
      </c>
      <c r="D136" s="326" t="s">
        <v>820</v>
      </c>
      <c r="E136" s="326" t="s">
        <v>821</v>
      </c>
      <c r="F136" s="327" t="s">
        <v>825</v>
      </c>
    </row>
    <row r="137" spans="1:6" s="323" customFormat="1" ht="51">
      <c r="A137" s="324">
        <v>1</v>
      </c>
      <c r="B137" s="325">
        <v>1841204</v>
      </c>
      <c r="C137" s="326" t="s">
        <v>819</v>
      </c>
      <c r="D137" s="326" t="s">
        <v>820</v>
      </c>
      <c r="E137" s="326" t="s">
        <v>821</v>
      </c>
      <c r="F137" s="327" t="s">
        <v>826</v>
      </c>
    </row>
    <row r="138" spans="1:6" s="323" customFormat="1" ht="102">
      <c r="A138" s="324">
        <v>1</v>
      </c>
      <c r="B138" s="325">
        <v>1841205</v>
      </c>
      <c r="C138" s="326" t="s">
        <v>819</v>
      </c>
      <c r="D138" s="326" t="s">
        <v>820</v>
      </c>
      <c r="E138" s="326" t="s">
        <v>821</v>
      </c>
      <c r="F138" s="327" t="s">
        <v>827</v>
      </c>
    </row>
    <row r="139" spans="1:6" s="323" customFormat="1" ht="76.5">
      <c r="A139" s="324">
        <v>1</v>
      </c>
      <c r="B139" s="325">
        <v>1841301</v>
      </c>
      <c r="C139" s="326" t="s">
        <v>819</v>
      </c>
      <c r="D139" s="326" t="s">
        <v>820</v>
      </c>
      <c r="E139" s="326" t="s">
        <v>821</v>
      </c>
      <c r="F139" s="327" t="s">
        <v>828</v>
      </c>
    </row>
    <row r="140" spans="1:6" s="323" customFormat="1" ht="76.5">
      <c r="A140" s="324">
        <v>1</v>
      </c>
      <c r="B140" s="325">
        <v>1841401</v>
      </c>
      <c r="C140" s="326" t="s">
        <v>819</v>
      </c>
      <c r="D140" s="326" t="s">
        <v>820</v>
      </c>
      <c r="E140" s="326" t="s">
        <v>821</v>
      </c>
      <c r="F140" s="327" t="s">
        <v>829</v>
      </c>
    </row>
    <row r="141" spans="1:6" s="323" customFormat="1" ht="127.5">
      <c r="A141" s="324">
        <v>1</v>
      </c>
      <c r="B141" s="325">
        <v>1841501</v>
      </c>
      <c r="C141" s="326" t="s">
        <v>819</v>
      </c>
      <c r="D141" s="326" t="s">
        <v>820</v>
      </c>
      <c r="E141" s="326" t="s">
        <v>821</v>
      </c>
      <c r="F141" s="327" t="s">
        <v>830</v>
      </c>
    </row>
    <row r="142" spans="1:6" s="323" customFormat="1" ht="102">
      <c r="A142" s="324">
        <v>1</v>
      </c>
      <c r="B142" s="325">
        <v>1842101</v>
      </c>
      <c r="C142" s="326" t="s">
        <v>819</v>
      </c>
      <c r="D142" s="326" t="s">
        <v>820</v>
      </c>
      <c r="E142" s="326" t="s">
        <v>831</v>
      </c>
      <c r="F142" s="327" t="s">
        <v>832</v>
      </c>
    </row>
    <row r="143" spans="1:6" s="323" customFormat="1" ht="38.25">
      <c r="A143" s="324">
        <v>1</v>
      </c>
      <c r="B143" s="325">
        <v>1851301</v>
      </c>
      <c r="C143" s="326" t="s">
        <v>833</v>
      </c>
      <c r="D143" s="326" t="s">
        <v>834</v>
      </c>
      <c r="E143" s="326" t="s">
        <v>835</v>
      </c>
      <c r="F143" s="327" t="s">
        <v>836</v>
      </c>
    </row>
    <row r="144" spans="1:6" s="323" customFormat="1" ht="89.25">
      <c r="A144" s="324">
        <v>1</v>
      </c>
      <c r="B144" s="325">
        <v>1852101</v>
      </c>
      <c r="C144" s="326" t="s">
        <v>833</v>
      </c>
      <c r="D144" s="326" t="s">
        <v>834</v>
      </c>
      <c r="E144" s="326" t="s">
        <v>837</v>
      </c>
      <c r="F144" s="327" t="s">
        <v>838</v>
      </c>
    </row>
    <row r="145" spans="1:6" s="323" customFormat="1" ht="89.25">
      <c r="A145" s="324">
        <v>1</v>
      </c>
      <c r="B145" s="325">
        <v>1852201</v>
      </c>
      <c r="C145" s="326" t="s">
        <v>833</v>
      </c>
      <c r="D145" s="326" t="s">
        <v>834</v>
      </c>
      <c r="E145" s="326" t="s">
        <v>837</v>
      </c>
      <c r="F145" s="327" t="s">
        <v>839</v>
      </c>
    </row>
    <row r="146" spans="1:6" s="323" customFormat="1" ht="76.5">
      <c r="A146" s="324">
        <v>1</v>
      </c>
      <c r="B146" s="325">
        <v>1852301</v>
      </c>
      <c r="C146" s="326" t="s">
        <v>833</v>
      </c>
      <c r="D146" s="326" t="s">
        <v>834</v>
      </c>
      <c r="E146" s="326" t="s">
        <v>837</v>
      </c>
      <c r="F146" s="327" t="s">
        <v>840</v>
      </c>
    </row>
    <row r="147" spans="1:6" s="323" customFormat="1" ht="76.5">
      <c r="A147" s="324">
        <v>1</v>
      </c>
      <c r="B147" s="325">
        <v>1854101</v>
      </c>
      <c r="C147" s="326" t="s">
        <v>833</v>
      </c>
      <c r="D147" s="326" t="s">
        <v>834</v>
      </c>
      <c r="E147" s="326" t="s">
        <v>841</v>
      </c>
      <c r="F147" s="327" t="s">
        <v>842</v>
      </c>
    </row>
    <row r="148" spans="1:6" s="323" customFormat="1" ht="63.75">
      <c r="A148" s="324">
        <v>1</v>
      </c>
      <c r="B148" s="325">
        <v>1854201</v>
      </c>
      <c r="C148" s="326" t="s">
        <v>833</v>
      </c>
      <c r="D148" s="326" t="s">
        <v>834</v>
      </c>
      <c r="E148" s="326" t="s">
        <v>841</v>
      </c>
      <c r="F148" s="327" t="s">
        <v>843</v>
      </c>
    </row>
    <row r="149" spans="1:6" s="323" customFormat="1" ht="63.75">
      <c r="A149" s="324">
        <v>1</v>
      </c>
      <c r="B149" s="325">
        <v>1854301</v>
      </c>
      <c r="C149" s="326" t="s">
        <v>833</v>
      </c>
      <c r="D149" s="326" t="s">
        <v>834</v>
      </c>
      <c r="E149" s="326" t="s">
        <v>841</v>
      </c>
      <c r="F149" s="327" t="s">
        <v>844</v>
      </c>
    </row>
    <row r="150" spans="1:6" s="323" customFormat="1" ht="76.5">
      <c r="A150" s="324">
        <v>1</v>
      </c>
      <c r="B150" s="325">
        <v>1854401</v>
      </c>
      <c r="C150" s="326" t="s">
        <v>833</v>
      </c>
      <c r="D150" s="326" t="s">
        <v>834</v>
      </c>
      <c r="E150" s="326" t="s">
        <v>841</v>
      </c>
      <c r="F150" s="327" t="s">
        <v>845</v>
      </c>
    </row>
    <row r="151" spans="1:6" s="323" customFormat="1" ht="51">
      <c r="A151" s="324">
        <v>1</v>
      </c>
      <c r="B151" s="325">
        <v>1855101</v>
      </c>
      <c r="C151" s="326" t="s">
        <v>833</v>
      </c>
      <c r="D151" s="326" t="s">
        <v>834</v>
      </c>
      <c r="E151" s="326" t="s">
        <v>846</v>
      </c>
      <c r="F151" s="327" t="s">
        <v>847</v>
      </c>
    </row>
    <row r="152" spans="1:6" s="323" customFormat="1" ht="38.25">
      <c r="A152" s="324">
        <v>1</v>
      </c>
      <c r="B152" s="325">
        <v>1855301</v>
      </c>
      <c r="C152" s="326" t="s">
        <v>833</v>
      </c>
      <c r="D152" s="326" t="s">
        <v>834</v>
      </c>
      <c r="E152" s="326" t="s">
        <v>846</v>
      </c>
      <c r="F152" s="327" t="s">
        <v>848</v>
      </c>
    </row>
    <row r="153" spans="1:6" s="323" customFormat="1" ht="89.25">
      <c r="A153" s="324">
        <v>1</v>
      </c>
      <c r="B153" s="325">
        <v>1855901</v>
      </c>
      <c r="C153" s="326" t="s">
        <v>833</v>
      </c>
      <c r="D153" s="326" t="s">
        <v>834</v>
      </c>
      <c r="E153" s="326" t="s">
        <v>846</v>
      </c>
      <c r="F153" s="327" t="s">
        <v>849</v>
      </c>
    </row>
    <row r="154" spans="1:6" s="323" customFormat="1" ht="51">
      <c r="A154" s="324">
        <v>1</v>
      </c>
      <c r="B154" s="325">
        <v>1856001</v>
      </c>
      <c r="C154" s="326" t="s">
        <v>833</v>
      </c>
      <c r="D154" s="326" t="s">
        <v>834</v>
      </c>
      <c r="E154" s="326" t="s">
        <v>850</v>
      </c>
      <c r="F154" s="327" t="s">
        <v>851</v>
      </c>
    </row>
    <row r="155" spans="1:6" s="323" customFormat="1" ht="89.25">
      <c r="A155" s="324">
        <v>1</v>
      </c>
      <c r="B155" s="325">
        <v>1881001</v>
      </c>
      <c r="C155" s="326" t="s">
        <v>852</v>
      </c>
      <c r="D155" s="326" t="s">
        <v>853</v>
      </c>
      <c r="E155" s="326" t="s">
        <v>854</v>
      </c>
      <c r="F155" s="327" t="s">
        <v>855</v>
      </c>
    </row>
    <row r="156" spans="1:6" s="323" customFormat="1" ht="165.75">
      <c r="A156" s="324">
        <v>1</v>
      </c>
      <c r="B156" s="325">
        <v>1889001</v>
      </c>
      <c r="C156" s="326" t="s">
        <v>852</v>
      </c>
      <c r="D156" s="326" t="s">
        <v>853</v>
      </c>
      <c r="E156" s="326" t="s">
        <v>856</v>
      </c>
      <c r="F156" s="327" t="s">
        <v>857</v>
      </c>
    </row>
    <row r="157" spans="1:6" s="323" customFormat="1" ht="25.5">
      <c r="A157" s="324">
        <v>1</v>
      </c>
      <c r="B157" s="325">
        <v>1900101</v>
      </c>
      <c r="C157" s="326" t="s">
        <v>858</v>
      </c>
      <c r="D157" s="326" t="s">
        <v>859</v>
      </c>
      <c r="E157" s="326" t="s">
        <v>859</v>
      </c>
      <c r="F157" s="327" t="s">
        <v>860</v>
      </c>
    </row>
    <row r="158" spans="1:6" s="323" customFormat="1" ht="51">
      <c r="A158" s="324">
        <v>1</v>
      </c>
      <c r="B158" s="325">
        <v>1900301</v>
      </c>
      <c r="C158" s="326" t="s">
        <v>858</v>
      </c>
      <c r="D158" s="326" t="s">
        <v>859</v>
      </c>
      <c r="E158" s="326" t="s">
        <v>859</v>
      </c>
      <c r="F158" s="327" t="s">
        <v>861</v>
      </c>
    </row>
    <row r="159" spans="1:6" s="323" customFormat="1" ht="51">
      <c r="A159" s="324">
        <v>1</v>
      </c>
      <c r="B159" s="325">
        <v>1900401</v>
      </c>
      <c r="C159" s="326" t="s">
        <v>858</v>
      </c>
      <c r="D159" s="326" t="s">
        <v>859</v>
      </c>
      <c r="E159" s="326" t="s">
        <v>859</v>
      </c>
      <c r="F159" s="327" t="s">
        <v>862</v>
      </c>
    </row>
    <row r="160" spans="1:6" s="323" customFormat="1" ht="127.5">
      <c r="A160" s="324">
        <v>1</v>
      </c>
      <c r="B160" s="325">
        <v>1910101</v>
      </c>
      <c r="C160" s="326" t="s">
        <v>858</v>
      </c>
      <c r="D160" s="326" t="s">
        <v>863</v>
      </c>
      <c r="E160" s="326" t="s">
        <v>863</v>
      </c>
      <c r="F160" s="327" t="s">
        <v>864</v>
      </c>
    </row>
    <row r="161" spans="1:6" s="323" customFormat="1" ht="51">
      <c r="A161" s="324">
        <v>1</v>
      </c>
      <c r="B161" s="325">
        <v>1910201</v>
      </c>
      <c r="C161" s="326" t="s">
        <v>858</v>
      </c>
      <c r="D161" s="326" t="s">
        <v>863</v>
      </c>
      <c r="E161" s="326" t="s">
        <v>863</v>
      </c>
      <c r="F161" s="327" t="s">
        <v>865</v>
      </c>
    </row>
    <row r="162" spans="1:6" s="323" customFormat="1" ht="102">
      <c r="A162" s="324">
        <v>1</v>
      </c>
      <c r="B162" s="325">
        <v>1920001</v>
      </c>
      <c r="C162" s="326" t="s">
        <v>858</v>
      </c>
      <c r="D162" s="326" t="s">
        <v>866</v>
      </c>
      <c r="E162" s="326" t="s">
        <v>866</v>
      </c>
      <c r="F162" s="327" t="s">
        <v>867</v>
      </c>
    </row>
    <row r="163" spans="1:6" s="323" customFormat="1" ht="102">
      <c r="A163" s="324">
        <v>1</v>
      </c>
      <c r="B163" s="325">
        <v>1941101</v>
      </c>
      <c r="C163" s="326" t="s">
        <v>169</v>
      </c>
      <c r="D163" s="326" t="s">
        <v>868</v>
      </c>
      <c r="E163" s="326" t="s">
        <v>869</v>
      </c>
      <c r="F163" s="327" t="s">
        <v>870</v>
      </c>
    </row>
    <row r="164" spans="1:6" s="323" customFormat="1" ht="114.75">
      <c r="A164" s="324">
        <v>1</v>
      </c>
      <c r="B164" s="325">
        <v>1941201</v>
      </c>
      <c r="C164" s="326" t="s">
        <v>169</v>
      </c>
      <c r="D164" s="326" t="s">
        <v>868</v>
      </c>
      <c r="E164" s="326" t="s">
        <v>869</v>
      </c>
      <c r="F164" s="327" t="s">
        <v>871</v>
      </c>
    </row>
    <row r="165" spans="1:6" s="323" customFormat="1" ht="51">
      <c r="A165" s="324">
        <v>1</v>
      </c>
      <c r="B165" s="325">
        <v>1949101</v>
      </c>
      <c r="C165" s="326" t="s">
        <v>169</v>
      </c>
      <c r="D165" s="326" t="s">
        <v>868</v>
      </c>
      <c r="E165" s="326" t="s">
        <v>872</v>
      </c>
      <c r="F165" s="327" t="s">
        <v>873</v>
      </c>
    </row>
    <row r="166" spans="1:6" s="323" customFormat="1" ht="102">
      <c r="A166" s="324">
        <v>1</v>
      </c>
      <c r="B166" s="325">
        <v>1949901</v>
      </c>
      <c r="C166" s="326" t="s">
        <v>169</v>
      </c>
      <c r="D166" s="326" t="s">
        <v>868</v>
      </c>
      <c r="E166" s="326" t="s">
        <v>872</v>
      </c>
      <c r="F166" s="327" t="s">
        <v>874</v>
      </c>
    </row>
    <row r="167" spans="1:6" s="323" customFormat="1" ht="25.5">
      <c r="A167" s="324">
        <v>1</v>
      </c>
      <c r="B167" s="325">
        <v>1949902</v>
      </c>
      <c r="C167" s="326" t="s">
        <v>169</v>
      </c>
      <c r="D167" s="326" t="s">
        <v>868</v>
      </c>
      <c r="E167" s="326" t="s">
        <v>872</v>
      </c>
      <c r="F167" s="327" t="s">
        <v>875</v>
      </c>
    </row>
    <row r="168" spans="1:6" s="323" customFormat="1" ht="63.75">
      <c r="A168" s="324">
        <v>1</v>
      </c>
      <c r="B168" s="325">
        <v>1949903</v>
      </c>
      <c r="C168" s="326" t="s">
        <v>169</v>
      </c>
      <c r="D168" s="326" t="s">
        <v>868</v>
      </c>
      <c r="E168" s="326" t="s">
        <v>872</v>
      </c>
      <c r="F168" s="327" t="s">
        <v>876</v>
      </c>
    </row>
    <row r="169" spans="1:6" s="323" customFormat="1" ht="38.25">
      <c r="A169" s="324">
        <v>1</v>
      </c>
      <c r="B169" s="325">
        <v>1952401</v>
      </c>
      <c r="C169" s="326" t="s">
        <v>169</v>
      </c>
      <c r="D169" s="326" t="s">
        <v>877</v>
      </c>
      <c r="E169" s="326" t="s">
        <v>878</v>
      </c>
      <c r="F169" s="327" t="s">
        <v>879</v>
      </c>
    </row>
    <row r="170" spans="1:6" s="323" customFormat="1" ht="51">
      <c r="A170" s="324">
        <v>1</v>
      </c>
      <c r="B170" s="325">
        <v>1952901</v>
      </c>
      <c r="C170" s="326" t="s">
        <v>169</v>
      </c>
      <c r="D170" s="326" t="s">
        <v>877</v>
      </c>
      <c r="E170" s="326" t="s">
        <v>878</v>
      </c>
      <c r="F170" s="327" t="s">
        <v>880</v>
      </c>
    </row>
    <row r="171" spans="1:6" s="323" customFormat="1" ht="51">
      <c r="A171" s="324">
        <v>1</v>
      </c>
      <c r="B171" s="325">
        <v>1960201</v>
      </c>
      <c r="C171" s="326" t="s">
        <v>169</v>
      </c>
      <c r="D171" s="326" t="s">
        <v>881</v>
      </c>
      <c r="E171" s="326" t="s">
        <v>881</v>
      </c>
      <c r="F171" s="327" t="s">
        <v>882</v>
      </c>
    </row>
    <row r="172" spans="1:6" s="323" customFormat="1" ht="12.75">
      <c r="A172" s="324">
        <v>1</v>
      </c>
      <c r="B172" s="325">
        <v>1960901</v>
      </c>
      <c r="C172" s="326" t="s">
        <v>169</v>
      </c>
      <c r="D172" s="326" t="s">
        <v>881</v>
      </c>
      <c r="E172" s="326" t="s">
        <v>881</v>
      </c>
      <c r="F172" s="327" t="s">
        <v>883</v>
      </c>
    </row>
    <row r="173" spans="1:6" s="323" customFormat="1" ht="25.5">
      <c r="A173" s="324">
        <v>1</v>
      </c>
      <c r="B173" s="325">
        <v>1960902</v>
      </c>
      <c r="C173" s="326" t="s">
        <v>169</v>
      </c>
      <c r="D173" s="326" t="s">
        <v>881</v>
      </c>
      <c r="E173" s="326" t="s">
        <v>881</v>
      </c>
      <c r="F173" s="327" t="s">
        <v>884</v>
      </c>
    </row>
    <row r="174" spans="1:6" s="323" customFormat="1" ht="12.75">
      <c r="A174" s="324">
        <v>1</v>
      </c>
      <c r="B174" s="325">
        <v>1960903</v>
      </c>
      <c r="C174" s="326" t="s">
        <v>169</v>
      </c>
      <c r="D174" s="326" t="s">
        <v>881</v>
      </c>
      <c r="E174" s="326" t="s">
        <v>881</v>
      </c>
      <c r="F174" s="327" t="s">
        <v>885</v>
      </c>
    </row>
    <row r="175" spans="1:6" s="323" customFormat="1" ht="12.75">
      <c r="A175" s="324">
        <v>1</v>
      </c>
      <c r="B175" s="325">
        <v>1960904</v>
      </c>
      <c r="C175" s="326" t="s">
        <v>169</v>
      </c>
      <c r="D175" s="326" t="s">
        <v>881</v>
      </c>
      <c r="E175" s="326" t="s">
        <v>881</v>
      </c>
      <c r="F175" s="327" t="s">
        <v>886</v>
      </c>
    </row>
    <row r="176" spans="1:6" s="323" customFormat="1" ht="25.5">
      <c r="A176" s="324">
        <v>1</v>
      </c>
      <c r="B176" s="325">
        <v>1960905</v>
      </c>
      <c r="C176" s="326" t="s">
        <v>169</v>
      </c>
      <c r="D176" s="326" t="s">
        <v>881</v>
      </c>
      <c r="E176" s="326" t="s">
        <v>881</v>
      </c>
      <c r="F176" s="327" t="s">
        <v>887</v>
      </c>
    </row>
    <row r="177" spans="1:6" s="323" customFormat="1" ht="38.25">
      <c r="A177" s="324">
        <v>1</v>
      </c>
      <c r="B177" s="325">
        <v>1960906</v>
      </c>
      <c r="C177" s="326" t="s">
        <v>169</v>
      </c>
      <c r="D177" s="326" t="s">
        <v>881</v>
      </c>
      <c r="E177" s="326" t="s">
        <v>881</v>
      </c>
      <c r="F177" s="327" t="s">
        <v>888</v>
      </c>
    </row>
    <row r="178" spans="1:6" s="323" customFormat="1" ht="76.5">
      <c r="A178" s="324">
        <v>1</v>
      </c>
      <c r="B178" s="325">
        <v>1970001</v>
      </c>
      <c r="C178" s="326" t="s">
        <v>889</v>
      </c>
      <c r="D178" s="326" t="s">
        <v>890</v>
      </c>
      <c r="E178" s="326" t="s">
        <v>890</v>
      </c>
      <c r="F178" s="327" t="s">
        <v>891</v>
      </c>
    </row>
    <row r="179" spans="1:6" s="323" customFormat="1" ht="76.5">
      <c r="A179" s="324">
        <v>1</v>
      </c>
      <c r="B179" s="325">
        <v>1970002</v>
      </c>
      <c r="C179" s="326" t="s">
        <v>889</v>
      </c>
      <c r="D179" s="326" t="s">
        <v>890</v>
      </c>
      <c r="E179" s="326" t="s">
        <v>890</v>
      </c>
      <c r="F179" s="327" t="s">
        <v>892</v>
      </c>
    </row>
    <row r="180" spans="1:6" s="323" customFormat="1" ht="25.5">
      <c r="A180" s="324">
        <v>2</v>
      </c>
      <c r="B180" s="325">
        <v>2011101</v>
      </c>
      <c r="C180" s="326" t="s">
        <v>893</v>
      </c>
      <c r="D180" s="326" t="s">
        <v>894</v>
      </c>
      <c r="E180" s="326" t="s">
        <v>895</v>
      </c>
      <c r="F180" s="327" t="s">
        <v>896</v>
      </c>
    </row>
    <row r="181" spans="1:6" s="323" customFormat="1" ht="25.5">
      <c r="A181" s="324">
        <v>2</v>
      </c>
      <c r="B181" s="325">
        <v>2011102</v>
      </c>
      <c r="C181" s="326" t="s">
        <v>893</v>
      </c>
      <c r="D181" s="326" t="s">
        <v>894</v>
      </c>
      <c r="E181" s="326" t="s">
        <v>895</v>
      </c>
      <c r="F181" s="327" t="s">
        <v>897</v>
      </c>
    </row>
    <row r="182" spans="1:6" s="323" customFormat="1" ht="38.25">
      <c r="A182" s="324">
        <v>2</v>
      </c>
      <c r="B182" s="325">
        <v>2011103</v>
      </c>
      <c r="C182" s="326" t="s">
        <v>893</v>
      </c>
      <c r="D182" s="326" t="s">
        <v>894</v>
      </c>
      <c r="E182" s="326" t="s">
        <v>895</v>
      </c>
      <c r="F182" s="327" t="s">
        <v>898</v>
      </c>
    </row>
    <row r="183" spans="1:6" s="323" customFormat="1" ht="25.5">
      <c r="A183" s="324">
        <v>2</v>
      </c>
      <c r="B183" s="325">
        <v>2011201</v>
      </c>
      <c r="C183" s="326" t="s">
        <v>893</v>
      </c>
      <c r="D183" s="326" t="s">
        <v>894</v>
      </c>
      <c r="E183" s="326" t="s">
        <v>895</v>
      </c>
      <c r="F183" s="327" t="s">
        <v>899</v>
      </c>
    </row>
    <row r="184" spans="1:6" s="323" customFormat="1" ht="51">
      <c r="A184" s="324">
        <v>2</v>
      </c>
      <c r="B184" s="325">
        <v>2011301</v>
      </c>
      <c r="C184" s="326" t="s">
        <v>893</v>
      </c>
      <c r="D184" s="326" t="s">
        <v>894</v>
      </c>
      <c r="E184" s="326" t="s">
        <v>895</v>
      </c>
      <c r="F184" s="327" t="s">
        <v>900</v>
      </c>
    </row>
    <row r="185" spans="1:6" s="323" customFormat="1" ht="38.25">
      <c r="A185" s="324">
        <v>2</v>
      </c>
      <c r="B185" s="325">
        <v>2011302</v>
      </c>
      <c r="C185" s="326" t="s">
        <v>893</v>
      </c>
      <c r="D185" s="326" t="s">
        <v>894</v>
      </c>
      <c r="E185" s="326" t="s">
        <v>895</v>
      </c>
      <c r="F185" s="327" t="s">
        <v>901</v>
      </c>
    </row>
    <row r="186" spans="1:6" s="323" customFormat="1" ht="25.5">
      <c r="A186" s="324">
        <v>2</v>
      </c>
      <c r="B186" s="325">
        <v>2011401</v>
      </c>
      <c r="C186" s="326" t="s">
        <v>893</v>
      </c>
      <c r="D186" s="326" t="s">
        <v>894</v>
      </c>
      <c r="E186" s="326" t="s">
        <v>895</v>
      </c>
      <c r="F186" s="327" t="s">
        <v>902</v>
      </c>
    </row>
    <row r="187" spans="1:6" s="323" customFormat="1" ht="38.25">
      <c r="A187" s="324">
        <v>2</v>
      </c>
      <c r="B187" s="325">
        <v>2011501</v>
      </c>
      <c r="C187" s="326" t="s">
        <v>893</v>
      </c>
      <c r="D187" s="326" t="s">
        <v>894</v>
      </c>
      <c r="E187" s="326" t="s">
        <v>895</v>
      </c>
      <c r="F187" s="327" t="s">
        <v>903</v>
      </c>
    </row>
    <row r="188" spans="1:6" s="323" customFormat="1" ht="38.25">
      <c r="A188" s="324">
        <v>2</v>
      </c>
      <c r="B188" s="325">
        <v>2011901</v>
      </c>
      <c r="C188" s="326" t="s">
        <v>893</v>
      </c>
      <c r="D188" s="326" t="s">
        <v>894</v>
      </c>
      <c r="E188" s="326" t="s">
        <v>895</v>
      </c>
      <c r="F188" s="327" t="s">
        <v>904</v>
      </c>
    </row>
    <row r="189" spans="1:6" s="323" customFormat="1" ht="25.5">
      <c r="A189" s="324">
        <v>2</v>
      </c>
      <c r="B189" s="325">
        <v>2011902</v>
      </c>
      <c r="C189" s="326" t="s">
        <v>893</v>
      </c>
      <c r="D189" s="326" t="s">
        <v>894</v>
      </c>
      <c r="E189" s="326" t="s">
        <v>895</v>
      </c>
      <c r="F189" s="327" t="s">
        <v>905</v>
      </c>
    </row>
    <row r="190" spans="1:6" s="323" customFormat="1" ht="38.25">
      <c r="A190" s="324">
        <v>2</v>
      </c>
      <c r="B190" s="325">
        <v>2012101</v>
      </c>
      <c r="C190" s="326" t="s">
        <v>893</v>
      </c>
      <c r="D190" s="326" t="s">
        <v>894</v>
      </c>
      <c r="E190" s="326" t="s">
        <v>906</v>
      </c>
      <c r="F190" s="327" t="s">
        <v>907</v>
      </c>
    </row>
    <row r="191" spans="1:6" s="323" customFormat="1" ht="25.5">
      <c r="A191" s="324">
        <v>2</v>
      </c>
      <c r="B191" s="325">
        <v>2012102</v>
      </c>
      <c r="C191" s="326" t="s">
        <v>893</v>
      </c>
      <c r="D191" s="326" t="s">
        <v>894</v>
      </c>
      <c r="E191" s="326" t="s">
        <v>906</v>
      </c>
      <c r="F191" s="327" t="s">
        <v>908</v>
      </c>
    </row>
    <row r="192" spans="1:6" s="323" customFormat="1" ht="25.5">
      <c r="A192" s="324">
        <v>2</v>
      </c>
      <c r="B192" s="325">
        <v>2012103</v>
      </c>
      <c r="C192" s="326" t="s">
        <v>893</v>
      </c>
      <c r="D192" s="326" t="s">
        <v>894</v>
      </c>
      <c r="E192" s="326" t="s">
        <v>906</v>
      </c>
      <c r="F192" s="327" t="s">
        <v>909</v>
      </c>
    </row>
    <row r="193" spans="1:6" s="323" customFormat="1" ht="25.5">
      <c r="A193" s="324">
        <v>2</v>
      </c>
      <c r="B193" s="325">
        <v>2012201</v>
      </c>
      <c r="C193" s="326" t="s">
        <v>893</v>
      </c>
      <c r="D193" s="326" t="s">
        <v>894</v>
      </c>
      <c r="E193" s="326" t="s">
        <v>906</v>
      </c>
      <c r="F193" s="327" t="s">
        <v>910</v>
      </c>
    </row>
    <row r="194" spans="1:6" s="323" customFormat="1" ht="38.25">
      <c r="A194" s="324">
        <v>2</v>
      </c>
      <c r="B194" s="325">
        <v>2012301</v>
      </c>
      <c r="C194" s="326" t="s">
        <v>893</v>
      </c>
      <c r="D194" s="326" t="s">
        <v>894</v>
      </c>
      <c r="E194" s="326" t="s">
        <v>906</v>
      </c>
      <c r="F194" s="327" t="s">
        <v>911</v>
      </c>
    </row>
    <row r="195" spans="1:6" s="323" customFormat="1" ht="25.5">
      <c r="A195" s="324">
        <v>2</v>
      </c>
      <c r="B195" s="325">
        <v>2012601</v>
      </c>
      <c r="C195" s="326" t="s">
        <v>893</v>
      </c>
      <c r="D195" s="326" t="s">
        <v>894</v>
      </c>
      <c r="E195" s="326" t="s">
        <v>906</v>
      </c>
      <c r="F195" s="327" t="s">
        <v>912</v>
      </c>
    </row>
    <row r="196" spans="1:6" s="323" customFormat="1" ht="25.5">
      <c r="A196" s="324">
        <v>2</v>
      </c>
      <c r="B196" s="325">
        <v>2012602</v>
      </c>
      <c r="C196" s="326" t="s">
        <v>893</v>
      </c>
      <c r="D196" s="326" t="s">
        <v>894</v>
      </c>
      <c r="E196" s="326" t="s">
        <v>906</v>
      </c>
      <c r="F196" s="327" t="s">
        <v>913</v>
      </c>
    </row>
    <row r="197" spans="1:6" s="323" customFormat="1" ht="25.5">
      <c r="A197" s="324">
        <v>2</v>
      </c>
      <c r="B197" s="325">
        <v>2012701</v>
      </c>
      <c r="C197" s="326" t="s">
        <v>893</v>
      </c>
      <c r="D197" s="326" t="s">
        <v>894</v>
      </c>
      <c r="E197" s="326" t="s">
        <v>906</v>
      </c>
      <c r="F197" s="327" t="s">
        <v>914</v>
      </c>
    </row>
    <row r="198" spans="1:6" s="323" customFormat="1" ht="51">
      <c r="A198" s="324">
        <v>2</v>
      </c>
      <c r="B198" s="325">
        <v>2012801</v>
      </c>
      <c r="C198" s="326" t="s">
        <v>893</v>
      </c>
      <c r="D198" s="326" t="s">
        <v>894</v>
      </c>
      <c r="E198" s="326" t="s">
        <v>906</v>
      </c>
      <c r="F198" s="327" t="s">
        <v>915</v>
      </c>
    </row>
    <row r="199" spans="1:6" s="323" customFormat="1" ht="38.25">
      <c r="A199" s="324">
        <v>2</v>
      </c>
      <c r="B199" s="325">
        <v>2012802</v>
      </c>
      <c r="C199" s="326" t="s">
        <v>893</v>
      </c>
      <c r="D199" s="326" t="s">
        <v>894</v>
      </c>
      <c r="E199" s="326" t="s">
        <v>906</v>
      </c>
      <c r="F199" s="327" t="s">
        <v>916</v>
      </c>
    </row>
    <row r="200" spans="1:6" s="323" customFormat="1" ht="25.5">
      <c r="A200" s="324">
        <v>2</v>
      </c>
      <c r="B200" s="325">
        <v>2012901</v>
      </c>
      <c r="C200" s="326" t="s">
        <v>893</v>
      </c>
      <c r="D200" s="326" t="s">
        <v>894</v>
      </c>
      <c r="E200" s="326" t="s">
        <v>906</v>
      </c>
      <c r="F200" s="327" t="s">
        <v>917</v>
      </c>
    </row>
    <row r="201" spans="1:6" s="323" customFormat="1" ht="38.25">
      <c r="A201" s="324">
        <v>2</v>
      </c>
      <c r="B201" s="325">
        <v>2013001</v>
      </c>
      <c r="C201" s="326" t="s">
        <v>893</v>
      </c>
      <c r="D201" s="326" t="s">
        <v>894</v>
      </c>
      <c r="E201" s="326" t="s">
        <v>918</v>
      </c>
      <c r="F201" s="327" t="s">
        <v>919</v>
      </c>
    </row>
    <row r="202" spans="1:6" s="323" customFormat="1" ht="25.5">
      <c r="A202" s="324">
        <v>2</v>
      </c>
      <c r="B202" s="325">
        <v>2013002</v>
      </c>
      <c r="C202" s="326" t="s">
        <v>893</v>
      </c>
      <c r="D202" s="326" t="s">
        <v>894</v>
      </c>
      <c r="E202" s="326" t="s">
        <v>918</v>
      </c>
      <c r="F202" s="327" t="s">
        <v>920</v>
      </c>
    </row>
    <row r="203" spans="1:6" s="323" customFormat="1" ht="25.5">
      <c r="A203" s="324">
        <v>2</v>
      </c>
      <c r="B203" s="325">
        <v>2014101</v>
      </c>
      <c r="C203" s="326" t="s">
        <v>893</v>
      </c>
      <c r="D203" s="326" t="s">
        <v>894</v>
      </c>
      <c r="E203" s="326" t="s">
        <v>921</v>
      </c>
      <c r="F203" s="327" t="s">
        <v>922</v>
      </c>
    </row>
    <row r="204" spans="1:6" s="323" customFormat="1" ht="25.5">
      <c r="A204" s="324">
        <v>2</v>
      </c>
      <c r="B204" s="325">
        <v>2014102</v>
      </c>
      <c r="C204" s="326" t="s">
        <v>893</v>
      </c>
      <c r="D204" s="326" t="s">
        <v>894</v>
      </c>
      <c r="E204" s="326" t="s">
        <v>921</v>
      </c>
      <c r="F204" s="327" t="s">
        <v>923</v>
      </c>
    </row>
    <row r="205" spans="1:6" s="323" customFormat="1" ht="25.5">
      <c r="A205" s="324">
        <v>2</v>
      </c>
      <c r="B205" s="325">
        <v>2014103</v>
      </c>
      <c r="C205" s="326" t="s">
        <v>893</v>
      </c>
      <c r="D205" s="326" t="s">
        <v>894</v>
      </c>
      <c r="E205" s="326" t="s">
        <v>921</v>
      </c>
      <c r="F205" s="327" t="s">
        <v>924</v>
      </c>
    </row>
    <row r="206" spans="1:6" s="323" customFormat="1" ht="25.5">
      <c r="A206" s="324">
        <v>2</v>
      </c>
      <c r="B206" s="325">
        <v>2014201</v>
      </c>
      <c r="C206" s="326" t="s">
        <v>893</v>
      </c>
      <c r="D206" s="326" t="s">
        <v>894</v>
      </c>
      <c r="E206" s="326" t="s">
        <v>921</v>
      </c>
      <c r="F206" s="327" t="s">
        <v>925</v>
      </c>
    </row>
    <row r="207" spans="1:6" s="323" customFormat="1" ht="25.5">
      <c r="A207" s="324">
        <v>2</v>
      </c>
      <c r="B207" s="325">
        <v>2014301</v>
      </c>
      <c r="C207" s="326" t="s">
        <v>893</v>
      </c>
      <c r="D207" s="326" t="s">
        <v>894</v>
      </c>
      <c r="E207" s="326" t="s">
        <v>921</v>
      </c>
      <c r="F207" s="327" t="s">
        <v>926</v>
      </c>
    </row>
    <row r="208" spans="1:6" s="323" customFormat="1" ht="25.5">
      <c r="A208" s="324">
        <v>2</v>
      </c>
      <c r="B208" s="325">
        <v>2014302</v>
      </c>
      <c r="C208" s="326" t="s">
        <v>893</v>
      </c>
      <c r="D208" s="326" t="s">
        <v>894</v>
      </c>
      <c r="E208" s="326" t="s">
        <v>921</v>
      </c>
      <c r="F208" s="327" t="s">
        <v>927</v>
      </c>
    </row>
    <row r="209" spans="1:6" s="323" customFormat="1" ht="25.5">
      <c r="A209" s="324">
        <v>2</v>
      </c>
      <c r="B209" s="325">
        <v>2014401</v>
      </c>
      <c r="C209" s="326" t="s">
        <v>893</v>
      </c>
      <c r="D209" s="326" t="s">
        <v>894</v>
      </c>
      <c r="E209" s="326" t="s">
        <v>921</v>
      </c>
      <c r="F209" s="327" t="s">
        <v>928</v>
      </c>
    </row>
    <row r="210" spans="1:6" s="323" customFormat="1" ht="25.5">
      <c r="A210" s="324">
        <v>2</v>
      </c>
      <c r="B210" s="325">
        <v>2014501</v>
      </c>
      <c r="C210" s="326" t="s">
        <v>893</v>
      </c>
      <c r="D210" s="326" t="s">
        <v>894</v>
      </c>
      <c r="E210" s="326" t="s">
        <v>921</v>
      </c>
      <c r="F210" s="327" t="s">
        <v>929</v>
      </c>
    </row>
    <row r="211" spans="1:6" s="323" customFormat="1" ht="25.5">
      <c r="A211" s="324">
        <v>2</v>
      </c>
      <c r="B211" s="325">
        <v>2014502</v>
      </c>
      <c r="C211" s="326" t="s">
        <v>893</v>
      </c>
      <c r="D211" s="326" t="s">
        <v>894</v>
      </c>
      <c r="E211" s="326" t="s">
        <v>921</v>
      </c>
      <c r="F211" s="327" t="s">
        <v>930</v>
      </c>
    </row>
    <row r="212" spans="1:6" s="323" customFormat="1" ht="51">
      <c r="A212" s="324">
        <v>2</v>
      </c>
      <c r="B212" s="325">
        <v>2014901</v>
      </c>
      <c r="C212" s="326" t="s">
        <v>893</v>
      </c>
      <c r="D212" s="326" t="s">
        <v>894</v>
      </c>
      <c r="E212" s="326" t="s">
        <v>921</v>
      </c>
      <c r="F212" s="327" t="s">
        <v>931</v>
      </c>
    </row>
    <row r="213" spans="1:6" s="323" customFormat="1" ht="25.5">
      <c r="A213" s="324">
        <v>2</v>
      </c>
      <c r="B213" s="325">
        <v>2014902</v>
      </c>
      <c r="C213" s="326" t="s">
        <v>893</v>
      </c>
      <c r="D213" s="326" t="s">
        <v>894</v>
      </c>
      <c r="E213" s="326" t="s">
        <v>921</v>
      </c>
      <c r="F213" s="327" t="s">
        <v>932</v>
      </c>
    </row>
    <row r="214" spans="1:6" s="323" customFormat="1" ht="25.5">
      <c r="A214" s="324">
        <v>2</v>
      </c>
      <c r="B214" s="325">
        <v>2015001</v>
      </c>
      <c r="C214" s="326" t="s">
        <v>893</v>
      </c>
      <c r="D214" s="326" t="s">
        <v>894</v>
      </c>
      <c r="E214" s="326" t="s">
        <v>933</v>
      </c>
      <c r="F214" s="327" t="s">
        <v>934</v>
      </c>
    </row>
    <row r="215" spans="1:6" s="323" customFormat="1" ht="25.5">
      <c r="A215" s="324">
        <v>2</v>
      </c>
      <c r="B215" s="325">
        <v>2016101</v>
      </c>
      <c r="C215" s="326" t="s">
        <v>893</v>
      </c>
      <c r="D215" s="326" t="s">
        <v>894</v>
      </c>
      <c r="E215" s="326" t="s">
        <v>935</v>
      </c>
      <c r="F215" s="327" t="s">
        <v>936</v>
      </c>
    </row>
    <row r="216" spans="1:6" s="323" customFormat="1" ht="38.25">
      <c r="A216" s="324">
        <v>2</v>
      </c>
      <c r="B216" s="325">
        <v>2016102</v>
      </c>
      <c r="C216" s="326" t="s">
        <v>893</v>
      </c>
      <c r="D216" s="326" t="s">
        <v>894</v>
      </c>
      <c r="E216" s="326" t="s">
        <v>935</v>
      </c>
      <c r="F216" s="327" t="s">
        <v>937</v>
      </c>
    </row>
    <row r="217" spans="1:6" s="323" customFormat="1" ht="25.5">
      <c r="A217" s="324">
        <v>2</v>
      </c>
      <c r="B217" s="325">
        <v>2016103</v>
      </c>
      <c r="C217" s="326" t="s">
        <v>893</v>
      </c>
      <c r="D217" s="326" t="s">
        <v>894</v>
      </c>
      <c r="E217" s="326" t="s">
        <v>935</v>
      </c>
      <c r="F217" s="327" t="s">
        <v>938</v>
      </c>
    </row>
    <row r="218" spans="1:6" s="323" customFormat="1" ht="25.5">
      <c r="A218" s="324">
        <v>2</v>
      </c>
      <c r="B218" s="325">
        <v>2016201</v>
      </c>
      <c r="C218" s="326" t="s">
        <v>893</v>
      </c>
      <c r="D218" s="326" t="s">
        <v>894</v>
      </c>
      <c r="E218" s="326" t="s">
        <v>935</v>
      </c>
      <c r="F218" s="327" t="s">
        <v>939</v>
      </c>
    </row>
    <row r="219" spans="1:6" s="323" customFormat="1" ht="25.5">
      <c r="A219" s="324">
        <v>2</v>
      </c>
      <c r="B219" s="325">
        <v>2016202</v>
      </c>
      <c r="C219" s="326" t="s">
        <v>893</v>
      </c>
      <c r="D219" s="326" t="s">
        <v>894</v>
      </c>
      <c r="E219" s="326" t="s">
        <v>935</v>
      </c>
      <c r="F219" s="327" t="s">
        <v>940</v>
      </c>
    </row>
    <row r="220" spans="1:6" s="323" customFormat="1" ht="25.5">
      <c r="A220" s="324">
        <v>2</v>
      </c>
      <c r="B220" s="325">
        <v>2016203</v>
      </c>
      <c r="C220" s="326" t="s">
        <v>893</v>
      </c>
      <c r="D220" s="326" t="s">
        <v>894</v>
      </c>
      <c r="E220" s="326" t="s">
        <v>935</v>
      </c>
      <c r="F220" s="327" t="s">
        <v>941</v>
      </c>
    </row>
    <row r="221" spans="1:6" s="323" customFormat="1" ht="25.5">
      <c r="A221" s="324">
        <v>2</v>
      </c>
      <c r="B221" s="325">
        <v>2016301</v>
      </c>
      <c r="C221" s="326" t="s">
        <v>893</v>
      </c>
      <c r="D221" s="326" t="s">
        <v>894</v>
      </c>
      <c r="E221" s="326" t="s">
        <v>935</v>
      </c>
      <c r="F221" s="327" t="s">
        <v>942</v>
      </c>
    </row>
    <row r="222" spans="1:6" s="323" customFormat="1" ht="25.5">
      <c r="A222" s="324">
        <v>2</v>
      </c>
      <c r="B222" s="325">
        <v>2016302</v>
      </c>
      <c r="C222" s="326" t="s">
        <v>893</v>
      </c>
      <c r="D222" s="326" t="s">
        <v>894</v>
      </c>
      <c r="E222" s="326" t="s">
        <v>935</v>
      </c>
      <c r="F222" s="327" t="s">
        <v>943</v>
      </c>
    </row>
    <row r="223" spans="1:6" s="323" customFormat="1" ht="38.25">
      <c r="A223" s="324">
        <v>2</v>
      </c>
      <c r="B223" s="325">
        <v>2016303</v>
      </c>
      <c r="C223" s="326" t="s">
        <v>893</v>
      </c>
      <c r="D223" s="326" t="s">
        <v>894</v>
      </c>
      <c r="E223" s="326" t="s">
        <v>935</v>
      </c>
      <c r="F223" s="327" t="s">
        <v>944</v>
      </c>
    </row>
    <row r="224" spans="1:6" s="323" customFormat="1" ht="89.25">
      <c r="A224" s="324">
        <v>2</v>
      </c>
      <c r="B224" s="325">
        <v>2016401</v>
      </c>
      <c r="C224" s="326" t="s">
        <v>893</v>
      </c>
      <c r="D224" s="326" t="s">
        <v>894</v>
      </c>
      <c r="E224" s="326" t="s">
        <v>935</v>
      </c>
      <c r="F224" s="327" t="s">
        <v>945</v>
      </c>
    </row>
    <row r="225" spans="1:6" s="323" customFormat="1" ht="25.5">
      <c r="A225" s="324">
        <v>2</v>
      </c>
      <c r="B225" s="325">
        <v>2017001</v>
      </c>
      <c r="C225" s="326" t="s">
        <v>893</v>
      </c>
      <c r="D225" s="326" t="s">
        <v>894</v>
      </c>
      <c r="E225" s="326" t="s">
        <v>946</v>
      </c>
      <c r="F225" s="327" t="s">
        <v>947</v>
      </c>
    </row>
    <row r="226" spans="1:6" s="323" customFormat="1" ht="38.25">
      <c r="A226" s="324">
        <v>2</v>
      </c>
      <c r="B226" s="325">
        <v>2017002</v>
      </c>
      <c r="C226" s="326" t="s">
        <v>893</v>
      </c>
      <c r="D226" s="326" t="s">
        <v>894</v>
      </c>
      <c r="E226" s="326" t="s">
        <v>946</v>
      </c>
      <c r="F226" s="327" t="s">
        <v>948</v>
      </c>
    </row>
    <row r="227" spans="1:6" s="323" customFormat="1" ht="25.5">
      <c r="A227" s="324">
        <v>2</v>
      </c>
      <c r="B227" s="325">
        <v>2017003</v>
      </c>
      <c r="C227" s="326" t="s">
        <v>893</v>
      </c>
      <c r="D227" s="326" t="s">
        <v>894</v>
      </c>
      <c r="E227" s="326" t="s">
        <v>946</v>
      </c>
      <c r="F227" s="327" t="s">
        <v>949</v>
      </c>
    </row>
    <row r="228" spans="1:6" s="323" customFormat="1" ht="38.25">
      <c r="A228" s="324">
        <v>2</v>
      </c>
      <c r="B228" s="325">
        <v>2021001</v>
      </c>
      <c r="C228" s="326" t="s">
        <v>893</v>
      </c>
      <c r="D228" s="326" t="s">
        <v>950</v>
      </c>
      <c r="E228" s="326" t="s">
        <v>951</v>
      </c>
      <c r="F228" s="327" t="s">
        <v>952</v>
      </c>
    </row>
    <row r="229" spans="1:6" s="323" customFormat="1" ht="25.5">
      <c r="A229" s="324">
        <v>2</v>
      </c>
      <c r="B229" s="325">
        <v>2021002</v>
      </c>
      <c r="C229" s="326" t="s">
        <v>893</v>
      </c>
      <c r="D229" s="326" t="s">
        <v>950</v>
      </c>
      <c r="E229" s="326" t="s">
        <v>951</v>
      </c>
      <c r="F229" s="327" t="s">
        <v>953</v>
      </c>
    </row>
    <row r="230" spans="1:6" s="323" customFormat="1" ht="25.5">
      <c r="A230" s="324">
        <v>2</v>
      </c>
      <c r="B230" s="325">
        <v>2022001</v>
      </c>
      <c r="C230" s="326" t="s">
        <v>893</v>
      </c>
      <c r="D230" s="326" t="s">
        <v>950</v>
      </c>
      <c r="E230" s="326" t="s">
        <v>954</v>
      </c>
      <c r="F230" s="327" t="s">
        <v>955</v>
      </c>
    </row>
    <row r="231" spans="1:6" s="323" customFormat="1" ht="25.5">
      <c r="A231" s="324">
        <v>2</v>
      </c>
      <c r="B231" s="325">
        <v>2022002</v>
      </c>
      <c r="C231" s="326" t="s">
        <v>893</v>
      </c>
      <c r="D231" s="326" t="s">
        <v>950</v>
      </c>
      <c r="E231" s="326" t="s">
        <v>954</v>
      </c>
      <c r="F231" s="327" t="s">
        <v>956</v>
      </c>
    </row>
    <row r="232" spans="1:6" s="323" customFormat="1" ht="25.5">
      <c r="A232" s="324">
        <v>2</v>
      </c>
      <c r="B232" s="325">
        <v>2022003</v>
      </c>
      <c r="C232" s="326" t="s">
        <v>893</v>
      </c>
      <c r="D232" s="326" t="s">
        <v>950</v>
      </c>
      <c r="E232" s="326" t="s">
        <v>954</v>
      </c>
      <c r="F232" s="327" t="s">
        <v>957</v>
      </c>
    </row>
    <row r="233" spans="1:6" s="323" customFormat="1" ht="38.25">
      <c r="A233" s="324">
        <v>2</v>
      </c>
      <c r="B233" s="325">
        <v>2023001</v>
      </c>
      <c r="C233" s="326" t="s">
        <v>893</v>
      </c>
      <c r="D233" s="326" t="s">
        <v>950</v>
      </c>
      <c r="E233" s="326" t="s">
        <v>958</v>
      </c>
      <c r="F233" s="327" t="s">
        <v>959</v>
      </c>
    </row>
    <row r="234" spans="1:6" s="323" customFormat="1" ht="25.5">
      <c r="A234" s="324">
        <v>2</v>
      </c>
      <c r="B234" s="325">
        <v>2023002</v>
      </c>
      <c r="C234" s="326" t="s">
        <v>893</v>
      </c>
      <c r="D234" s="326" t="s">
        <v>950</v>
      </c>
      <c r="E234" s="326" t="s">
        <v>958</v>
      </c>
      <c r="F234" s="327" t="s">
        <v>960</v>
      </c>
    </row>
    <row r="235" spans="1:6" s="323" customFormat="1" ht="38.25">
      <c r="A235" s="324">
        <v>2</v>
      </c>
      <c r="B235" s="325">
        <v>2024001</v>
      </c>
      <c r="C235" s="326" t="s">
        <v>893</v>
      </c>
      <c r="D235" s="326" t="s">
        <v>950</v>
      </c>
      <c r="E235" s="326" t="s">
        <v>961</v>
      </c>
      <c r="F235" s="327" t="s">
        <v>962</v>
      </c>
    </row>
    <row r="236" spans="1:6" s="323" customFormat="1" ht="25.5">
      <c r="A236" s="324">
        <v>2</v>
      </c>
      <c r="B236" s="325">
        <v>2024002</v>
      </c>
      <c r="C236" s="326" t="s">
        <v>893</v>
      </c>
      <c r="D236" s="326" t="s">
        <v>950</v>
      </c>
      <c r="E236" s="326" t="s">
        <v>961</v>
      </c>
      <c r="F236" s="327" t="s">
        <v>963</v>
      </c>
    </row>
    <row r="237" spans="1:6" s="323" customFormat="1" ht="25.5">
      <c r="A237" s="324">
        <v>2</v>
      </c>
      <c r="B237" s="325">
        <v>2024003</v>
      </c>
      <c r="C237" s="326" t="s">
        <v>893</v>
      </c>
      <c r="D237" s="326" t="s">
        <v>950</v>
      </c>
      <c r="E237" s="326" t="s">
        <v>961</v>
      </c>
      <c r="F237" s="327" t="s">
        <v>964</v>
      </c>
    </row>
    <row r="238" spans="1:6" s="323" customFormat="1" ht="25.5">
      <c r="A238" s="324">
        <v>2</v>
      </c>
      <c r="B238" s="325">
        <v>2024004</v>
      </c>
      <c r="C238" s="326" t="s">
        <v>893</v>
      </c>
      <c r="D238" s="326" t="s">
        <v>950</v>
      </c>
      <c r="E238" s="326" t="s">
        <v>961</v>
      </c>
      <c r="F238" s="327" t="s">
        <v>965</v>
      </c>
    </row>
    <row r="239" spans="1:6" s="323" customFormat="1" ht="25.5">
      <c r="A239" s="324">
        <v>2</v>
      </c>
      <c r="B239" s="325">
        <v>2032101</v>
      </c>
      <c r="C239" s="326" t="s">
        <v>893</v>
      </c>
      <c r="D239" s="326" t="s">
        <v>966</v>
      </c>
      <c r="E239" s="326" t="s">
        <v>967</v>
      </c>
      <c r="F239" s="327" t="s">
        <v>968</v>
      </c>
    </row>
    <row r="240" spans="1:6" s="323" customFormat="1" ht="38.25">
      <c r="A240" s="324">
        <v>2</v>
      </c>
      <c r="B240" s="325">
        <v>2032102</v>
      </c>
      <c r="C240" s="326" t="s">
        <v>893</v>
      </c>
      <c r="D240" s="326" t="s">
        <v>966</v>
      </c>
      <c r="E240" s="326" t="s">
        <v>967</v>
      </c>
      <c r="F240" s="327" t="s">
        <v>969</v>
      </c>
    </row>
    <row r="241" spans="1:6" s="323" customFormat="1" ht="38.25">
      <c r="A241" s="324">
        <v>2</v>
      </c>
      <c r="B241" s="325">
        <v>2032103</v>
      </c>
      <c r="C241" s="326" t="s">
        <v>893</v>
      </c>
      <c r="D241" s="326" t="s">
        <v>966</v>
      </c>
      <c r="E241" s="326" t="s">
        <v>967</v>
      </c>
      <c r="F241" s="327" t="s">
        <v>970</v>
      </c>
    </row>
    <row r="242" spans="1:6" s="323" customFormat="1" ht="25.5">
      <c r="A242" s="324">
        <v>2</v>
      </c>
      <c r="B242" s="325">
        <v>2032201</v>
      </c>
      <c r="C242" s="326" t="s">
        <v>893</v>
      </c>
      <c r="D242" s="326" t="s">
        <v>966</v>
      </c>
      <c r="E242" s="326" t="s">
        <v>967</v>
      </c>
      <c r="F242" s="327" t="s">
        <v>971</v>
      </c>
    </row>
    <row r="243" spans="1:6" s="323" customFormat="1" ht="25.5">
      <c r="A243" s="324">
        <v>2</v>
      </c>
      <c r="B243" s="325">
        <v>2032202</v>
      </c>
      <c r="C243" s="326" t="s">
        <v>893</v>
      </c>
      <c r="D243" s="326" t="s">
        <v>966</v>
      </c>
      <c r="E243" s="326" t="s">
        <v>967</v>
      </c>
      <c r="F243" s="327" t="s">
        <v>972</v>
      </c>
    </row>
    <row r="244" spans="1:6" s="323" customFormat="1" ht="25.5">
      <c r="A244" s="324">
        <v>2</v>
      </c>
      <c r="B244" s="325">
        <v>2032203</v>
      </c>
      <c r="C244" s="326" t="s">
        <v>893</v>
      </c>
      <c r="D244" s="326" t="s">
        <v>966</v>
      </c>
      <c r="E244" s="326" t="s">
        <v>967</v>
      </c>
      <c r="F244" s="327" t="s">
        <v>973</v>
      </c>
    </row>
    <row r="245" spans="1:6" s="323" customFormat="1" ht="25.5">
      <c r="A245" s="324">
        <v>2</v>
      </c>
      <c r="B245" s="325">
        <v>2101101</v>
      </c>
      <c r="C245" s="326" t="s">
        <v>168</v>
      </c>
      <c r="D245" s="326" t="s">
        <v>974</v>
      </c>
      <c r="E245" s="326" t="s">
        <v>975</v>
      </c>
      <c r="F245" s="327" t="s">
        <v>976</v>
      </c>
    </row>
    <row r="246" spans="1:6" s="323" customFormat="1" ht="25.5">
      <c r="A246" s="324">
        <v>2</v>
      </c>
      <c r="B246" s="325">
        <v>2101102</v>
      </c>
      <c r="C246" s="326" t="s">
        <v>168</v>
      </c>
      <c r="D246" s="326" t="s">
        <v>974</v>
      </c>
      <c r="E246" s="326" t="s">
        <v>975</v>
      </c>
      <c r="F246" s="327" t="s">
        <v>977</v>
      </c>
    </row>
    <row r="247" spans="1:6" s="323" customFormat="1" ht="25.5">
      <c r="A247" s="324">
        <v>2</v>
      </c>
      <c r="B247" s="325">
        <v>2101103</v>
      </c>
      <c r="C247" s="326" t="s">
        <v>168</v>
      </c>
      <c r="D247" s="326" t="s">
        <v>974</v>
      </c>
      <c r="E247" s="326" t="s">
        <v>975</v>
      </c>
      <c r="F247" s="327" t="s">
        <v>978</v>
      </c>
    </row>
    <row r="248" spans="1:6" s="323" customFormat="1" ht="38.25">
      <c r="A248" s="324">
        <v>2</v>
      </c>
      <c r="B248" s="325">
        <v>2102001</v>
      </c>
      <c r="C248" s="326" t="s">
        <v>168</v>
      </c>
      <c r="D248" s="326" t="s">
        <v>974</v>
      </c>
      <c r="E248" s="326" t="s">
        <v>979</v>
      </c>
      <c r="F248" s="327" t="s">
        <v>980</v>
      </c>
    </row>
    <row r="249" spans="1:6" s="323" customFormat="1" ht="25.5">
      <c r="A249" s="324">
        <v>2</v>
      </c>
      <c r="B249" s="325">
        <v>2102002</v>
      </c>
      <c r="C249" s="326" t="s">
        <v>168</v>
      </c>
      <c r="D249" s="326" t="s">
        <v>974</v>
      </c>
      <c r="E249" s="326" t="s">
        <v>979</v>
      </c>
      <c r="F249" s="327" t="s">
        <v>981</v>
      </c>
    </row>
    <row r="250" spans="1:6" s="323" customFormat="1" ht="25.5">
      <c r="A250" s="324">
        <v>2</v>
      </c>
      <c r="B250" s="325">
        <v>2102003</v>
      </c>
      <c r="C250" s="326" t="s">
        <v>168</v>
      </c>
      <c r="D250" s="326" t="s">
        <v>974</v>
      </c>
      <c r="E250" s="326" t="s">
        <v>979</v>
      </c>
      <c r="F250" s="327" t="s">
        <v>982</v>
      </c>
    </row>
    <row r="251" spans="1:6" s="323" customFormat="1" ht="25.5">
      <c r="A251" s="324">
        <v>2</v>
      </c>
      <c r="B251" s="325">
        <v>2102004</v>
      </c>
      <c r="C251" s="326" t="s">
        <v>168</v>
      </c>
      <c r="D251" s="326" t="s">
        <v>974</v>
      </c>
      <c r="E251" s="326" t="s">
        <v>979</v>
      </c>
      <c r="F251" s="327" t="s">
        <v>983</v>
      </c>
    </row>
    <row r="252" spans="1:6" s="323" customFormat="1" ht="38.25">
      <c r="A252" s="324">
        <v>2</v>
      </c>
      <c r="B252" s="325">
        <v>2102005</v>
      </c>
      <c r="C252" s="326" t="s">
        <v>168</v>
      </c>
      <c r="D252" s="326" t="s">
        <v>974</v>
      </c>
      <c r="E252" s="326" t="s">
        <v>979</v>
      </c>
      <c r="F252" s="327" t="s">
        <v>984</v>
      </c>
    </row>
    <row r="253" spans="1:6" s="323" customFormat="1" ht="25.5">
      <c r="A253" s="324">
        <v>2</v>
      </c>
      <c r="B253" s="325">
        <v>2104001</v>
      </c>
      <c r="C253" s="326" t="s">
        <v>168</v>
      </c>
      <c r="D253" s="326" t="s">
        <v>974</v>
      </c>
      <c r="E253" s="326" t="s">
        <v>985</v>
      </c>
      <c r="F253" s="327" t="s">
        <v>986</v>
      </c>
    </row>
    <row r="254" spans="1:6" s="323" customFormat="1" ht="25.5">
      <c r="A254" s="324">
        <v>2</v>
      </c>
      <c r="B254" s="325">
        <v>2104002</v>
      </c>
      <c r="C254" s="326" t="s">
        <v>168</v>
      </c>
      <c r="D254" s="326" t="s">
        <v>974</v>
      </c>
      <c r="E254" s="326" t="s">
        <v>985</v>
      </c>
      <c r="F254" s="327" t="s">
        <v>987</v>
      </c>
    </row>
    <row r="255" spans="1:6" s="323" customFormat="1" ht="12.75">
      <c r="A255" s="324">
        <v>2</v>
      </c>
      <c r="B255" s="325">
        <v>2104003</v>
      </c>
      <c r="C255" s="326" t="s">
        <v>168</v>
      </c>
      <c r="D255" s="326" t="s">
        <v>974</v>
      </c>
      <c r="E255" s="326" t="s">
        <v>985</v>
      </c>
      <c r="F255" s="327" t="s">
        <v>988</v>
      </c>
    </row>
    <row r="256" spans="1:6" s="323" customFormat="1" ht="25.5">
      <c r="A256" s="324">
        <v>2</v>
      </c>
      <c r="B256" s="325">
        <v>2105101</v>
      </c>
      <c r="C256" s="326" t="s">
        <v>168</v>
      </c>
      <c r="D256" s="326" t="s">
        <v>974</v>
      </c>
      <c r="E256" s="326" t="s">
        <v>989</v>
      </c>
      <c r="F256" s="327" t="s">
        <v>990</v>
      </c>
    </row>
    <row r="257" spans="1:6" s="323" customFormat="1" ht="38.25">
      <c r="A257" s="324">
        <v>2</v>
      </c>
      <c r="B257" s="325">
        <v>2105201</v>
      </c>
      <c r="C257" s="326" t="s">
        <v>168</v>
      </c>
      <c r="D257" s="326" t="s">
        <v>974</v>
      </c>
      <c r="E257" s="326" t="s">
        <v>989</v>
      </c>
      <c r="F257" s="327" t="s">
        <v>991</v>
      </c>
    </row>
    <row r="258" spans="1:6" s="323" customFormat="1" ht="25.5">
      <c r="A258" s="324">
        <v>2</v>
      </c>
      <c r="B258" s="325">
        <v>2105202</v>
      </c>
      <c r="C258" s="326" t="s">
        <v>168</v>
      </c>
      <c r="D258" s="326" t="s">
        <v>974</v>
      </c>
      <c r="E258" s="326" t="s">
        <v>989</v>
      </c>
      <c r="F258" s="327" t="s">
        <v>992</v>
      </c>
    </row>
    <row r="259" spans="1:6" s="323" customFormat="1" ht="25.5">
      <c r="A259" s="324">
        <v>2</v>
      </c>
      <c r="B259" s="325">
        <v>2108101</v>
      </c>
      <c r="C259" s="326" t="s">
        <v>168</v>
      </c>
      <c r="D259" s="326" t="s">
        <v>974</v>
      </c>
      <c r="E259" s="326" t="s">
        <v>993</v>
      </c>
      <c r="F259" s="327" t="s">
        <v>994</v>
      </c>
    </row>
    <row r="260" spans="1:6" s="323" customFormat="1" ht="25.5">
      <c r="A260" s="324">
        <v>2</v>
      </c>
      <c r="B260" s="325">
        <v>2108102</v>
      </c>
      <c r="C260" s="326" t="s">
        <v>168</v>
      </c>
      <c r="D260" s="326" t="s">
        <v>974</v>
      </c>
      <c r="E260" s="326" t="s">
        <v>993</v>
      </c>
      <c r="F260" s="327" t="s">
        <v>995</v>
      </c>
    </row>
    <row r="261" spans="1:6" s="323" customFormat="1" ht="25.5">
      <c r="A261" s="324">
        <v>2</v>
      </c>
      <c r="B261" s="325">
        <v>2108901</v>
      </c>
      <c r="C261" s="326" t="s">
        <v>168</v>
      </c>
      <c r="D261" s="326" t="s">
        <v>974</v>
      </c>
      <c r="E261" s="326" t="s">
        <v>993</v>
      </c>
      <c r="F261" s="327" t="s">
        <v>996</v>
      </c>
    </row>
    <row r="262" spans="1:6" s="323" customFormat="1" ht="25.5">
      <c r="A262" s="324">
        <v>2</v>
      </c>
      <c r="B262" s="325">
        <v>2108902</v>
      </c>
      <c r="C262" s="326" t="s">
        <v>168</v>
      </c>
      <c r="D262" s="326" t="s">
        <v>974</v>
      </c>
      <c r="E262" s="326" t="s">
        <v>993</v>
      </c>
      <c r="F262" s="327" t="s">
        <v>997</v>
      </c>
    </row>
    <row r="263" spans="1:6" s="323" customFormat="1" ht="38.25">
      <c r="A263" s="324">
        <v>2</v>
      </c>
      <c r="B263" s="325">
        <v>2108903</v>
      </c>
      <c r="C263" s="326" t="s">
        <v>168</v>
      </c>
      <c r="D263" s="326" t="s">
        <v>974</v>
      </c>
      <c r="E263" s="326" t="s">
        <v>993</v>
      </c>
      <c r="F263" s="327" t="s">
        <v>998</v>
      </c>
    </row>
    <row r="264" spans="1:6" s="323" customFormat="1" ht="25.5">
      <c r="A264" s="324">
        <v>2</v>
      </c>
      <c r="B264" s="325">
        <v>2131301</v>
      </c>
      <c r="C264" s="326" t="s">
        <v>168</v>
      </c>
      <c r="D264" s="326" t="s">
        <v>612</v>
      </c>
      <c r="E264" s="326" t="s">
        <v>613</v>
      </c>
      <c r="F264" s="327" t="s">
        <v>999</v>
      </c>
    </row>
    <row r="265" spans="1:6" s="323" customFormat="1" ht="38.25">
      <c r="A265" s="324">
        <v>2</v>
      </c>
      <c r="B265" s="325">
        <v>2139101</v>
      </c>
      <c r="C265" s="326" t="s">
        <v>168</v>
      </c>
      <c r="D265" s="326" t="s">
        <v>612</v>
      </c>
      <c r="E265" s="326" t="s">
        <v>616</v>
      </c>
      <c r="F265" s="327" t="s">
        <v>1000</v>
      </c>
    </row>
    <row r="266" spans="1:6" s="323" customFormat="1" ht="63.75">
      <c r="A266" s="324">
        <v>2</v>
      </c>
      <c r="B266" s="325">
        <v>2139102</v>
      </c>
      <c r="C266" s="326" t="s">
        <v>168</v>
      </c>
      <c r="D266" s="326" t="s">
        <v>612</v>
      </c>
      <c r="E266" s="326" t="s">
        <v>616</v>
      </c>
      <c r="F266" s="327" t="s">
        <v>1001</v>
      </c>
    </row>
    <row r="267" spans="1:6" s="323" customFormat="1" ht="25.5">
      <c r="A267" s="324">
        <v>2</v>
      </c>
      <c r="B267" s="325">
        <v>2139201</v>
      </c>
      <c r="C267" s="326" t="s">
        <v>168</v>
      </c>
      <c r="D267" s="326" t="s">
        <v>612</v>
      </c>
      <c r="E267" s="326" t="s">
        <v>616</v>
      </c>
      <c r="F267" s="327" t="s">
        <v>1002</v>
      </c>
    </row>
    <row r="268" spans="1:6" s="323" customFormat="1" ht="25.5">
      <c r="A268" s="324">
        <v>2</v>
      </c>
      <c r="B268" s="325">
        <v>2139202</v>
      </c>
      <c r="C268" s="326" t="s">
        <v>168</v>
      </c>
      <c r="D268" s="326" t="s">
        <v>612</v>
      </c>
      <c r="E268" s="326" t="s">
        <v>616</v>
      </c>
      <c r="F268" s="327" t="s">
        <v>1003</v>
      </c>
    </row>
    <row r="269" spans="1:6" s="323" customFormat="1" ht="25.5">
      <c r="A269" s="324">
        <v>2</v>
      </c>
      <c r="B269" s="325">
        <v>2139203</v>
      </c>
      <c r="C269" s="326" t="s">
        <v>168</v>
      </c>
      <c r="D269" s="326" t="s">
        <v>612</v>
      </c>
      <c r="E269" s="326" t="s">
        <v>616</v>
      </c>
      <c r="F269" s="327" t="s">
        <v>1004</v>
      </c>
    </row>
    <row r="270" spans="1:6" s="323" customFormat="1" ht="63.75">
      <c r="A270" s="324">
        <v>2</v>
      </c>
      <c r="B270" s="325">
        <v>2139301</v>
      </c>
      <c r="C270" s="326" t="s">
        <v>168</v>
      </c>
      <c r="D270" s="326" t="s">
        <v>612</v>
      </c>
      <c r="E270" s="326" t="s">
        <v>616</v>
      </c>
      <c r="F270" s="327" t="s">
        <v>1005</v>
      </c>
    </row>
    <row r="271" spans="1:6" s="323" customFormat="1" ht="38.25">
      <c r="A271" s="324">
        <v>2</v>
      </c>
      <c r="B271" s="325">
        <v>2139901</v>
      </c>
      <c r="C271" s="326" t="s">
        <v>168</v>
      </c>
      <c r="D271" s="326" t="s">
        <v>612</v>
      </c>
      <c r="E271" s="326" t="s">
        <v>616</v>
      </c>
      <c r="F271" s="327" t="s">
        <v>1006</v>
      </c>
    </row>
    <row r="272" spans="1:6" s="323" customFormat="1" ht="25.5">
      <c r="A272" s="324">
        <v>2</v>
      </c>
      <c r="B272" s="325">
        <v>2139902</v>
      </c>
      <c r="C272" s="326" t="s">
        <v>168</v>
      </c>
      <c r="D272" s="326" t="s">
        <v>612</v>
      </c>
      <c r="E272" s="326" t="s">
        <v>616</v>
      </c>
      <c r="F272" s="327" t="s">
        <v>1007</v>
      </c>
    </row>
    <row r="273" spans="1:6" s="323" customFormat="1" ht="38.25">
      <c r="A273" s="324">
        <v>2</v>
      </c>
      <c r="B273" s="325">
        <v>2141001</v>
      </c>
      <c r="C273" s="326" t="s">
        <v>168</v>
      </c>
      <c r="D273" s="326" t="s">
        <v>618</v>
      </c>
      <c r="E273" s="326" t="s">
        <v>619</v>
      </c>
      <c r="F273" s="327" t="s">
        <v>1008</v>
      </c>
    </row>
    <row r="274" spans="1:6" s="323" customFormat="1" ht="38.25">
      <c r="A274" s="324">
        <v>2</v>
      </c>
      <c r="B274" s="325">
        <v>2141002</v>
      </c>
      <c r="C274" s="326" t="s">
        <v>168</v>
      </c>
      <c r="D274" s="326" t="s">
        <v>618</v>
      </c>
      <c r="E274" s="326" t="s">
        <v>619</v>
      </c>
      <c r="F274" s="327" t="s">
        <v>1009</v>
      </c>
    </row>
    <row r="275" spans="1:6" s="323" customFormat="1" ht="38.25">
      <c r="A275" s="324">
        <v>2</v>
      </c>
      <c r="B275" s="325">
        <v>2141003</v>
      </c>
      <c r="C275" s="326" t="s">
        <v>168</v>
      </c>
      <c r="D275" s="326" t="s">
        <v>618</v>
      </c>
      <c r="E275" s="326" t="s">
        <v>619</v>
      </c>
      <c r="F275" s="327" t="s">
        <v>1010</v>
      </c>
    </row>
    <row r="276" spans="1:6" s="323" customFormat="1" ht="51">
      <c r="A276" s="324">
        <v>2</v>
      </c>
      <c r="B276" s="325">
        <v>2141004</v>
      </c>
      <c r="C276" s="326" t="s">
        <v>168</v>
      </c>
      <c r="D276" s="326" t="s">
        <v>618</v>
      </c>
      <c r="E276" s="326" t="s">
        <v>619</v>
      </c>
      <c r="F276" s="327" t="s">
        <v>1011</v>
      </c>
    </row>
    <row r="277" spans="1:6" s="323" customFormat="1" ht="63.75">
      <c r="A277" s="324">
        <v>2</v>
      </c>
      <c r="B277" s="325">
        <v>2142001</v>
      </c>
      <c r="C277" s="326" t="s">
        <v>168</v>
      </c>
      <c r="D277" s="326" t="s">
        <v>618</v>
      </c>
      <c r="E277" s="326" t="s">
        <v>1012</v>
      </c>
      <c r="F277" s="327" t="s">
        <v>1013</v>
      </c>
    </row>
    <row r="278" spans="1:6" s="323" customFormat="1" ht="25.5">
      <c r="A278" s="324">
        <v>2</v>
      </c>
      <c r="B278" s="325">
        <v>2143001</v>
      </c>
      <c r="C278" s="326" t="s">
        <v>168</v>
      </c>
      <c r="D278" s="326" t="s">
        <v>618</v>
      </c>
      <c r="E278" s="326" t="s">
        <v>1014</v>
      </c>
      <c r="F278" s="327" t="s">
        <v>1015</v>
      </c>
    </row>
    <row r="279" spans="1:6" s="323" customFormat="1" ht="76.5">
      <c r="A279" s="324">
        <v>2</v>
      </c>
      <c r="B279" s="325">
        <v>2151201</v>
      </c>
      <c r="C279" s="326" t="s">
        <v>168</v>
      </c>
      <c r="D279" s="326" t="s">
        <v>1016</v>
      </c>
      <c r="E279" s="326" t="s">
        <v>1017</v>
      </c>
      <c r="F279" s="327" t="s">
        <v>1018</v>
      </c>
    </row>
    <row r="280" spans="1:6" s="323" customFormat="1" ht="76.5">
      <c r="A280" s="324">
        <v>2</v>
      </c>
      <c r="B280" s="325">
        <v>2152101</v>
      </c>
      <c r="C280" s="326" t="s">
        <v>168</v>
      </c>
      <c r="D280" s="326" t="s">
        <v>1016</v>
      </c>
      <c r="E280" s="326" t="s">
        <v>1019</v>
      </c>
      <c r="F280" s="327" t="s">
        <v>1020</v>
      </c>
    </row>
    <row r="281" spans="1:6" s="323" customFormat="1" ht="76.5">
      <c r="A281" s="324">
        <v>2</v>
      </c>
      <c r="B281" s="325">
        <v>2152201</v>
      </c>
      <c r="C281" s="326" t="s">
        <v>168</v>
      </c>
      <c r="D281" s="326" t="s">
        <v>1016</v>
      </c>
      <c r="E281" s="326" t="s">
        <v>1019</v>
      </c>
      <c r="F281" s="327" t="s">
        <v>1021</v>
      </c>
    </row>
    <row r="282" spans="1:6" s="323" customFormat="1" ht="63.75">
      <c r="A282" s="324">
        <v>2</v>
      </c>
      <c r="B282" s="325">
        <v>2169001</v>
      </c>
      <c r="C282" s="326" t="s">
        <v>168</v>
      </c>
      <c r="D282" s="326" t="s">
        <v>1022</v>
      </c>
      <c r="E282" s="326" t="s">
        <v>1023</v>
      </c>
      <c r="F282" s="327" t="s">
        <v>1024</v>
      </c>
    </row>
    <row r="283" spans="1:6" s="323" customFormat="1" ht="25.5">
      <c r="A283" s="324">
        <v>2</v>
      </c>
      <c r="B283" s="325">
        <v>2170201</v>
      </c>
      <c r="C283" s="326" t="s">
        <v>168</v>
      </c>
      <c r="D283" s="326" t="s">
        <v>1025</v>
      </c>
      <c r="E283" s="326" t="s">
        <v>1025</v>
      </c>
      <c r="F283" s="327" t="s">
        <v>1026</v>
      </c>
    </row>
    <row r="284" spans="1:6" s="323" customFormat="1" ht="76.5">
      <c r="A284" s="324">
        <v>2</v>
      </c>
      <c r="B284" s="325">
        <v>2170901</v>
      </c>
      <c r="C284" s="326" t="s">
        <v>168</v>
      </c>
      <c r="D284" s="326" t="s">
        <v>1025</v>
      </c>
      <c r="E284" s="326" t="s">
        <v>1025</v>
      </c>
      <c r="F284" s="327" t="s">
        <v>1027</v>
      </c>
    </row>
    <row r="285" spans="1:6" s="323" customFormat="1" ht="89.25">
      <c r="A285" s="324">
        <v>2</v>
      </c>
      <c r="B285" s="325">
        <v>2170902</v>
      </c>
      <c r="C285" s="326" t="s">
        <v>168</v>
      </c>
      <c r="D285" s="326" t="s">
        <v>1025</v>
      </c>
      <c r="E285" s="326" t="s">
        <v>1025</v>
      </c>
      <c r="F285" s="327" t="s">
        <v>1028</v>
      </c>
    </row>
    <row r="286" spans="1:6" s="323" customFormat="1" ht="38.25">
      <c r="A286" s="324">
        <v>2</v>
      </c>
      <c r="B286" s="325">
        <v>2181101</v>
      </c>
      <c r="C286" s="326" t="s">
        <v>168</v>
      </c>
      <c r="D286" s="326" t="s">
        <v>1029</v>
      </c>
      <c r="E286" s="326" t="s">
        <v>1030</v>
      </c>
      <c r="F286" s="327" t="s">
        <v>1031</v>
      </c>
    </row>
    <row r="287" spans="1:6" s="323" customFormat="1" ht="89.25">
      <c r="A287" s="324">
        <v>2</v>
      </c>
      <c r="B287" s="325">
        <v>2181201</v>
      </c>
      <c r="C287" s="326" t="s">
        <v>168</v>
      </c>
      <c r="D287" s="326" t="s">
        <v>1029</v>
      </c>
      <c r="E287" s="326" t="s">
        <v>1030</v>
      </c>
      <c r="F287" s="327" t="s">
        <v>1032</v>
      </c>
    </row>
    <row r="288" spans="1:6" s="323" customFormat="1" ht="51">
      <c r="A288" s="324">
        <v>2</v>
      </c>
      <c r="B288" s="325">
        <v>2182001</v>
      </c>
      <c r="C288" s="326" t="s">
        <v>168</v>
      </c>
      <c r="D288" s="326" t="s">
        <v>1029</v>
      </c>
      <c r="E288" s="326" t="s">
        <v>1033</v>
      </c>
      <c r="F288" s="327" t="s">
        <v>1034</v>
      </c>
    </row>
    <row r="289" spans="1:6" s="323" customFormat="1" ht="38.25">
      <c r="A289" s="324">
        <v>2</v>
      </c>
      <c r="B289" s="325">
        <v>2201301</v>
      </c>
      <c r="C289" s="326" t="s">
        <v>168</v>
      </c>
      <c r="D289" s="326" t="s">
        <v>1035</v>
      </c>
      <c r="E289" s="326" t="s">
        <v>1036</v>
      </c>
      <c r="F289" s="327" t="s">
        <v>1037</v>
      </c>
    </row>
    <row r="290" spans="1:6" s="323" customFormat="1" ht="38.25">
      <c r="A290" s="324">
        <v>2</v>
      </c>
      <c r="B290" s="325">
        <v>2202301</v>
      </c>
      <c r="C290" s="326" t="s">
        <v>168</v>
      </c>
      <c r="D290" s="326" t="s">
        <v>1035</v>
      </c>
      <c r="E290" s="326" t="s">
        <v>1038</v>
      </c>
      <c r="F290" s="327" t="s">
        <v>1039</v>
      </c>
    </row>
    <row r="291" spans="1:6" s="323" customFormat="1" ht="25.5">
      <c r="A291" s="324">
        <v>2</v>
      </c>
      <c r="B291" s="325">
        <v>2202302</v>
      </c>
      <c r="C291" s="326" t="s">
        <v>168</v>
      </c>
      <c r="D291" s="326" t="s">
        <v>1035</v>
      </c>
      <c r="E291" s="326" t="s">
        <v>1038</v>
      </c>
      <c r="F291" s="327" t="s">
        <v>1040</v>
      </c>
    </row>
    <row r="292" spans="1:6" s="323" customFormat="1" ht="25.5">
      <c r="A292" s="324">
        <v>2</v>
      </c>
      <c r="B292" s="325">
        <v>2202901</v>
      </c>
      <c r="C292" s="326" t="s">
        <v>168</v>
      </c>
      <c r="D292" s="326" t="s">
        <v>1035</v>
      </c>
      <c r="E292" s="326" t="s">
        <v>1038</v>
      </c>
      <c r="F292" s="327" t="s">
        <v>1041</v>
      </c>
    </row>
    <row r="293" spans="1:6" s="323" customFormat="1" ht="25.5">
      <c r="A293" s="324">
        <v>2</v>
      </c>
      <c r="B293" s="325">
        <v>2202902</v>
      </c>
      <c r="C293" s="326" t="s">
        <v>168</v>
      </c>
      <c r="D293" s="326" t="s">
        <v>1035</v>
      </c>
      <c r="E293" s="326" t="s">
        <v>1038</v>
      </c>
      <c r="F293" s="327" t="s">
        <v>1042</v>
      </c>
    </row>
    <row r="294" spans="1:6" s="323" customFormat="1" ht="25.5">
      <c r="A294" s="324">
        <v>2</v>
      </c>
      <c r="B294" s="325">
        <v>2221901</v>
      </c>
      <c r="C294" s="326" t="s">
        <v>168</v>
      </c>
      <c r="D294" s="326" t="s">
        <v>1043</v>
      </c>
      <c r="E294" s="326" t="s">
        <v>1044</v>
      </c>
      <c r="F294" s="327" t="s">
        <v>1045</v>
      </c>
    </row>
    <row r="295" spans="1:6" s="323" customFormat="1" ht="38.25">
      <c r="A295" s="324">
        <v>2</v>
      </c>
      <c r="B295" s="325">
        <v>2259901</v>
      </c>
      <c r="C295" s="326" t="s">
        <v>168</v>
      </c>
      <c r="D295" s="326" t="s">
        <v>1046</v>
      </c>
      <c r="E295" s="326" t="s">
        <v>1047</v>
      </c>
      <c r="F295" s="327" t="s">
        <v>1048</v>
      </c>
    </row>
    <row r="296" spans="1:6" s="323" customFormat="1" ht="63.75">
      <c r="A296" s="324">
        <v>2</v>
      </c>
      <c r="B296" s="325">
        <v>2267001</v>
      </c>
      <c r="C296" s="326" t="s">
        <v>168</v>
      </c>
      <c r="D296" s="326" t="s">
        <v>1049</v>
      </c>
      <c r="E296" s="326" t="s">
        <v>1050</v>
      </c>
      <c r="F296" s="327" t="s">
        <v>1051</v>
      </c>
    </row>
    <row r="297" spans="1:6" s="323" customFormat="1" ht="51">
      <c r="A297" s="324">
        <v>2</v>
      </c>
      <c r="B297" s="325">
        <v>2268001</v>
      </c>
      <c r="C297" s="326" t="s">
        <v>168</v>
      </c>
      <c r="D297" s="326" t="s">
        <v>1049</v>
      </c>
      <c r="E297" s="326" t="s">
        <v>1052</v>
      </c>
      <c r="F297" s="327" t="s">
        <v>1053</v>
      </c>
    </row>
    <row r="298" spans="1:6" s="323" customFormat="1" ht="25.5">
      <c r="A298" s="324">
        <v>2</v>
      </c>
      <c r="B298" s="325">
        <v>2311001</v>
      </c>
      <c r="C298" s="326" t="s">
        <v>168</v>
      </c>
      <c r="D298" s="326" t="s">
        <v>1054</v>
      </c>
      <c r="E298" s="326" t="s">
        <v>1055</v>
      </c>
      <c r="F298" s="327" t="s">
        <v>1056</v>
      </c>
    </row>
    <row r="299" spans="1:6" s="323" customFormat="1" ht="25.5">
      <c r="A299" s="324">
        <v>2</v>
      </c>
      <c r="B299" s="325">
        <v>2311002</v>
      </c>
      <c r="C299" s="326" t="s">
        <v>168</v>
      </c>
      <c r="D299" s="326" t="s">
        <v>1054</v>
      </c>
      <c r="E299" s="326" t="s">
        <v>1055</v>
      </c>
      <c r="F299" s="327" t="s">
        <v>1057</v>
      </c>
    </row>
    <row r="300" spans="1:6" s="323" customFormat="1" ht="38.25">
      <c r="A300" s="324">
        <v>2</v>
      </c>
      <c r="B300" s="325">
        <v>2322001</v>
      </c>
      <c r="C300" s="326" t="s">
        <v>168</v>
      </c>
      <c r="D300" s="326" t="s">
        <v>1058</v>
      </c>
      <c r="E300" s="326" t="s">
        <v>1059</v>
      </c>
      <c r="F300" s="327" t="s">
        <v>1060</v>
      </c>
    </row>
    <row r="301" spans="1:6" s="323" customFormat="1" ht="25.5">
      <c r="A301" s="324">
        <v>2</v>
      </c>
      <c r="B301" s="325">
        <v>2322002</v>
      </c>
      <c r="C301" s="326" t="s">
        <v>168</v>
      </c>
      <c r="D301" s="326" t="s">
        <v>1058</v>
      </c>
      <c r="E301" s="326" t="s">
        <v>1059</v>
      </c>
      <c r="F301" s="327" t="s">
        <v>1061</v>
      </c>
    </row>
    <row r="302" spans="1:6" s="323" customFormat="1" ht="89.25">
      <c r="A302" s="324">
        <v>2</v>
      </c>
      <c r="B302" s="325">
        <v>2323001</v>
      </c>
      <c r="C302" s="326" t="s">
        <v>168</v>
      </c>
      <c r="D302" s="326" t="s">
        <v>1058</v>
      </c>
      <c r="E302" s="326" t="s">
        <v>1062</v>
      </c>
      <c r="F302" s="327" t="s">
        <v>1063</v>
      </c>
    </row>
    <row r="303" spans="1:6" s="323" customFormat="1" ht="51">
      <c r="A303" s="324">
        <v>2</v>
      </c>
      <c r="B303" s="325">
        <v>2323002</v>
      </c>
      <c r="C303" s="326" t="s">
        <v>168</v>
      </c>
      <c r="D303" s="326" t="s">
        <v>1058</v>
      </c>
      <c r="E303" s="326" t="s">
        <v>1062</v>
      </c>
      <c r="F303" s="327" t="s">
        <v>1064</v>
      </c>
    </row>
    <row r="304" spans="1:6" s="323" customFormat="1" ht="127.5">
      <c r="A304" s="324">
        <v>2</v>
      </c>
      <c r="B304" s="325">
        <v>2323003</v>
      </c>
      <c r="C304" s="326" t="s">
        <v>168</v>
      </c>
      <c r="D304" s="326" t="s">
        <v>1058</v>
      </c>
      <c r="E304" s="326" t="s">
        <v>1062</v>
      </c>
      <c r="F304" s="327" t="s">
        <v>1065</v>
      </c>
    </row>
    <row r="305" spans="1:6" s="323" customFormat="1" ht="38.25">
      <c r="A305" s="324">
        <v>2</v>
      </c>
      <c r="B305" s="325">
        <v>2323004</v>
      </c>
      <c r="C305" s="326" t="s">
        <v>168</v>
      </c>
      <c r="D305" s="326" t="s">
        <v>1058</v>
      </c>
      <c r="E305" s="326" t="s">
        <v>1062</v>
      </c>
      <c r="F305" s="327" t="s">
        <v>1066</v>
      </c>
    </row>
    <row r="306" spans="1:6" s="323" customFormat="1" ht="102">
      <c r="A306" s="324">
        <v>2</v>
      </c>
      <c r="B306" s="325">
        <v>2329001</v>
      </c>
      <c r="C306" s="326" t="s">
        <v>168</v>
      </c>
      <c r="D306" s="326" t="s">
        <v>1058</v>
      </c>
      <c r="E306" s="326" t="s">
        <v>1067</v>
      </c>
      <c r="F306" s="327" t="s">
        <v>1068</v>
      </c>
    </row>
    <row r="307" spans="1:6" s="323" customFormat="1" ht="25.5">
      <c r="A307" s="324">
        <v>2</v>
      </c>
      <c r="B307" s="325">
        <v>2331101</v>
      </c>
      <c r="C307" s="326" t="s">
        <v>168</v>
      </c>
      <c r="D307" s="326" t="s">
        <v>1069</v>
      </c>
      <c r="E307" s="326" t="s">
        <v>1070</v>
      </c>
      <c r="F307" s="327" t="s">
        <v>1071</v>
      </c>
    </row>
    <row r="308" spans="1:6" s="323" customFormat="1" ht="25.5">
      <c r="A308" s="324">
        <v>2</v>
      </c>
      <c r="B308" s="325">
        <v>2331201</v>
      </c>
      <c r="C308" s="326" t="s">
        <v>168</v>
      </c>
      <c r="D308" s="326" t="s">
        <v>1069</v>
      </c>
      <c r="E308" s="326" t="s">
        <v>1070</v>
      </c>
      <c r="F308" s="327" t="s">
        <v>1072</v>
      </c>
    </row>
    <row r="309" spans="1:6" s="323" customFormat="1" ht="76.5">
      <c r="A309" s="324">
        <v>2</v>
      </c>
      <c r="B309" s="325">
        <v>2331301</v>
      </c>
      <c r="C309" s="326" t="s">
        <v>168</v>
      </c>
      <c r="D309" s="326" t="s">
        <v>1069</v>
      </c>
      <c r="E309" s="326" t="s">
        <v>1070</v>
      </c>
      <c r="F309" s="327" t="s">
        <v>1073</v>
      </c>
    </row>
    <row r="310" spans="1:6" s="323" customFormat="1" ht="114.75">
      <c r="A310" s="324">
        <v>2</v>
      </c>
      <c r="B310" s="325">
        <v>2331901</v>
      </c>
      <c r="C310" s="326" t="s">
        <v>168</v>
      </c>
      <c r="D310" s="326" t="s">
        <v>1069</v>
      </c>
      <c r="E310" s="326" t="s">
        <v>1070</v>
      </c>
      <c r="F310" s="327" t="s">
        <v>1074</v>
      </c>
    </row>
    <row r="311" spans="1:6" s="323" customFormat="1" ht="38.25">
      <c r="A311" s="324">
        <v>2</v>
      </c>
      <c r="B311" s="325">
        <v>2332001</v>
      </c>
      <c r="C311" s="326" t="s">
        <v>168</v>
      </c>
      <c r="D311" s="326" t="s">
        <v>1069</v>
      </c>
      <c r="E311" s="326" t="s">
        <v>1075</v>
      </c>
      <c r="F311" s="327" t="s">
        <v>1076</v>
      </c>
    </row>
    <row r="312" spans="1:6" s="323" customFormat="1" ht="38.25">
      <c r="A312" s="324">
        <v>2</v>
      </c>
      <c r="B312" s="325">
        <v>2433001</v>
      </c>
      <c r="C312" s="326" t="s">
        <v>1077</v>
      </c>
      <c r="D312" s="326" t="s">
        <v>1078</v>
      </c>
      <c r="E312" s="326" t="s">
        <v>1079</v>
      </c>
      <c r="F312" s="327" t="s">
        <v>1080</v>
      </c>
    </row>
    <row r="313" spans="1:6" s="323" customFormat="1" ht="89.25">
      <c r="A313" s="324">
        <v>2</v>
      </c>
      <c r="B313" s="325">
        <v>2451101</v>
      </c>
      <c r="C313" s="326" t="s">
        <v>621</v>
      </c>
      <c r="D313" s="326" t="s">
        <v>622</v>
      </c>
      <c r="E313" s="326" t="s">
        <v>1081</v>
      </c>
      <c r="F313" s="327" t="s">
        <v>1082</v>
      </c>
    </row>
    <row r="314" spans="1:6" s="323" customFormat="1" ht="102">
      <c r="A314" s="324">
        <v>2</v>
      </c>
      <c r="B314" s="325">
        <v>2451201</v>
      </c>
      <c r="C314" s="326" t="s">
        <v>621</v>
      </c>
      <c r="D314" s="326" t="s">
        <v>622</v>
      </c>
      <c r="E314" s="326" t="s">
        <v>1081</v>
      </c>
      <c r="F314" s="327" t="s">
        <v>1083</v>
      </c>
    </row>
    <row r="315" spans="1:6" s="323" customFormat="1" ht="38.25">
      <c r="A315" s="324">
        <v>2</v>
      </c>
      <c r="B315" s="325">
        <v>2461001</v>
      </c>
      <c r="C315" s="326" t="s">
        <v>621</v>
      </c>
      <c r="D315" s="326" t="s">
        <v>626</v>
      </c>
      <c r="E315" s="326" t="s">
        <v>627</v>
      </c>
      <c r="F315" s="327" t="s">
        <v>1084</v>
      </c>
    </row>
    <row r="316" spans="1:6" s="323" customFormat="1" ht="38.25">
      <c r="A316" s="324">
        <v>2</v>
      </c>
      <c r="B316" s="325">
        <v>2461002</v>
      </c>
      <c r="C316" s="326" t="s">
        <v>621</v>
      </c>
      <c r="D316" s="326" t="s">
        <v>626</v>
      </c>
      <c r="E316" s="326" t="s">
        <v>627</v>
      </c>
      <c r="F316" s="327" t="s">
        <v>1085</v>
      </c>
    </row>
    <row r="317" spans="1:6" s="323" customFormat="1" ht="38.25">
      <c r="A317" s="324">
        <v>2</v>
      </c>
      <c r="B317" s="325">
        <v>2462001</v>
      </c>
      <c r="C317" s="326" t="s">
        <v>621</v>
      </c>
      <c r="D317" s="326" t="s">
        <v>626</v>
      </c>
      <c r="E317" s="326" t="s">
        <v>630</v>
      </c>
      <c r="F317" s="327" t="s">
        <v>1086</v>
      </c>
    </row>
    <row r="318" spans="1:6" s="323" customFormat="1" ht="63.75">
      <c r="A318" s="324">
        <v>2</v>
      </c>
      <c r="B318" s="325">
        <v>2463201</v>
      </c>
      <c r="C318" s="326" t="s">
        <v>621</v>
      </c>
      <c r="D318" s="326" t="s">
        <v>626</v>
      </c>
      <c r="E318" s="326" t="s">
        <v>633</v>
      </c>
      <c r="F318" s="327" t="s">
        <v>1087</v>
      </c>
    </row>
    <row r="319" spans="1:6" s="323" customFormat="1" ht="51">
      <c r="A319" s="324">
        <v>2</v>
      </c>
      <c r="B319" s="325">
        <v>2465201</v>
      </c>
      <c r="C319" s="326" t="s">
        <v>621</v>
      </c>
      <c r="D319" s="326" t="s">
        <v>626</v>
      </c>
      <c r="E319" s="326" t="s">
        <v>646</v>
      </c>
      <c r="F319" s="327" t="s">
        <v>1088</v>
      </c>
    </row>
    <row r="320" spans="1:6" s="323" customFormat="1" ht="63.75">
      <c r="A320" s="324">
        <v>2</v>
      </c>
      <c r="B320" s="325">
        <v>2465301</v>
      </c>
      <c r="C320" s="326" t="s">
        <v>621</v>
      </c>
      <c r="D320" s="326" t="s">
        <v>626</v>
      </c>
      <c r="E320" s="326" t="s">
        <v>646</v>
      </c>
      <c r="F320" s="327" t="s">
        <v>1089</v>
      </c>
    </row>
    <row r="321" spans="1:6" s="323" customFormat="1" ht="38.25">
      <c r="A321" s="324">
        <v>2</v>
      </c>
      <c r="B321" s="325">
        <v>2465901</v>
      </c>
      <c r="C321" s="326" t="s">
        <v>621</v>
      </c>
      <c r="D321" s="326" t="s">
        <v>626</v>
      </c>
      <c r="E321" s="326" t="s">
        <v>646</v>
      </c>
      <c r="F321" s="327" t="s">
        <v>1090</v>
      </c>
    </row>
    <row r="322" spans="1:6" s="323" customFormat="1" ht="63.75">
      <c r="A322" s="324">
        <v>2</v>
      </c>
      <c r="B322" s="325">
        <v>2465902</v>
      </c>
      <c r="C322" s="326" t="s">
        <v>621</v>
      </c>
      <c r="D322" s="326" t="s">
        <v>626</v>
      </c>
      <c r="E322" s="326" t="s">
        <v>646</v>
      </c>
      <c r="F322" s="327" t="s">
        <v>1091</v>
      </c>
    </row>
    <row r="323" spans="1:6" s="323" customFormat="1" ht="76.5">
      <c r="A323" s="324">
        <v>2</v>
      </c>
      <c r="B323" s="325">
        <v>2465903</v>
      </c>
      <c r="C323" s="326" t="s">
        <v>621</v>
      </c>
      <c r="D323" s="326" t="s">
        <v>626</v>
      </c>
      <c r="E323" s="326" t="s">
        <v>646</v>
      </c>
      <c r="F323" s="327" t="s">
        <v>1092</v>
      </c>
    </row>
    <row r="324" spans="1:6" s="323" customFormat="1" ht="51">
      <c r="A324" s="324">
        <v>2</v>
      </c>
      <c r="B324" s="325">
        <v>2466201</v>
      </c>
      <c r="C324" s="326" t="s">
        <v>621</v>
      </c>
      <c r="D324" s="326" t="s">
        <v>626</v>
      </c>
      <c r="E324" s="326" t="s">
        <v>649</v>
      </c>
      <c r="F324" s="327" t="s">
        <v>1093</v>
      </c>
    </row>
    <row r="325" spans="1:6" s="323" customFormat="1" ht="51">
      <c r="A325" s="324">
        <v>2</v>
      </c>
      <c r="B325" s="325">
        <v>2466301</v>
      </c>
      <c r="C325" s="326" t="s">
        <v>621</v>
      </c>
      <c r="D325" s="326" t="s">
        <v>626</v>
      </c>
      <c r="E325" s="326" t="s">
        <v>649</v>
      </c>
      <c r="F325" s="327" t="s">
        <v>1094</v>
      </c>
    </row>
    <row r="326" spans="1:6" s="323" customFormat="1" ht="38.25">
      <c r="A326" s="324">
        <v>2</v>
      </c>
      <c r="B326" s="325">
        <v>2466901</v>
      </c>
      <c r="C326" s="326" t="s">
        <v>621</v>
      </c>
      <c r="D326" s="326" t="s">
        <v>626</v>
      </c>
      <c r="E326" s="326" t="s">
        <v>649</v>
      </c>
      <c r="F326" s="327" t="s">
        <v>1095</v>
      </c>
    </row>
    <row r="327" spans="1:6" s="323" customFormat="1" ht="114.75">
      <c r="A327" s="324">
        <v>2</v>
      </c>
      <c r="B327" s="325">
        <v>2471901</v>
      </c>
      <c r="C327" s="326" t="s">
        <v>621</v>
      </c>
      <c r="D327" s="326" t="s">
        <v>656</v>
      </c>
      <c r="E327" s="326" t="s">
        <v>657</v>
      </c>
      <c r="F327" s="327" t="s">
        <v>1096</v>
      </c>
    </row>
    <row r="328" spans="1:6" s="323" customFormat="1" ht="51">
      <c r="A328" s="324">
        <v>2</v>
      </c>
      <c r="B328" s="325">
        <v>2472101</v>
      </c>
      <c r="C328" s="326" t="s">
        <v>621</v>
      </c>
      <c r="D328" s="326" t="s">
        <v>656</v>
      </c>
      <c r="E328" s="326" t="s">
        <v>661</v>
      </c>
      <c r="F328" s="327" t="s">
        <v>1097</v>
      </c>
    </row>
    <row r="329" spans="1:6" s="323" customFormat="1" ht="51">
      <c r="A329" s="324">
        <v>2</v>
      </c>
      <c r="B329" s="325">
        <v>2472301</v>
      </c>
      <c r="C329" s="326" t="s">
        <v>621</v>
      </c>
      <c r="D329" s="326" t="s">
        <v>656</v>
      </c>
      <c r="E329" s="326" t="s">
        <v>661</v>
      </c>
      <c r="F329" s="327" t="s">
        <v>1098</v>
      </c>
    </row>
    <row r="330" spans="1:6" s="323" customFormat="1" ht="51">
      <c r="A330" s="324">
        <v>2</v>
      </c>
      <c r="B330" s="325">
        <v>2475201</v>
      </c>
      <c r="C330" s="326" t="s">
        <v>621</v>
      </c>
      <c r="D330" s="326" t="s">
        <v>656</v>
      </c>
      <c r="E330" s="326" t="s">
        <v>673</v>
      </c>
      <c r="F330" s="327" t="s">
        <v>1099</v>
      </c>
    </row>
    <row r="331" spans="1:6" s="323" customFormat="1" ht="51">
      <c r="A331" s="324">
        <v>2</v>
      </c>
      <c r="B331" s="325">
        <v>2477401</v>
      </c>
      <c r="C331" s="326" t="s">
        <v>621</v>
      </c>
      <c r="D331" s="326" t="s">
        <v>656</v>
      </c>
      <c r="E331" s="326" t="s">
        <v>686</v>
      </c>
      <c r="F331" s="327" t="s">
        <v>1100</v>
      </c>
    </row>
    <row r="332" spans="1:6" s="323" customFormat="1" ht="38.25">
      <c r="A332" s="324">
        <v>2</v>
      </c>
      <c r="B332" s="325">
        <v>2521001</v>
      </c>
      <c r="C332" s="326" t="s">
        <v>1101</v>
      </c>
      <c r="D332" s="326" t="s">
        <v>1102</v>
      </c>
      <c r="E332" s="326" t="s">
        <v>1103</v>
      </c>
      <c r="F332" s="327" t="s">
        <v>1104</v>
      </c>
    </row>
    <row r="333" spans="1:6" s="323" customFormat="1" ht="25.5">
      <c r="A333" s="324">
        <v>2</v>
      </c>
      <c r="B333" s="325">
        <v>2522101</v>
      </c>
      <c r="C333" s="326" t="s">
        <v>1101</v>
      </c>
      <c r="D333" s="326" t="s">
        <v>1102</v>
      </c>
      <c r="E333" s="326" t="s">
        <v>1105</v>
      </c>
      <c r="F333" s="327" t="s">
        <v>1106</v>
      </c>
    </row>
    <row r="334" spans="1:6" s="323" customFormat="1" ht="51">
      <c r="A334" s="324">
        <v>2</v>
      </c>
      <c r="B334" s="325">
        <v>2551101</v>
      </c>
      <c r="C334" s="326" t="s">
        <v>701</v>
      </c>
      <c r="D334" s="326" t="s">
        <v>1107</v>
      </c>
      <c r="E334" s="326" t="s">
        <v>1108</v>
      </c>
      <c r="F334" s="327" t="s">
        <v>1109</v>
      </c>
    </row>
    <row r="335" spans="1:6" s="323" customFormat="1" ht="63.75">
      <c r="A335" s="324">
        <v>2</v>
      </c>
      <c r="B335" s="325">
        <v>2551201</v>
      </c>
      <c r="C335" s="326" t="s">
        <v>701</v>
      </c>
      <c r="D335" s="326" t="s">
        <v>1107</v>
      </c>
      <c r="E335" s="326" t="s">
        <v>1108</v>
      </c>
      <c r="F335" s="327" t="s">
        <v>1110</v>
      </c>
    </row>
    <row r="336" spans="1:6" s="323" customFormat="1" ht="38.25">
      <c r="A336" s="324">
        <v>2</v>
      </c>
      <c r="B336" s="325">
        <v>2551301</v>
      </c>
      <c r="C336" s="326" t="s">
        <v>701</v>
      </c>
      <c r="D336" s="326" t="s">
        <v>1107</v>
      </c>
      <c r="E336" s="326" t="s">
        <v>1108</v>
      </c>
      <c r="F336" s="327" t="s">
        <v>1111</v>
      </c>
    </row>
    <row r="337" spans="1:6" s="323" customFormat="1" ht="38.25">
      <c r="A337" s="324">
        <v>2</v>
      </c>
      <c r="B337" s="325">
        <v>2551401</v>
      </c>
      <c r="C337" s="326" t="s">
        <v>701</v>
      </c>
      <c r="D337" s="326" t="s">
        <v>1107</v>
      </c>
      <c r="E337" s="326" t="s">
        <v>1108</v>
      </c>
      <c r="F337" s="327" t="s">
        <v>1112</v>
      </c>
    </row>
    <row r="338" spans="1:6" s="323" customFormat="1" ht="38.25">
      <c r="A338" s="324">
        <v>2</v>
      </c>
      <c r="B338" s="325">
        <v>2551901</v>
      </c>
      <c r="C338" s="326" t="s">
        <v>701</v>
      </c>
      <c r="D338" s="326" t="s">
        <v>1107</v>
      </c>
      <c r="E338" s="326" t="s">
        <v>1108</v>
      </c>
      <c r="F338" s="327" t="s">
        <v>1113</v>
      </c>
    </row>
    <row r="339" spans="1:6" s="323" customFormat="1" ht="51">
      <c r="A339" s="324">
        <v>2</v>
      </c>
      <c r="B339" s="325">
        <v>2552001</v>
      </c>
      <c r="C339" s="326" t="s">
        <v>701</v>
      </c>
      <c r="D339" s="326" t="s">
        <v>1107</v>
      </c>
      <c r="E339" s="326" t="s">
        <v>1114</v>
      </c>
      <c r="F339" s="327" t="s">
        <v>1115</v>
      </c>
    </row>
    <row r="340" spans="1:6" s="323" customFormat="1" ht="38.25">
      <c r="A340" s="324">
        <v>2</v>
      </c>
      <c r="B340" s="325">
        <v>2553001</v>
      </c>
      <c r="C340" s="326" t="s">
        <v>701</v>
      </c>
      <c r="D340" s="326" t="s">
        <v>1107</v>
      </c>
      <c r="E340" s="326" t="s">
        <v>1116</v>
      </c>
      <c r="F340" s="327" t="s">
        <v>1117</v>
      </c>
    </row>
    <row r="341" spans="1:6" s="323" customFormat="1" ht="38.25">
      <c r="A341" s="324">
        <v>2</v>
      </c>
      <c r="B341" s="325">
        <v>2559001</v>
      </c>
      <c r="C341" s="326" t="s">
        <v>701</v>
      </c>
      <c r="D341" s="326" t="s">
        <v>1107</v>
      </c>
      <c r="E341" s="326" t="s">
        <v>1118</v>
      </c>
      <c r="F341" s="327" t="s">
        <v>1119</v>
      </c>
    </row>
    <row r="342" spans="1:6" s="323" customFormat="1" ht="38.25">
      <c r="A342" s="324">
        <v>2</v>
      </c>
      <c r="B342" s="325">
        <v>2561201</v>
      </c>
      <c r="C342" s="326" t="s">
        <v>701</v>
      </c>
      <c r="D342" s="326" t="s">
        <v>702</v>
      </c>
      <c r="E342" s="326" t="s">
        <v>703</v>
      </c>
      <c r="F342" s="327" t="s">
        <v>1120</v>
      </c>
    </row>
    <row r="343" spans="1:6" s="323" customFormat="1" ht="38.25">
      <c r="A343" s="324">
        <v>2</v>
      </c>
      <c r="B343" s="325">
        <v>2563001</v>
      </c>
      <c r="C343" s="326" t="s">
        <v>701</v>
      </c>
      <c r="D343" s="326" t="s">
        <v>702</v>
      </c>
      <c r="E343" s="326" t="s">
        <v>1121</v>
      </c>
      <c r="F343" s="327" t="s">
        <v>1122</v>
      </c>
    </row>
    <row r="344" spans="1:6" s="323" customFormat="1" ht="38.25">
      <c r="A344" s="324">
        <v>2</v>
      </c>
      <c r="B344" s="325">
        <v>2591101</v>
      </c>
      <c r="C344" s="326" t="s">
        <v>705</v>
      </c>
      <c r="D344" s="326" t="s">
        <v>1123</v>
      </c>
      <c r="E344" s="326" t="s">
        <v>1124</v>
      </c>
      <c r="F344" s="327" t="s">
        <v>1125</v>
      </c>
    </row>
    <row r="345" spans="1:6" s="323" customFormat="1" ht="76.5">
      <c r="A345" s="324">
        <v>2</v>
      </c>
      <c r="B345" s="325">
        <v>2591201</v>
      </c>
      <c r="C345" s="326" t="s">
        <v>705</v>
      </c>
      <c r="D345" s="326" t="s">
        <v>1123</v>
      </c>
      <c r="E345" s="326" t="s">
        <v>1124</v>
      </c>
      <c r="F345" s="327" t="s">
        <v>1126</v>
      </c>
    </row>
    <row r="346" spans="1:6" s="323" customFormat="1" ht="51">
      <c r="A346" s="324">
        <v>2</v>
      </c>
      <c r="B346" s="325">
        <v>2591202</v>
      </c>
      <c r="C346" s="326" t="s">
        <v>705</v>
      </c>
      <c r="D346" s="326" t="s">
        <v>1123</v>
      </c>
      <c r="E346" s="326" t="s">
        <v>1124</v>
      </c>
      <c r="F346" s="327" t="s">
        <v>1127</v>
      </c>
    </row>
    <row r="347" spans="1:6" s="323" customFormat="1" ht="76.5">
      <c r="A347" s="324">
        <v>2</v>
      </c>
      <c r="B347" s="325">
        <v>2591301</v>
      </c>
      <c r="C347" s="326" t="s">
        <v>705</v>
      </c>
      <c r="D347" s="326" t="s">
        <v>1123</v>
      </c>
      <c r="E347" s="326" t="s">
        <v>1124</v>
      </c>
      <c r="F347" s="327" t="s">
        <v>1128</v>
      </c>
    </row>
    <row r="348" spans="1:6" s="323" customFormat="1" ht="63.75">
      <c r="A348" s="324">
        <v>2</v>
      </c>
      <c r="B348" s="325">
        <v>2591401</v>
      </c>
      <c r="C348" s="326" t="s">
        <v>705</v>
      </c>
      <c r="D348" s="326" t="s">
        <v>1123</v>
      </c>
      <c r="E348" s="326" t="s">
        <v>1124</v>
      </c>
      <c r="F348" s="327" t="s">
        <v>1129</v>
      </c>
    </row>
    <row r="349" spans="1:6" s="323" customFormat="1" ht="51">
      <c r="A349" s="324">
        <v>2</v>
      </c>
      <c r="B349" s="325">
        <v>2592001</v>
      </c>
      <c r="C349" s="326" t="s">
        <v>705</v>
      </c>
      <c r="D349" s="326" t="s">
        <v>1123</v>
      </c>
      <c r="E349" s="326" t="s">
        <v>1130</v>
      </c>
      <c r="F349" s="327" t="s">
        <v>1131</v>
      </c>
    </row>
    <row r="350" spans="1:6" s="323" customFormat="1" ht="89.25">
      <c r="A350" s="324">
        <v>2</v>
      </c>
      <c r="B350" s="325">
        <v>2592002</v>
      </c>
      <c r="C350" s="326" t="s">
        <v>705</v>
      </c>
      <c r="D350" s="326" t="s">
        <v>1123</v>
      </c>
      <c r="E350" s="326" t="s">
        <v>1130</v>
      </c>
      <c r="F350" s="327" t="s">
        <v>1132</v>
      </c>
    </row>
    <row r="351" spans="1:6" s="323" customFormat="1" ht="89.25">
      <c r="A351" s="324">
        <v>2</v>
      </c>
      <c r="B351" s="325">
        <v>2601001</v>
      </c>
      <c r="C351" s="326" t="s">
        <v>705</v>
      </c>
      <c r="D351" s="326" t="s">
        <v>1133</v>
      </c>
      <c r="E351" s="326" t="s">
        <v>1134</v>
      </c>
      <c r="F351" s="327" t="s">
        <v>1135</v>
      </c>
    </row>
    <row r="352" spans="1:6" s="323" customFormat="1" ht="76.5">
      <c r="A352" s="324">
        <v>2</v>
      </c>
      <c r="B352" s="325">
        <v>2602001</v>
      </c>
      <c r="C352" s="326" t="s">
        <v>705</v>
      </c>
      <c r="D352" s="326" t="s">
        <v>1133</v>
      </c>
      <c r="E352" s="326" t="s">
        <v>1136</v>
      </c>
      <c r="F352" s="327" t="s">
        <v>1137</v>
      </c>
    </row>
    <row r="353" spans="1:6" s="323" customFormat="1" ht="102">
      <c r="A353" s="324">
        <v>2</v>
      </c>
      <c r="B353" s="325">
        <v>2613001</v>
      </c>
      <c r="C353" s="326" t="s">
        <v>705</v>
      </c>
      <c r="D353" s="326" t="s">
        <v>1138</v>
      </c>
      <c r="E353" s="326" t="s">
        <v>1139</v>
      </c>
      <c r="F353" s="327" t="s">
        <v>1140</v>
      </c>
    </row>
    <row r="354" spans="1:6" s="323" customFormat="1" ht="76.5">
      <c r="A354" s="324">
        <v>2</v>
      </c>
      <c r="B354" s="325">
        <v>2619001</v>
      </c>
      <c r="C354" s="326" t="s">
        <v>705</v>
      </c>
      <c r="D354" s="326" t="s">
        <v>1138</v>
      </c>
      <c r="E354" s="326" t="s">
        <v>1141</v>
      </c>
      <c r="F354" s="327" t="s">
        <v>1142</v>
      </c>
    </row>
    <row r="355" spans="1:6" s="323" customFormat="1" ht="38.25">
      <c r="A355" s="324">
        <v>2</v>
      </c>
      <c r="B355" s="325">
        <v>2652101</v>
      </c>
      <c r="C355" s="326" t="s">
        <v>721</v>
      </c>
      <c r="D355" s="326" t="s">
        <v>744</v>
      </c>
      <c r="E355" s="326" t="s">
        <v>1143</v>
      </c>
      <c r="F355" s="327" t="s">
        <v>1144</v>
      </c>
    </row>
    <row r="356" spans="1:6" s="323" customFormat="1" ht="51">
      <c r="A356" s="324">
        <v>2</v>
      </c>
      <c r="B356" s="325">
        <v>2652201</v>
      </c>
      <c r="C356" s="326" t="s">
        <v>721</v>
      </c>
      <c r="D356" s="326" t="s">
        <v>744</v>
      </c>
      <c r="E356" s="326" t="s">
        <v>1143</v>
      </c>
      <c r="F356" s="327" t="s">
        <v>1145</v>
      </c>
    </row>
    <row r="357" spans="1:6" s="323" customFormat="1" ht="63.75">
      <c r="A357" s="324">
        <v>2</v>
      </c>
      <c r="B357" s="325">
        <v>2653101</v>
      </c>
      <c r="C357" s="326" t="s">
        <v>721</v>
      </c>
      <c r="D357" s="326" t="s">
        <v>744</v>
      </c>
      <c r="E357" s="326" t="s">
        <v>1146</v>
      </c>
      <c r="F357" s="327" t="s">
        <v>1147</v>
      </c>
    </row>
    <row r="358" spans="1:6" s="323" customFormat="1" ht="51">
      <c r="A358" s="324">
        <v>2</v>
      </c>
      <c r="B358" s="325">
        <v>2653201</v>
      </c>
      <c r="C358" s="326" t="s">
        <v>721</v>
      </c>
      <c r="D358" s="326" t="s">
        <v>744</v>
      </c>
      <c r="E358" s="326" t="s">
        <v>1146</v>
      </c>
      <c r="F358" s="327" t="s">
        <v>1148</v>
      </c>
    </row>
    <row r="359" spans="1:6" s="323" customFormat="1" ht="38.25">
      <c r="A359" s="324">
        <v>2</v>
      </c>
      <c r="B359" s="325">
        <v>2662101</v>
      </c>
      <c r="C359" s="326" t="s">
        <v>721</v>
      </c>
      <c r="D359" s="326" t="s">
        <v>750</v>
      </c>
      <c r="E359" s="326" t="s">
        <v>1149</v>
      </c>
      <c r="F359" s="327" t="s">
        <v>1150</v>
      </c>
    </row>
    <row r="360" spans="1:6" s="323" customFormat="1" ht="38.25">
      <c r="A360" s="324">
        <v>2</v>
      </c>
      <c r="B360" s="325">
        <v>2662102</v>
      </c>
      <c r="C360" s="326" t="s">
        <v>721</v>
      </c>
      <c r="D360" s="326" t="s">
        <v>750</v>
      </c>
      <c r="E360" s="326" t="s">
        <v>1149</v>
      </c>
      <c r="F360" s="327" t="s">
        <v>1151</v>
      </c>
    </row>
    <row r="361" spans="1:6" s="323" customFormat="1" ht="63.75">
      <c r="A361" s="324">
        <v>2</v>
      </c>
      <c r="B361" s="325">
        <v>2662901</v>
      </c>
      <c r="C361" s="326" t="s">
        <v>721</v>
      </c>
      <c r="D361" s="326" t="s">
        <v>750</v>
      </c>
      <c r="E361" s="326" t="s">
        <v>1149</v>
      </c>
      <c r="F361" s="327" t="s">
        <v>1152</v>
      </c>
    </row>
    <row r="362" spans="1:6" s="323" customFormat="1" ht="63.75">
      <c r="A362" s="324">
        <v>2</v>
      </c>
      <c r="B362" s="325">
        <v>2662902</v>
      </c>
      <c r="C362" s="326" t="s">
        <v>721</v>
      </c>
      <c r="D362" s="326" t="s">
        <v>750</v>
      </c>
      <c r="E362" s="326" t="s">
        <v>1149</v>
      </c>
      <c r="F362" s="327" t="s">
        <v>1153</v>
      </c>
    </row>
    <row r="363" spans="1:6" s="323" customFormat="1" ht="25.5">
      <c r="A363" s="324">
        <v>2</v>
      </c>
      <c r="B363" s="325">
        <v>2721001</v>
      </c>
      <c r="C363" s="326" t="s">
        <v>766</v>
      </c>
      <c r="D363" s="326" t="s">
        <v>780</v>
      </c>
      <c r="E363" s="326" t="s">
        <v>781</v>
      </c>
      <c r="F363" s="327" t="s">
        <v>1154</v>
      </c>
    </row>
    <row r="364" spans="1:6" s="323" customFormat="1" ht="38.25">
      <c r="A364" s="324">
        <v>2</v>
      </c>
      <c r="B364" s="325">
        <v>2741001</v>
      </c>
      <c r="C364" s="326" t="s">
        <v>766</v>
      </c>
      <c r="D364" s="326" t="s">
        <v>788</v>
      </c>
      <c r="E364" s="326" t="s">
        <v>1155</v>
      </c>
      <c r="F364" s="327" t="s">
        <v>1156</v>
      </c>
    </row>
    <row r="365" spans="1:6" s="323" customFormat="1" ht="102">
      <c r="A365" s="324">
        <v>2</v>
      </c>
      <c r="B365" s="325">
        <v>2742001</v>
      </c>
      <c r="C365" s="326" t="s">
        <v>766</v>
      </c>
      <c r="D365" s="326" t="s">
        <v>788</v>
      </c>
      <c r="E365" s="326" t="s">
        <v>1157</v>
      </c>
      <c r="F365" s="327" t="s">
        <v>1158</v>
      </c>
    </row>
    <row r="366" spans="1:6" s="323" customFormat="1" ht="76.5">
      <c r="A366" s="324">
        <v>2</v>
      </c>
      <c r="B366" s="325">
        <v>2749001</v>
      </c>
      <c r="C366" s="326" t="s">
        <v>766</v>
      </c>
      <c r="D366" s="326" t="s">
        <v>788</v>
      </c>
      <c r="E366" s="326" t="s">
        <v>789</v>
      </c>
      <c r="F366" s="327" t="s">
        <v>1159</v>
      </c>
    </row>
    <row r="367" spans="1:6" s="323" customFormat="1" ht="25.5">
      <c r="A367" s="324">
        <v>2</v>
      </c>
      <c r="B367" s="325">
        <v>2749002</v>
      </c>
      <c r="C367" s="326" t="s">
        <v>766</v>
      </c>
      <c r="D367" s="326" t="s">
        <v>788</v>
      </c>
      <c r="E367" s="326" t="s">
        <v>789</v>
      </c>
      <c r="F367" s="327" t="s">
        <v>1160</v>
      </c>
    </row>
    <row r="368" spans="1:6" s="323" customFormat="1" ht="51">
      <c r="A368" s="324">
        <v>2</v>
      </c>
      <c r="B368" s="325">
        <v>2750001</v>
      </c>
      <c r="C368" s="326" t="s">
        <v>766</v>
      </c>
      <c r="D368" s="326" t="s">
        <v>1161</v>
      </c>
      <c r="E368" s="326" t="s">
        <v>1161</v>
      </c>
      <c r="F368" s="327" t="s">
        <v>1162</v>
      </c>
    </row>
    <row r="369" spans="1:6" s="323" customFormat="1" ht="25.5">
      <c r="A369" s="324">
        <v>2</v>
      </c>
      <c r="B369" s="325">
        <v>2771001</v>
      </c>
      <c r="C369" s="326" t="s">
        <v>791</v>
      </c>
      <c r="D369" s="326" t="s">
        <v>792</v>
      </c>
      <c r="E369" s="326" t="s">
        <v>1163</v>
      </c>
      <c r="F369" s="327" t="s">
        <v>1164</v>
      </c>
    </row>
    <row r="370" spans="1:6" s="323" customFormat="1" ht="25.5">
      <c r="A370" s="324">
        <v>2</v>
      </c>
      <c r="B370" s="325">
        <v>2772101</v>
      </c>
      <c r="C370" s="326" t="s">
        <v>791</v>
      </c>
      <c r="D370" s="326" t="s">
        <v>792</v>
      </c>
      <c r="E370" s="326" t="s">
        <v>793</v>
      </c>
      <c r="F370" s="327" t="s">
        <v>1165</v>
      </c>
    </row>
    <row r="371" spans="1:6" s="323" customFormat="1" ht="38.25">
      <c r="A371" s="324">
        <v>2</v>
      </c>
      <c r="B371" s="325">
        <v>2773001</v>
      </c>
      <c r="C371" s="326" t="s">
        <v>791</v>
      </c>
      <c r="D371" s="326" t="s">
        <v>792</v>
      </c>
      <c r="E371" s="326" t="s">
        <v>1166</v>
      </c>
      <c r="F371" s="327" t="s">
        <v>1167</v>
      </c>
    </row>
    <row r="372" spans="1:6" s="323" customFormat="1" ht="38.25">
      <c r="A372" s="324">
        <v>2</v>
      </c>
      <c r="B372" s="325">
        <v>2773002</v>
      </c>
      <c r="C372" s="326" t="s">
        <v>791</v>
      </c>
      <c r="D372" s="326" t="s">
        <v>792</v>
      </c>
      <c r="E372" s="326" t="s">
        <v>1166</v>
      </c>
      <c r="F372" s="327" t="s">
        <v>1168</v>
      </c>
    </row>
    <row r="373" spans="1:6" s="323" customFormat="1" ht="38.25">
      <c r="A373" s="324">
        <v>2</v>
      </c>
      <c r="B373" s="325">
        <v>2773003</v>
      </c>
      <c r="C373" s="326" t="s">
        <v>791</v>
      </c>
      <c r="D373" s="326" t="s">
        <v>792</v>
      </c>
      <c r="E373" s="326" t="s">
        <v>1166</v>
      </c>
      <c r="F373" s="327" t="s">
        <v>1169</v>
      </c>
    </row>
    <row r="374" spans="1:6" s="323" customFormat="1" ht="51">
      <c r="A374" s="324">
        <v>2</v>
      </c>
      <c r="B374" s="325">
        <v>2773004</v>
      </c>
      <c r="C374" s="326" t="s">
        <v>791</v>
      </c>
      <c r="D374" s="326" t="s">
        <v>792</v>
      </c>
      <c r="E374" s="326" t="s">
        <v>1166</v>
      </c>
      <c r="F374" s="327" t="s">
        <v>1170</v>
      </c>
    </row>
    <row r="375" spans="1:6" s="323" customFormat="1" ht="38.25">
      <c r="A375" s="324">
        <v>2</v>
      </c>
      <c r="B375" s="325">
        <v>2773005</v>
      </c>
      <c r="C375" s="326" t="s">
        <v>791</v>
      </c>
      <c r="D375" s="326" t="s">
        <v>792</v>
      </c>
      <c r="E375" s="326" t="s">
        <v>1166</v>
      </c>
      <c r="F375" s="327" t="s">
        <v>1171</v>
      </c>
    </row>
    <row r="376" spans="1:6" s="323" customFormat="1" ht="51">
      <c r="A376" s="324">
        <v>2</v>
      </c>
      <c r="B376" s="325">
        <v>2773006</v>
      </c>
      <c r="C376" s="326" t="s">
        <v>791</v>
      </c>
      <c r="D376" s="326" t="s">
        <v>792</v>
      </c>
      <c r="E376" s="326" t="s">
        <v>1166</v>
      </c>
      <c r="F376" s="327" t="s">
        <v>1172</v>
      </c>
    </row>
    <row r="377" spans="1:6" s="323" customFormat="1" ht="25.5">
      <c r="A377" s="324">
        <v>2</v>
      </c>
      <c r="B377" s="325">
        <v>2773007</v>
      </c>
      <c r="C377" s="326" t="s">
        <v>791</v>
      </c>
      <c r="D377" s="326" t="s">
        <v>792</v>
      </c>
      <c r="E377" s="326" t="s">
        <v>1166</v>
      </c>
      <c r="F377" s="327" t="s">
        <v>1173</v>
      </c>
    </row>
    <row r="378" spans="1:6" s="323" customFormat="1" ht="25.5">
      <c r="A378" s="324">
        <v>2</v>
      </c>
      <c r="B378" s="325">
        <v>2773008</v>
      </c>
      <c r="C378" s="326" t="s">
        <v>791</v>
      </c>
      <c r="D378" s="326" t="s">
        <v>792</v>
      </c>
      <c r="E378" s="326" t="s">
        <v>1166</v>
      </c>
      <c r="F378" s="327" t="s">
        <v>1174</v>
      </c>
    </row>
    <row r="379" spans="1:6" s="323" customFormat="1" ht="25.5">
      <c r="A379" s="324">
        <v>2</v>
      </c>
      <c r="B379" s="325">
        <v>2773009</v>
      </c>
      <c r="C379" s="326" t="s">
        <v>791</v>
      </c>
      <c r="D379" s="326" t="s">
        <v>792</v>
      </c>
      <c r="E379" s="326" t="s">
        <v>1166</v>
      </c>
      <c r="F379" s="327" t="s">
        <v>1175</v>
      </c>
    </row>
    <row r="380" spans="1:6" s="323" customFormat="1" ht="63.75">
      <c r="A380" s="324">
        <v>2</v>
      </c>
      <c r="B380" s="325">
        <v>2773010</v>
      </c>
      <c r="C380" s="326" t="s">
        <v>791</v>
      </c>
      <c r="D380" s="326" t="s">
        <v>792</v>
      </c>
      <c r="E380" s="326" t="s">
        <v>1166</v>
      </c>
      <c r="F380" s="327" t="s">
        <v>1176</v>
      </c>
    </row>
    <row r="381" spans="1:6" s="323" customFormat="1" ht="25.5">
      <c r="A381" s="324">
        <v>2</v>
      </c>
      <c r="B381" s="325">
        <v>2801001</v>
      </c>
      <c r="C381" s="326" t="s">
        <v>791</v>
      </c>
      <c r="D381" s="326" t="s">
        <v>1177</v>
      </c>
      <c r="E381" s="326" t="s">
        <v>1178</v>
      </c>
      <c r="F381" s="327" t="s">
        <v>1179</v>
      </c>
    </row>
    <row r="382" spans="1:6" s="323" customFormat="1" ht="76.5">
      <c r="A382" s="324">
        <v>2</v>
      </c>
      <c r="B382" s="325">
        <v>2811001</v>
      </c>
      <c r="C382" s="326" t="s">
        <v>791</v>
      </c>
      <c r="D382" s="326" t="s">
        <v>1180</v>
      </c>
      <c r="E382" s="326" t="s">
        <v>1181</v>
      </c>
      <c r="F382" s="327" t="s">
        <v>1182</v>
      </c>
    </row>
    <row r="383" spans="1:6" s="323" customFormat="1" ht="51">
      <c r="A383" s="324">
        <v>2</v>
      </c>
      <c r="B383" s="325">
        <v>2812101</v>
      </c>
      <c r="C383" s="326" t="s">
        <v>791</v>
      </c>
      <c r="D383" s="326" t="s">
        <v>1180</v>
      </c>
      <c r="E383" s="326" t="s">
        <v>1183</v>
      </c>
      <c r="F383" s="327" t="s">
        <v>1184</v>
      </c>
    </row>
    <row r="384" spans="1:6" s="323" customFormat="1" ht="25.5">
      <c r="A384" s="324">
        <v>2</v>
      </c>
      <c r="B384" s="325">
        <v>2812901</v>
      </c>
      <c r="C384" s="326" t="s">
        <v>791</v>
      </c>
      <c r="D384" s="326" t="s">
        <v>1180</v>
      </c>
      <c r="E384" s="326" t="s">
        <v>1183</v>
      </c>
      <c r="F384" s="327" t="s">
        <v>1185</v>
      </c>
    </row>
    <row r="385" spans="1:6" s="323" customFormat="1" ht="38.25">
      <c r="A385" s="324">
        <v>2</v>
      </c>
      <c r="B385" s="325">
        <v>2813001</v>
      </c>
      <c r="C385" s="326" t="s">
        <v>791</v>
      </c>
      <c r="D385" s="326" t="s">
        <v>1180</v>
      </c>
      <c r="E385" s="326" t="s">
        <v>1186</v>
      </c>
      <c r="F385" s="327" t="s">
        <v>1187</v>
      </c>
    </row>
    <row r="386" spans="1:6" s="323" customFormat="1" ht="38.25">
      <c r="A386" s="324">
        <v>2</v>
      </c>
      <c r="B386" s="325">
        <v>2821101</v>
      </c>
      <c r="C386" s="326" t="s">
        <v>791</v>
      </c>
      <c r="D386" s="326" t="s">
        <v>810</v>
      </c>
      <c r="E386" s="326" t="s">
        <v>1188</v>
      </c>
      <c r="F386" s="327" t="s">
        <v>1189</v>
      </c>
    </row>
    <row r="387" spans="1:6" s="323" customFormat="1" ht="89.25">
      <c r="A387" s="324">
        <v>2</v>
      </c>
      <c r="B387" s="325">
        <v>2821901</v>
      </c>
      <c r="C387" s="326" t="s">
        <v>791</v>
      </c>
      <c r="D387" s="326" t="s">
        <v>810</v>
      </c>
      <c r="E387" s="326" t="s">
        <v>1188</v>
      </c>
      <c r="F387" s="327" t="s">
        <v>1190</v>
      </c>
    </row>
    <row r="388" spans="1:6" s="323" customFormat="1" ht="51">
      <c r="A388" s="324">
        <v>2</v>
      </c>
      <c r="B388" s="325">
        <v>2829101</v>
      </c>
      <c r="C388" s="326" t="s">
        <v>791</v>
      </c>
      <c r="D388" s="326" t="s">
        <v>810</v>
      </c>
      <c r="E388" s="326" t="s">
        <v>815</v>
      </c>
      <c r="F388" s="327" t="s">
        <v>1191</v>
      </c>
    </row>
    <row r="389" spans="1:6" s="323" customFormat="1" ht="38.25">
      <c r="A389" s="324">
        <v>2</v>
      </c>
      <c r="B389" s="325">
        <v>2829201</v>
      </c>
      <c r="C389" s="326" t="s">
        <v>791</v>
      </c>
      <c r="D389" s="326" t="s">
        <v>810</v>
      </c>
      <c r="E389" s="326" t="s">
        <v>815</v>
      </c>
      <c r="F389" s="327" t="s">
        <v>1192</v>
      </c>
    </row>
    <row r="390" spans="1:6" s="323" customFormat="1" ht="38.25">
      <c r="A390" s="324">
        <v>2</v>
      </c>
      <c r="B390" s="325">
        <v>2829901</v>
      </c>
      <c r="C390" s="326" t="s">
        <v>791</v>
      </c>
      <c r="D390" s="326" t="s">
        <v>810</v>
      </c>
      <c r="E390" s="326" t="s">
        <v>815</v>
      </c>
      <c r="F390" s="327" t="s">
        <v>1193</v>
      </c>
    </row>
    <row r="391" spans="1:6" s="323" customFormat="1" ht="51">
      <c r="A391" s="324">
        <v>2</v>
      </c>
      <c r="B391" s="325">
        <v>2843001</v>
      </c>
      <c r="C391" s="326" t="s">
        <v>819</v>
      </c>
      <c r="D391" s="326" t="s">
        <v>820</v>
      </c>
      <c r="E391" s="326" t="s">
        <v>1194</v>
      </c>
      <c r="F391" s="327" t="s">
        <v>1195</v>
      </c>
    </row>
    <row r="392" spans="1:6" s="323" customFormat="1" ht="12.75">
      <c r="A392" s="324">
        <v>2</v>
      </c>
      <c r="B392" s="325">
        <v>2851101</v>
      </c>
      <c r="C392" s="326" t="s">
        <v>833</v>
      </c>
      <c r="D392" s="326" t="s">
        <v>834</v>
      </c>
      <c r="E392" s="326" t="s">
        <v>835</v>
      </c>
      <c r="F392" s="327" t="s">
        <v>1196</v>
      </c>
    </row>
    <row r="393" spans="1:6" s="323" customFormat="1" ht="12.75">
      <c r="A393" s="324">
        <v>2</v>
      </c>
      <c r="B393" s="325">
        <v>2851201</v>
      </c>
      <c r="C393" s="326" t="s">
        <v>833</v>
      </c>
      <c r="D393" s="326" t="s">
        <v>834</v>
      </c>
      <c r="E393" s="326" t="s">
        <v>835</v>
      </c>
      <c r="F393" s="327" t="s">
        <v>1197</v>
      </c>
    </row>
    <row r="394" spans="1:6" s="323" customFormat="1" ht="38.25">
      <c r="A394" s="324">
        <v>2</v>
      </c>
      <c r="B394" s="325">
        <v>2853001</v>
      </c>
      <c r="C394" s="326" t="s">
        <v>833</v>
      </c>
      <c r="D394" s="326" t="s">
        <v>834</v>
      </c>
      <c r="E394" s="326" t="s">
        <v>1198</v>
      </c>
      <c r="F394" s="327" t="s">
        <v>1199</v>
      </c>
    </row>
    <row r="395" spans="1:6" s="323" customFormat="1" ht="102">
      <c r="A395" s="324">
        <v>2</v>
      </c>
      <c r="B395" s="325">
        <v>2855201</v>
      </c>
      <c r="C395" s="326" t="s">
        <v>833</v>
      </c>
      <c r="D395" s="326" t="s">
        <v>834</v>
      </c>
      <c r="E395" s="326" t="s">
        <v>846</v>
      </c>
      <c r="F395" s="327" t="s">
        <v>1200</v>
      </c>
    </row>
    <row r="396" spans="1:6" s="323" customFormat="1" ht="38.25">
      <c r="A396" s="324">
        <v>2</v>
      </c>
      <c r="B396" s="325">
        <v>2862101</v>
      </c>
      <c r="C396" s="326" t="s">
        <v>852</v>
      </c>
      <c r="D396" s="326" t="s">
        <v>1201</v>
      </c>
      <c r="E396" s="326" t="s">
        <v>1202</v>
      </c>
      <c r="F396" s="327" t="s">
        <v>1203</v>
      </c>
    </row>
    <row r="397" spans="1:6" s="323" customFormat="1" ht="63.75">
      <c r="A397" s="324">
        <v>2</v>
      </c>
      <c r="B397" s="325">
        <v>2862102</v>
      </c>
      <c r="C397" s="326" t="s">
        <v>852</v>
      </c>
      <c r="D397" s="326" t="s">
        <v>1201</v>
      </c>
      <c r="E397" s="326" t="s">
        <v>1202</v>
      </c>
      <c r="F397" s="327" t="s">
        <v>1204</v>
      </c>
    </row>
    <row r="398" spans="1:6" s="323" customFormat="1" ht="51">
      <c r="A398" s="324">
        <v>2</v>
      </c>
      <c r="B398" s="325">
        <v>2862201</v>
      </c>
      <c r="C398" s="326" t="s">
        <v>852</v>
      </c>
      <c r="D398" s="326" t="s">
        <v>1201</v>
      </c>
      <c r="E398" s="326" t="s">
        <v>1202</v>
      </c>
      <c r="F398" s="327" t="s">
        <v>1205</v>
      </c>
    </row>
    <row r="399" spans="1:6" s="323" customFormat="1" ht="51">
      <c r="A399" s="324">
        <v>2</v>
      </c>
      <c r="B399" s="325">
        <v>2862202</v>
      </c>
      <c r="C399" s="326" t="s">
        <v>852</v>
      </c>
      <c r="D399" s="326" t="s">
        <v>1201</v>
      </c>
      <c r="E399" s="326" t="s">
        <v>1202</v>
      </c>
      <c r="F399" s="327" t="s">
        <v>1206</v>
      </c>
    </row>
    <row r="400" spans="1:6" s="323" customFormat="1" ht="63.75">
      <c r="A400" s="324">
        <v>2</v>
      </c>
      <c r="B400" s="325">
        <v>2871001</v>
      </c>
      <c r="C400" s="326" t="s">
        <v>852</v>
      </c>
      <c r="D400" s="326" t="s">
        <v>1207</v>
      </c>
      <c r="E400" s="326" t="s">
        <v>1208</v>
      </c>
      <c r="F400" s="327" t="s">
        <v>1209</v>
      </c>
    </row>
    <row r="401" spans="1:6" s="323" customFormat="1" ht="63.75">
      <c r="A401" s="324">
        <v>2</v>
      </c>
      <c r="B401" s="325">
        <v>2872001</v>
      </c>
      <c r="C401" s="326" t="s">
        <v>852</v>
      </c>
      <c r="D401" s="326" t="s">
        <v>1207</v>
      </c>
      <c r="E401" s="326" t="s">
        <v>1210</v>
      </c>
      <c r="F401" s="327" t="s">
        <v>1211</v>
      </c>
    </row>
    <row r="402" spans="1:6" s="323" customFormat="1" ht="127.5">
      <c r="A402" s="324">
        <v>2</v>
      </c>
      <c r="B402" s="325">
        <v>2873001</v>
      </c>
      <c r="C402" s="326" t="s">
        <v>852</v>
      </c>
      <c r="D402" s="326" t="s">
        <v>1207</v>
      </c>
      <c r="E402" s="326" t="s">
        <v>1212</v>
      </c>
      <c r="F402" s="327" t="s">
        <v>1213</v>
      </c>
    </row>
    <row r="403" spans="1:6" s="323" customFormat="1" ht="89.25">
      <c r="A403" s="324">
        <v>2</v>
      </c>
      <c r="B403" s="325">
        <v>2879001</v>
      </c>
      <c r="C403" s="326" t="s">
        <v>852</v>
      </c>
      <c r="D403" s="326" t="s">
        <v>1207</v>
      </c>
      <c r="E403" s="326" t="s">
        <v>1214</v>
      </c>
      <c r="F403" s="327" t="s">
        <v>1215</v>
      </c>
    </row>
    <row r="404" spans="1:6" s="323" customFormat="1" ht="38.25">
      <c r="A404" s="324">
        <v>2</v>
      </c>
      <c r="B404" s="325">
        <v>2879002</v>
      </c>
      <c r="C404" s="326" t="s">
        <v>852</v>
      </c>
      <c r="D404" s="326" t="s">
        <v>1207</v>
      </c>
      <c r="E404" s="326" t="s">
        <v>1214</v>
      </c>
      <c r="F404" s="327" t="s">
        <v>1216</v>
      </c>
    </row>
    <row r="405" spans="1:6" s="323" customFormat="1" ht="38.25">
      <c r="A405" s="324">
        <v>2</v>
      </c>
      <c r="B405" s="325">
        <v>2900201</v>
      </c>
      <c r="C405" s="326" t="s">
        <v>858</v>
      </c>
      <c r="D405" s="326" t="s">
        <v>859</v>
      </c>
      <c r="E405" s="326" t="s">
        <v>859</v>
      </c>
      <c r="F405" s="327" t="s">
        <v>1217</v>
      </c>
    </row>
    <row r="406" spans="1:6" s="323" customFormat="1" ht="38.25">
      <c r="A406" s="324">
        <v>2</v>
      </c>
      <c r="B406" s="325">
        <v>2900501</v>
      </c>
      <c r="C406" s="326" t="s">
        <v>858</v>
      </c>
      <c r="D406" s="326" t="s">
        <v>859</v>
      </c>
      <c r="E406" s="326" t="s">
        <v>859</v>
      </c>
      <c r="F406" s="327" t="s">
        <v>1218</v>
      </c>
    </row>
    <row r="407" spans="1:6" s="323" customFormat="1" ht="114.75">
      <c r="A407" s="324">
        <v>2</v>
      </c>
      <c r="B407" s="325">
        <v>2900601</v>
      </c>
      <c r="C407" s="326" t="s">
        <v>858</v>
      </c>
      <c r="D407" s="326" t="s">
        <v>859</v>
      </c>
      <c r="E407" s="326" t="s">
        <v>859</v>
      </c>
      <c r="F407" s="327" t="s">
        <v>1219</v>
      </c>
    </row>
    <row r="408" spans="1:6" s="323" customFormat="1" ht="25.5">
      <c r="A408" s="324">
        <v>2</v>
      </c>
      <c r="B408" s="325">
        <v>2931201</v>
      </c>
      <c r="C408" s="326" t="s">
        <v>858</v>
      </c>
      <c r="D408" s="326" t="s">
        <v>1220</v>
      </c>
      <c r="E408" s="326" t="s">
        <v>1221</v>
      </c>
      <c r="F408" s="327" t="s">
        <v>1222</v>
      </c>
    </row>
    <row r="409" spans="1:6" s="323" customFormat="1" ht="76.5">
      <c r="A409" s="324">
        <v>2</v>
      </c>
      <c r="B409" s="325">
        <v>2932901</v>
      </c>
      <c r="C409" s="326" t="s">
        <v>858</v>
      </c>
      <c r="D409" s="326" t="s">
        <v>1220</v>
      </c>
      <c r="E409" s="326" t="s">
        <v>1223</v>
      </c>
      <c r="F409" s="327" t="s">
        <v>1224</v>
      </c>
    </row>
    <row r="410" spans="1:6" s="323" customFormat="1" ht="89.25">
      <c r="A410" s="324">
        <v>2</v>
      </c>
      <c r="B410" s="325">
        <v>2951101</v>
      </c>
      <c r="C410" s="326" t="s">
        <v>169</v>
      </c>
      <c r="D410" s="326" t="s">
        <v>877</v>
      </c>
      <c r="E410" s="326" t="s">
        <v>1225</v>
      </c>
      <c r="F410" s="327" t="s">
        <v>1226</v>
      </c>
    </row>
    <row r="411" spans="1:6" s="323" customFormat="1" ht="51">
      <c r="A411" s="324">
        <v>2</v>
      </c>
      <c r="B411" s="325">
        <v>2951201</v>
      </c>
      <c r="C411" s="326" t="s">
        <v>169</v>
      </c>
      <c r="D411" s="326" t="s">
        <v>877</v>
      </c>
      <c r="E411" s="326" t="s">
        <v>1225</v>
      </c>
      <c r="F411" s="327" t="s">
        <v>1227</v>
      </c>
    </row>
    <row r="412" spans="1:6" s="323" customFormat="1" ht="38.25">
      <c r="A412" s="324">
        <v>2</v>
      </c>
      <c r="B412" s="325">
        <v>2952101</v>
      </c>
      <c r="C412" s="326" t="s">
        <v>169</v>
      </c>
      <c r="D412" s="326" t="s">
        <v>877</v>
      </c>
      <c r="E412" s="326" t="s">
        <v>878</v>
      </c>
      <c r="F412" s="327" t="s">
        <v>1228</v>
      </c>
    </row>
    <row r="413" spans="1:6" s="323" customFormat="1" ht="51">
      <c r="A413" s="324">
        <v>2</v>
      </c>
      <c r="B413" s="325">
        <v>2952201</v>
      </c>
      <c r="C413" s="326" t="s">
        <v>169</v>
      </c>
      <c r="D413" s="326" t="s">
        <v>877</v>
      </c>
      <c r="E413" s="326" t="s">
        <v>878</v>
      </c>
      <c r="F413" s="327" t="s">
        <v>1229</v>
      </c>
    </row>
    <row r="414" spans="1:6" s="323" customFormat="1" ht="38.25">
      <c r="A414" s="324">
        <v>2</v>
      </c>
      <c r="B414" s="325">
        <v>2952301</v>
      </c>
      <c r="C414" s="326" t="s">
        <v>169</v>
      </c>
      <c r="D414" s="326" t="s">
        <v>877</v>
      </c>
      <c r="E414" s="326" t="s">
        <v>878</v>
      </c>
      <c r="F414" s="327" t="s">
        <v>1230</v>
      </c>
    </row>
    <row r="415" spans="1:6" s="323" customFormat="1" ht="63.75">
      <c r="A415" s="324">
        <v>2</v>
      </c>
      <c r="B415" s="325">
        <v>2952901</v>
      </c>
      <c r="C415" s="326" t="s">
        <v>169</v>
      </c>
      <c r="D415" s="326" t="s">
        <v>877</v>
      </c>
      <c r="E415" s="326" t="s">
        <v>878</v>
      </c>
      <c r="F415" s="327" t="s">
        <v>1231</v>
      </c>
    </row>
    <row r="416" spans="1:6" s="323" customFormat="1" ht="38.25">
      <c r="A416" s="324">
        <v>2</v>
      </c>
      <c r="B416" s="325">
        <v>2960301</v>
      </c>
      <c r="C416" s="326" t="s">
        <v>169</v>
      </c>
      <c r="D416" s="326" t="s">
        <v>881</v>
      </c>
      <c r="E416" s="326" t="s">
        <v>881</v>
      </c>
      <c r="F416" s="327" t="s">
        <v>1232</v>
      </c>
    </row>
    <row r="417" spans="1:6" s="323" customFormat="1" ht="25.5">
      <c r="A417" s="324">
        <v>2</v>
      </c>
      <c r="B417" s="325">
        <v>2960901</v>
      </c>
      <c r="C417" s="326" t="s">
        <v>169</v>
      </c>
      <c r="D417" s="326" t="s">
        <v>881</v>
      </c>
      <c r="E417" s="326" t="s">
        <v>881</v>
      </c>
      <c r="F417" s="327" t="s">
        <v>1233</v>
      </c>
    </row>
    <row r="418" spans="1:6" s="323" customFormat="1" ht="25.5">
      <c r="A418" s="324">
        <v>2</v>
      </c>
      <c r="B418" s="325">
        <v>2960902</v>
      </c>
      <c r="C418" s="326" t="s">
        <v>169</v>
      </c>
      <c r="D418" s="326" t="s">
        <v>881</v>
      </c>
      <c r="E418" s="326" t="s">
        <v>881</v>
      </c>
      <c r="F418" s="327" t="s">
        <v>1234</v>
      </c>
    </row>
    <row r="419" spans="1:6" s="323" customFormat="1" ht="38.25">
      <c r="A419" s="324">
        <v>3</v>
      </c>
      <c r="B419" s="325">
        <v>3012501</v>
      </c>
      <c r="C419" s="326" t="s">
        <v>893</v>
      </c>
      <c r="D419" s="326" t="s">
        <v>894</v>
      </c>
      <c r="E419" s="326" t="s">
        <v>906</v>
      </c>
      <c r="F419" s="327" t="s">
        <v>1235</v>
      </c>
    </row>
    <row r="420" spans="1:6" s="323" customFormat="1" ht="25.5">
      <c r="A420" s="324">
        <v>3</v>
      </c>
      <c r="B420" s="325">
        <v>3014901</v>
      </c>
      <c r="C420" s="326" t="s">
        <v>893</v>
      </c>
      <c r="D420" s="326" t="s">
        <v>894</v>
      </c>
      <c r="E420" s="326" t="s">
        <v>921</v>
      </c>
      <c r="F420" s="327" t="s">
        <v>1236</v>
      </c>
    </row>
    <row r="421" spans="1:6" s="323" customFormat="1" ht="25.5">
      <c r="A421" s="324">
        <v>3</v>
      </c>
      <c r="B421" s="325">
        <v>3014902</v>
      </c>
      <c r="C421" s="326" t="s">
        <v>893</v>
      </c>
      <c r="D421" s="326" t="s">
        <v>894</v>
      </c>
      <c r="E421" s="326" t="s">
        <v>921</v>
      </c>
      <c r="F421" s="327" t="s">
        <v>1237</v>
      </c>
    </row>
    <row r="422" spans="1:6" s="323" customFormat="1" ht="38.25">
      <c r="A422" s="324">
        <v>3</v>
      </c>
      <c r="B422" s="325">
        <v>3089101</v>
      </c>
      <c r="C422" s="326" t="s">
        <v>1238</v>
      </c>
      <c r="D422" s="326" t="s">
        <v>1239</v>
      </c>
      <c r="E422" s="326" t="s">
        <v>1240</v>
      </c>
      <c r="F422" s="327" t="s">
        <v>1241</v>
      </c>
    </row>
    <row r="423" spans="1:6" s="323" customFormat="1" ht="25.5">
      <c r="A423" s="324">
        <v>3</v>
      </c>
      <c r="B423" s="325">
        <v>3089201</v>
      </c>
      <c r="C423" s="326" t="s">
        <v>1238</v>
      </c>
      <c r="D423" s="326" t="s">
        <v>1239</v>
      </c>
      <c r="E423" s="326" t="s">
        <v>1240</v>
      </c>
      <c r="F423" s="327" t="s">
        <v>1242</v>
      </c>
    </row>
    <row r="424" spans="1:6" s="323" customFormat="1" ht="25.5">
      <c r="A424" s="324">
        <v>3</v>
      </c>
      <c r="B424" s="325">
        <v>3089202</v>
      </c>
      <c r="C424" s="326" t="s">
        <v>1238</v>
      </c>
      <c r="D424" s="326" t="s">
        <v>1239</v>
      </c>
      <c r="E424" s="326" t="s">
        <v>1240</v>
      </c>
      <c r="F424" s="327" t="s">
        <v>1243</v>
      </c>
    </row>
    <row r="425" spans="1:6" s="323" customFormat="1" ht="25.5">
      <c r="A425" s="324">
        <v>3</v>
      </c>
      <c r="B425" s="325">
        <v>3101201</v>
      </c>
      <c r="C425" s="326" t="s">
        <v>168</v>
      </c>
      <c r="D425" s="326" t="s">
        <v>974</v>
      </c>
      <c r="E425" s="326" t="s">
        <v>975</v>
      </c>
      <c r="F425" s="327" t="s">
        <v>1244</v>
      </c>
    </row>
    <row r="426" spans="1:6" s="323" customFormat="1" ht="25.5">
      <c r="A426" s="324">
        <v>3</v>
      </c>
      <c r="B426" s="325">
        <v>3101202</v>
      </c>
      <c r="C426" s="326" t="s">
        <v>168</v>
      </c>
      <c r="D426" s="326" t="s">
        <v>974</v>
      </c>
      <c r="E426" s="326" t="s">
        <v>975</v>
      </c>
      <c r="F426" s="327" t="s">
        <v>1245</v>
      </c>
    </row>
    <row r="427" spans="1:6" s="323" customFormat="1" ht="25.5">
      <c r="A427" s="324">
        <v>3</v>
      </c>
      <c r="B427" s="325">
        <v>3101203</v>
      </c>
      <c r="C427" s="326" t="s">
        <v>168</v>
      </c>
      <c r="D427" s="326" t="s">
        <v>974</v>
      </c>
      <c r="E427" s="326" t="s">
        <v>975</v>
      </c>
      <c r="F427" s="327" t="s">
        <v>1246</v>
      </c>
    </row>
    <row r="428" spans="1:6" s="323" customFormat="1" ht="25.5">
      <c r="A428" s="324">
        <v>3</v>
      </c>
      <c r="B428" s="325">
        <v>3101204</v>
      </c>
      <c r="C428" s="326" t="s">
        <v>168</v>
      </c>
      <c r="D428" s="326" t="s">
        <v>974</v>
      </c>
      <c r="E428" s="326" t="s">
        <v>975</v>
      </c>
      <c r="F428" s="327" t="s">
        <v>1247</v>
      </c>
    </row>
    <row r="429" spans="1:6" s="323" customFormat="1" ht="25.5">
      <c r="A429" s="324">
        <v>3</v>
      </c>
      <c r="B429" s="325">
        <v>3101205</v>
      </c>
      <c r="C429" s="326" t="s">
        <v>168</v>
      </c>
      <c r="D429" s="326" t="s">
        <v>974</v>
      </c>
      <c r="E429" s="326" t="s">
        <v>975</v>
      </c>
      <c r="F429" s="327" t="s">
        <v>1248</v>
      </c>
    </row>
    <row r="430" spans="1:6" s="323" customFormat="1" ht="25.5">
      <c r="A430" s="324">
        <v>3</v>
      </c>
      <c r="B430" s="325">
        <v>3101206</v>
      </c>
      <c r="C430" s="326" t="s">
        <v>168</v>
      </c>
      <c r="D430" s="326" t="s">
        <v>974</v>
      </c>
      <c r="E430" s="326" t="s">
        <v>975</v>
      </c>
      <c r="F430" s="327" t="s">
        <v>1249</v>
      </c>
    </row>
    <row r="431" spans="1:6" s="323" customFormat="1" ht="38.25">
      <c r="A431" s="324">
        <v>3</v>
      </c>
      <c r="B431" s="325">
        <v>3102001</v>
      </c>
      <c r="C431" s="326" t="s">
        <v>168</v>
      </c>
      <c r="D431" s="326" t="s">
        <v>974</v>
      </c>
      <c r="E431" s="326" t="s">
        <v>979</v>
      </c>
      <c r="F431" s="327" t="s">
        <v>1250</v>
      </c>
    </row>
    <row r="432" spans="1:6" s="323" customFormat="1" ht="25.5">
      <c r="A432" s="324">
        <v>3</v>
      </c>
      <c r="B432" s="325">
        <v>3102002</v>
      </c>
      <c r="C432" s="326" t="s">
        <v>168</v>
      </c>
      <c r="D432" s="326" t="s">
        <v>974</v>
      </c>
      <c r="E432" s="326" t="s">
        <v>979</v>
      </c>
      <c r="F432" s="327" t="s">
        <v>1251</v>
      </c>
    </row>
    <row r="433" spans="1:6" s="323" customFormat="1" ht="38.25">
      <c r="A433" s="324">
        <v>3</v>
      </c>
      <c r="B433" s="325">
        <v>3102003</v>
      </c>
      <c r="C433" s="326" t="s">
        <v>168</v>
      </c>
      <c r="D433" s="326" t="s">
        <v>974</v>
      </c>
      <c r="E433" s="326" t="s">
        <v>979</v>
      </c>
      <c r="F433" s="327" t="s">
        <v>1252</v>
      </c>
    </row>
    <row r="434" spans="1:6" s="323" customFormat="1" ht="25.5">
      <c r="A434" s="324">
        <v>3</v>
      </c>
      <c r="B434" s="325">
        <v>3102004</v>
      </c>
      <c r="C434" s="326" t="s">
        <v>168</v>
      </c>
      <c r="D434" s="326" t="s">
        <v>974</v>
      </c>
      <c r="E434" s="326" t="s">
        <v>979</v>
      </c>
      <c r="F434" s="327" t="s">
        <v>1253</v>
      </c>
    </row>
    <row r="435" spans="1:6" s="323" customFormat="1" ht="38.25">
      <c r="A435" s="324">
        <v>3</v>
      </c>
      <c r="B435" s="325">
        <v>3104001</v>
      </c>
      <c r="C435" s="326" t="s">
        <v>168</v>
      </c>
      <c r="D435" s="326" t="s">
        <v>974</v>
      </c>
      <c r="E435" s="326" t="s">
        <v>985</v>
      </c>
      <c r="F435" s="327" t="s">
        <v>1254</v>
      </c>
    </row>
    <row r="436" spans="1:6" s="323" customFormat="1" ht="25.5">
      <c r="A436" s="324">
        <v>3</v>
      </c>
      <c r="B436" s="325">
        <v>3104002</v>
      </c>
      <c r="C436" s="326" t="s">
        <v>168</v>
      </c>
      <c r="D436" s="326" t="s">
        <v>974</v>
      </c>
      <c r="E436" s="326" t="s">
        <v>985</v>
      </c>
      <c r="F436" s="327" t="s">
        <v>1255</v>
      </c>
    </row>
    <row r="437" spans="1:6" s="323" customFormat="1" ht="38.25">
      <c r="A437" s="324">
        <v>3</v>
      </c>
      <c r="B437" s="325">
        <v>3105101</v>
      </c>
      <c r="C437" s="326" t="s">
        <v>168</v>
      </c>
      <c r="D437" s="326" t="s">
        <v>974</v>
      </c>
      <c r="E437" s="326" t="s">
        <v>989</v>
      </c>
      <c r="F437" s="327" t="s">
        <v>1256</v>
      </c>
    </row>
    <row r="438" spans="1:6" s="323" customFormat="1" ht="25.5">
      <c r="A438" s="324">
        <v>3</v>
      </c>
      <c r="B438" s="325">
        <v>3105102</v>
      </c>
      <c r="C438" s="326" t="s">
        <v>168</v>
      </c>
      <c r="D438" s="326" t="s">
        <v>974</v>
      </c>
      <c r="E438" s="326" t="s">
        <v>989</v>
      </c>
      <c r="F438" s="327" t="s">
        <v>1257</v>
      </c>
    </row>
    <row r="439" spans="1:6" s="323" customFormat="1" ht="25.5">
      <c r="A439" s="324">
        <v>3</v>
      </c>
      <c r="B439" s="325">
        <v>3105103</v>
      </c>
      <c r="C439" s="326" t="s">
        <v>168</v>
      </c>
      <c r="D439" s="326" t="s">
        <v>974</v>
      </c>
      <c r="E439" s="326" t="s">
        <v>989</v>
      </c>
      <c r="F439" s="327" t="s">
        <v>1258</v>
      </c>
    </row>
    <row r="440" spans="1:6" s="323" customFormat="1" ht="12.75">
      <c r="A440" s="324">
        <v>3</v>
      </c>
      <c r="B440" s="325">
        <v>3106101</v>
      </c>
      <c r="C440" s="326" t="s">
        <v>168</v>
      </c>
      <c r="D440" s="326" t="s">
        <v>974</v>
      </c>
      <c r="E440" s="326" t="s">
        <v>1259</v>
      </c>
      <c r="F440" s="327" t="s">
        <v>1260</v>
      </c>
    </row>
    <row r="441" spans="1:6" s="323" customFormat="1" ht="12.75">
      <c r="A441" s="324">
        <v>3</v>
      </c>
      <c r="B441" s="325">
        <v>3106201</v>
      </c>
      <c r="C441" s="326" t="s">
        <v>168</v>
      </c>
      <c r="D441" s="326" t="s">
        <v>974</v>
      </c>
      <c r="E441" s="326" t="s">
        <v>1259</v>
      </c>
      <c r="F441" s="327" t="s">
        <v>1261</v>
      </c>
    </row>
    <row r="442" spans="1:6" s="323" customFormat="1" ht="12.75">
      <c r="A442" s="324">
        <v>3</v>
      </c>
      <c r="B442" s="325">
        <v>3106202</v>
      </c>
      <c r="C442" s="326" t="s">
        <v>168</v>
      </c>
      <c r="D442" s="326" t="s">
        <v>974</v>
      </c>
      <c r="E442" s="326" t="s">
        <v>1259</v>
      </c>
      <c r="F442" s="327" t="s">
        <v>1262</v>
      </c>
    </row>
    <row r="443" spans="1:6" s="323" customFormat="1" ht="12.75">
      <c r="A443" s="324">
        <v>3</v>
      </c>
      <c r="B443" s="325">
        <v>3107201</v>
      </c>
      <c r="C443" s="326" t="s">
        <v>168</v>
      </c>
      <c r="D443" s="326" t="s">
        <v>974</v>
      </c>
      <c r="E443" s="326" t="s">
        <v>1263</v>
      </c>
      <c r="F443" s="327" t="s">
        <v>1264</v>
      </c>
    </row>
    <row r="444" spans="1:6" s="323" customFormat="1" ht="38.25">
      <c r="A444" s="324">
        <v>3</v>
      </c>
      <c r="B444" s="325">
        <v>3108101</v>
      </c>
      <c r="C444" s="326" t="s">
        <v>168</v>
      </c>
      <c r="D444" s="326" t="s">
        <v>974</v>
      </c>
      <c r="E444" s="326" t="s">
        <v>993</v>
      </c>
      <c r="F444" s="327" t="s">
        <v>1265</v>
      </c>
    </row>
    <row r="445" spans="1:6" s="323" customFormat="1" ht="25.5">
      <c r="A445" s="324">
        <v>3</v>
      </c>
      <c r="B445" s="325">
        <v>3108201</v>
      </c>
      <c r="C445" s="326" t="s">
        <v>168</v>
      </c>
      <c r="D445" s="326" t="s">
        <v>974</v>
      </c>
      <c r="E445" s="326" t="s">
        <v>993</v>
      </c>
      <c r="F445" s="327" t="s">
        <v>1266</v>
      </c>
    </row>
    <row r="446" spans="1:6" s="323" customFormat="1" ht="25.5">
      <c r="A446" s="324">
        <v>3</v>
      </c>
      <c r="B446" s="325">
        <v>3108202</v>
      </c>
      <c r="C446" s="326" t="s">
        <v>168</v>
      </c>
      <c r="D446" s="326" t="s">
        <v>974</v>
      </c>
      <c r="E446" s="326" t="s">
        <v>993</v>
      </c>
      <c r="F446" s="327" t="s">
        <v>1267</v>
      </c>
    </row>
    <row r="447" spans="1:6" s="323" customFormat="1" ht="25.5">
      <c r="A447" s="324">
        <v>3</v>
      </c>
      <c r="B447" s="325">
        <v>3108203</v>
      </c>
      <c r="C447" s="326" t="s">
        <v>168</v>
      </c>
      <c r="D447" s="326" t="s">
        <v>974</v>
      </c>
      <c r="E447" s="326" t="s">
        <v>993</v>
      </c>
      <c r="F447" s="327" t="s">
        <v>1268</v>
      </c>
    </row>
    <row r="448" spans="1:6" s="323" customFormat="1" ht="25.5">
      <c r="A448" s="324">
        <v>3</v>
      </c>
      <c r="B448" s="325">
        <v>3108301</v>
      </c>
      <c r="C448" s="326" t="s">
        <v>168</v>
      </c>
      <c r="D448" s="326" t="s">
        <v>974</v>
      </c>
      <c r="E448" s="326" t="s">
        <v>993</v>
      </c>
      <c r="F448" s="327" t="s">
        <v>1269</v>
      </c>
    </row>
    <row r="449" spans="1:6" s="323" customFormat="1" ht="25.5">
      <c r="A449" s="324">
        <v>3</v>
      </c>
      <c r="B449" s="325">
        <v>3108302</v>
      </c>
      <c r="C449" s="326" t="s">
        <v>168</v>
      </c>
      <c r="D449" s="326" t="s">
        <v>974</v>
      </c>
      <c r="E449" s="326" t="s">
        <v>993</v>
      </c>
      <c r="F449" s="327" t="s">
        <v>1270</v>
      </c>
    </row>
    <row r="450" spans="1:6" s="323" customFormat="1" ht="25.5">
      <c r="A450" s="324">
        <v>3</v>
      </c>
      <c r="B450" s="325">
        <v>3108303</v>
      </c>
      <c r="C450" s="326" t="s">
        <v>168</v>
      </c>
      <c r="D450" s="326" t="s">
        <v>974</v>
      </c>
      <c r="E450" s="326" t="s">
        <v>993</v>
      </c>
      <c r="F450" s="327" t="s">
        <v>1271</v>
      </c>
    </row>
    <row r="451" spans="1:6" s="323" customFormat="1" ht="25.5">
      <c r="A451" s="324">
        <v>3</v>
      </c>
      <c r="B451" s="325">
        <v>3108401</v>
      </c>
      <c r="C451" s="326" t="s">
        <v>168</v>
      </c>
      <c r="D451" s="326" t="s">
        <v>974</v>
      </c>
      <c r="E451" s="326" t="s">
        <v>993</v>
      </c>
      <c r="F451" s="327" t="s">
        <v>1272</v>
      </c>
    </row>
    <row r="452" spans="1:6" s="323" customFormat="1" ht="25.5">
      <c r="A452" s="324">
        <v>3</v>
      </c>
      <c r="B452" s="325">
        <v>3108402</v>
      </c>
      <c r="C452" s="326" t="s">
        <v>168</v>
      </c>
      <c r="D452" s="326" t="s">
        <v>974</v>
      </c>
      <c r="E452" s="326" t="s">
        <v>993</v>
      </c>
      <c r="F452" s="327" t="s">
        <v>1273</v>
      </c>
    </row>
    <row r="453" spans="1:6" s="323" customFormat="1" ht="25.5">
      <c r="A453" s="324">
        <v>3</v>
      </c>
      <c r="B453" s="325">
        <v>3108403</v>
      </c>
      <c r="C453" s="326" t="s">
        <v>168</v>
      </c>
      <c r="D453" s="326" t="s">
        <v>974</v>
      </c>
      <c r="E453" s="326" t="s">
        <v>993</v>
      </c>
      <c r="F453" s="327" t="s">
        <v>1274</v>
      </c>
    </row>
    <row r="454" spans="1:6" s="323" customFormat="1" ht="38.25">
      <c r="A454" s="324">
        <v>3</v>
      </c>
      <c r="B454" s="325">
        <v>3108404</v>
      </c>
      <c r="C454" s="326" t="s">
        <v>168</v>
      </c>
      <c r="D454" s="326" t="s">
        <v>974</v>
      </c>
      <c r="E454" s="326" t="s">
        <v>993</v>
      </c>
      <c r="F454" s="327" t="s">
        <v>1275</v>
      </c>
    </row>
    <row r="455" spans="1:6" s="323" customFormat="1" ht="38.25">
      <c r="A455" s="324">
        <v>3</v>
      </c>
      <c r="B455" s="325">
        <v>3108901</v>
      </c>
      <c r="C455" s="326" t="s">
        <v>168</v>
      </c>
      <c r="D455" s="326" t="s">
        <v>974</v>
      </c>
      <c r="E455" s="326" t="s">
        <v>993</v>
      </c>
      <c r="F455" s="327" t="s">
        <v>1276</v>
      </c>
    </row>
    <row r="456" spans="1:6" s="323" customFormat="1" ht="63.75">
      <c r="A456" s="324">
        <v>3</v>
      </c>
      <c r="B456" s="325">
        <v>3108902</v>
      </c>
      <c r="C456" s="326" t="s">
        <v>168</v>
      </c>
      <c r="D456" s="326" t="s">
        <v>974</v>
      </c>
      <c r="E456" s="326" t="s">
        <v>993</v>
      </c>
      <c r="F456" s="327" t="s">
        <v>1277</v>
      </c>
    </row>
    <row r="457" spans="1:6" s="323" customFormat="1" ht="25.5">
      <c r="A457" s="324">
        <v>3</v>
      </c>
      <c r="B457" s="325">
        <v>3108903</v>
      </c>
      <c r="C457" s="326" t="s">
        <v>168</v>
      </c>
      <c r="D457" s="326" t="s">
        <v>974</v>
      </c>
      <c r="E457" s="326" t="s">
        <v>993</v>
      </c>
      <c r="F457" s="327" t="s">
        <v>1278</v>
      </c>
    </row>
    <row r="458" spans="1:6" s="323" customFormat="1" ht="25.5">
      <c r="A458" s="324">
        <v>3</v>
      </c>
      <c r="B458" s="325">
        <v>3108904</v>
      </c>
      <c r="C458" s="326" t="s">
        <v>168</v>
      </c>
      <c r="D458" s="326" t="s">
        <v>974</v>
      </c>
      <c r="E458" s="326" t="s">
        <v>993</v>
      </c>
      <c r="F458" s="327" t="s">
        <v>1279</v>
      </c>
    </row>
    <row r="459" spans="1:6" s="323" customFormat="1" ht="38.25">
      <c r="A459" s="324">
        <v>3</v>
      </c>
      <c r="B459" s="325">
        <v>3109001</v>
      </c>
      <c r="C459" s="326" t="s">
        <v>168</v>
      </c>
      <c r="D459" s="326" t="s">
        <v>974</v>
      </c>
      <c r="E459" s="326" t="s">
        <v>1280</v>
      </c>
      <c r="F459" s="327" t="s">
        <v>1281</v>
      </c>
    </row>
    <row r="460" spans="1:6" s="323" customFormat="1" ht="25.5">
      <c r="A460" s="324">
        <v>3</v>
      </c>
      <c r="B460" s="325">
        <v>3109002</v>
      </c>
      <c r="C460" s="326" t="s">
        <v>168</v>
      </c>
      <c r="D460" s="326" t="s">
        <v>974</v>
      </c>
      <c r="E460" s="326" t="s">
        <v>1280</v>
      </c>
      <c r="F460" s="327" t="s">
        <v>1282</v>
      </c>
    </row>
    <row r="461" spans="1:6" s="323" customFormat="1" ht="25.5">
      <c r="A461" s="324">
        <v>3</v>
      </c>
      <c r="B461" s="325">
        <v>3109003</v>
      </c>
      <c r="C461" s="326" t="s">
        <v>168</v>
      </c>
      <c r="D461" s="326" t="s">
        <v>974</v>
      </c>
      <c r="E461" s="326" t="s">
        <v>1280</v>
      </c>
      <c r="F461" s="327" t="s">
        <v>1283</v>
      </c>
    </row>
    <row r="462" spans="1:6" s="323" customFormat="1" ht="38.25">
      <c r="A462" s="324">
        <v>3</v>
      </c>
      <c r="B462" s="325">
        <v>3110101</v>
      </c>
      <c r="C462" s="326" t="s">
        <v>168</v>
      </c>
      <c r="D462" s="326" t="s">
        <v>1284</v>
      </c>
      <c r="E462" s="326" t="s">
        <v>1284</v>
      </c>
      <c r="F462" s="327" t="s">
        <v>1285</v>
      </c>
    </row>
    <row r="463" spans="1:6" s="323" customFormat="1" ht="25.5">
      <c r="A463" s="324">
        <v>3</v>
      </c>
      <c r="B463" s="325">
        <v>3110201</v>
      </c>
      <c r="C463" s="326" t="s">
        <v>168</v>
      </c>
      <c r="D463" s="326" t="s">
        <v>1284</v>
      </c>
      <c r="E463" s="326" t="s">
        <v>1284</v>
      </c>
      <c r="F463" s="327" t="s">
        <v>1286</v>
      </c>
    </row>
    <row r="464" spans="1:6" s="323" customFormat="1" ht="25.5">
      <c r="A464" s="324">
        <v>3</v>
      </c>
      <c r="B464" s="325">
        <v>3110202</v>
      </c>
      <c r="C464" s="326" t="s">
        <v>168</v>
      </c>
      <c r="D464" s="326" t="s">
        <v>1284</v>
      </c>
      <c r="E464" s="326" t="s">
        <v>1284</v>
      </c>
      <c r="F464" s="327" t="s">
        <v>1287</v>
      </c>
    </row>
    <row r="465" spans="1:6" s="323" customFormat="1" ht="25.5">
      <c r="A465" s="324">
        <v>3</v>
      </c>
      <c r="B465" s="325">
        <v>3110203</v>
      </c>
      <c r="C465" s="326" t="s">
        <v>168</v>
      </c>
      <c r="D465" s="326" t="s">
        <v>1284</v>
      </c>
      <c r="E465" s="326" t="s">
        <v>1284</v>
      </c>
      <c r="F465" s="327" t="s">
        <v>1288</v>
      </c>
    </row>
    <row r="466" spans="1:6" s="323" customFormat="1" ht="25.5">
      <c r="A466" s="324">
        <v>3</v>
      </c>
      <c r="B466" s="325">
        <v>3110204</v>
      </c>
      <c r="C466" s="326" t="s">
        <v>168</v>
      </c>
      <c r="D466" s="326" t="s">
        <v>1284</v>
      </c>
      <c r="E466" s="326" t="s">
        <v>1284</v>
      </c>
      <c r="F466" s="327" t="s">
        <v>1289</v>
      </c>
    </row>
    <row r="467" spans="1:6" s="323" customFormat="1" ht="38.25">
      <c r="A467" s="324">
        <v>3</v>
      </c>
      <c r="B467" s="325">
        <v>3110401</v>
      </c>
      <c r="C467" s="326" t="s">
        <v>168</v>
      </c>
      <c r="D467" s="326" t="s">
        <v>1284</v>
      </c>
      <c r="E467" s="326" t="s">
        <v>1284</v>
      </c>
      <c r="F467" s="327" t="s">
        <v>1290</v>
      </c>
    </row>
    <row r="468" spans="1:6" s="323" customFormat="1" ht="51">
      <c r="A468" s="324">
        <v>3</v>
      </c>
      <c r="B468" s="325">
        <v>3110402</v>
      </c>
      <c r="C468" s="326" t="s">
        <v>168</v>
      </c>
      <c r="D468" s="326" t="s">
        <v>1284</v>
      </c>
      <c r="E468" s="326" t="s">
        <v>1284</v>
      </c>
      <c r="F468" s="327" t="s">
        <v>1291</v>
      </c>
    </row>
    <row r="469" spans="1:6" s="323" customFormat="1" ht="38.25">
      <c r="A469" s="324">
        <v>3</v>
      </c>
      <c r="B469" s="325">
        <v>3110403</v>
      </c>
      <c r="C469" s="326" t="s">
        <v>168</v>
      </c>
      <c r="D469" s="326" t="s">
        <v>1284</v>
      </c>
      <c r="E469" s="326" t="s">
        <v>1284</v>
      </c>
      <c r="F469" s="327" t="s">
        <v>1292</v>
      </c>
    </row>
    <row r="470" spans="1:6" s="323" customFormat="1" ht="38.25">
      <c r="A470" s="324">
        <v>3</v>
      </c>
      <c r="B470" s="325">
        <v>3120001</v>
      </c>
      <c r="C470" s="326" t="s">
        <v>168</v>
      </c>
      <c r="D470" s="326" t="s">
        <v>1293</v>
      </c>
      <c r="E470" s="326" t="s">
        <v>1293</v>
      </c>
      <c r="F470" s="327" t="s">
        <v>1294</v>
      </c>
    </row>
    <row r="471" spans="1:6" s="323" customFormat="1" ht="38.25">
      <c r="A471" s="324">
        <v>3</v>
      </c>
      <c r="B471" s="325">
        <v>3131101</v>
      </c>
      <c r="C471" s="326" t="s">
        <v>168</v>
      </c>
      <c r="D471" s="326" t="s">
        <v>612</v>
      </c>
      <c r="E471" s="326" t="s">
        <v>613</v>
      </c>
      <c r="F471" s="327" t="s">
        <v>1295</v>
      </c>
    </row>
    <row r="472" spans="1:6" s="323" customFormat="1" ht="76.5">
      <c r="A472" s="324">
        <v>3</v>
      </c>
      <c r="B472" s="325">
        <v>3131301</v>
      </c>
      <c r="C472" s="326" t="s">
        <v>168</v>
      </c>
      <c r="D472" s="326" t="s">
        <v>612</v>
      </c>
      <c r="E472" s="326" t="s">
        <v>613</v>
      </c>
      <c r="F472" s="327" t="s">
        <v>1296</v>
      </c>
    </row>
    <row r="473" spans="1:6" s="323" customFormat="1" ht="25.5">
      <c r="A473" s="324">
        <v>3</v>
      </c>
      <c r="B473" s="325">
        <v>3131302</v>
      </c>
      <c r="C473" s="326" t="s">
        <v>168</v>
      </c>
      <c r="D473" s="326" t="s">
        <v>612</v>
      </c>
      <c r="E473" s="326" t="s">
        <v>613</v>
      </c>
      <c r="F473" s="327" t="s">
        <v>1297</v>
      </c>
    </row>
    <row r="474" spans="1:6" s="323" customFormat="1" ht="25.5">
      <c r="A474" s="324">
        <v>3</v>
      </c>
      <c r="B474" s="325">
        <v>3139201</v>
      </c>
      <c r="C474" s="326" t="s">
        <v>168</v>
      </c>
      <c r="D474" s="326" t="s">
        <v>612</v>
      </c>
      <c r="E474" s="326" t="s">
        <v>616</v>
      </c>
      <c r="F474" s="327" t="s">
        <v>1298</v>
      </c>
    </row>
    <row r="475" spans="1:6" s="323" customFormat="1" ht="63.75">
      <c r="A475" s="324">
        <v>3</v>
      </c>
      <c r="B475" s="325">
        <v>3139202</v>
      </c>
      <c r="C475" s="326" t="s">
        <v>168</v>
      </c>
      <c r="D475" s="326" t="s">
        <v>612</v>
      </c>
      <c r="E475" s="326" t="s">
        <v>616</v>
      </c>
      <c r="F475" s="327" t="s">
        <v>1299</v>
      </c>
    </row>
    <row r="476" spans="1:6" s="323" customFormat="1" ht="38.25">
      <c r="A476" s="324">
        <v>3</v>
      </c>
      <c r="B476" s="325">
        <v>3139203</v>
      </c>
      <c r="C476" s="326" t="s">
        <v>168</v>
      </c>
      <c r="D476" s="326" t="s">
        <v>612</v>
      </c>
      <c r="E476" s="326" t="s">
        <v>616</v>
      </c>
      <c r="F476" s="327" t="s">
        <v>1300</v>
      </c>
    </row>
    <row r="477" spans="1:6" s="323" customFormat="1" ht="51">
      <c r="A477" s="324">
        <v>3</v>
      </c>
      <c r="B477" s="325">
        <v>3139204</v>
      </c>
      <c r="C477" s="326" t="s">
        <v>168</v>
      </c>
      <c r="D477" s="326" t="s">
        <v>612</v>
      </c>
      <c r="E477" s="326" t="s">
        <v>616</v>
      </c>
      <c r="F477" s="327" t="s">
        <v>1301</v>
      </c>
    </row>
    <row r="478" spans="1:6" s="323" customFormat="1" ht="38.25">
      <c r="A478" s="324">
        <v>3</v>
      </c>
      <c r="B478" s="325">
        <v>3139401</v>
      </c>
      <c r="C478" s="326" t="s">
        <v>168</v>
      </c>
      <c r="D478" s="326" t="s">
        <v>612</v>
      </c>
      <c r="E478" s="326" t="s">
        <v>616</v>
      </c>
      <c r="F478" s="327" t="s">
        <v>1302</v>
      </c>
    </row>
    <row r="479" spans="1:6" s="323" customFormat="1" ht="38.25">
      <c r="A479" s="324">
        <v>3</v>
      </c>
      <c r="B479" s="325">
        <v>3139402</v>
      </c>
      <c r="C479" s="326" t="s">
        <v>168</v>
      </c>
      <c r="D479" s="326" t="s">
        <v>612</v>
      </c>
      <c r="E479" s="326" t="s">
        <v>616</v>
      </c>
      <c r="F479" s="327" t="s">
        <v>1303</v>
      </c>
    </row>
    <row r="480" spans="1:6" s="323" customFormat="1" ht="63.75">
      <c r="A480" s="324">
        <v>3</v>
      </c>
      <c r="B480" s="325">
        <v>3139901</v>
      </c>
      <c r="C480" s="326" t="s">
        <v>168</v>
      </c>
      <c r="D480" s="326" t="s">
        <v>612</v>
      </c>
      <c r="E480" s="326" t="s">
        <v>616</v>
      </c>
      <c r="F480" s="327" t="s">
        <v>1304</v>
      </c>
    </row>
    <row r="481" spans="1:6" s="323" customFormat="1" ht="25.5">
      <c r="A481" s="324">
        <v>3</v>
      </c>
      <c r="B481" s="325">
        <v>3141001</v>
      </c>
      <c r="C481" s="326" t="s">
        <v>168</v>
      </c>
      <c r="D481" s="326" t="s">
        <v>618</v>
      </c>
      <c r="E481" s="326" t="s">
        <v>619</v>
      </c>
      <c r="F481" s="327" t="s">
        <v>1305</v>
      </c>
    </row>
    <row r="482" spans="1:6" s="323" customFormat="1" ht="51">
      <c r="A482" s="324">
        <v>3</v>
      </c>
      <c r="B482" s="325">
        <v>3141002</v>
      </c>
      <c r="C482" s="326" t="s">
        <v>168</v>
      </c>
      <c r="D482" s="326" t="s">
        <v>618</v>
      </c>
      <c r="E482" s="326" t="s">
        <v>619</v>
      </c>
      <c r="F482" s="327" t="s">
        <v>1306</v>
      </c>
    </row>
    <row r="483" spans="1:6" s="323" customFormat="1" ht="25.5">
      <c r="A483" s="324">
        <v>3</v>
      </c>
      <c r="B483" s="325">
        <v>3141003</v>
      </c>
      <c r="C483" s="326" t="s">
        <v>168</v>
      </c>
      <c r="D483" s="326" t="s">
        <v>618</v>
      </c>
      <c r="E483" s="326" t="s">
        <v>619</v>
      </c>
      <c r="F483" s="327" t="s">
        <v>1307</v>
      </c>
    </row>
    <row r="484" spans="1:6" s="323" customFormat="1" ht="25.5">
      <c r="A484" s="324">
        <v>3</v>
      </c>
      <c r="B484" s="325">
        <v>3141004</v>
      </c>
      <c r="C484" s="326" t="s">
        <v>168</v>
      </c>
      <c r="D484" s="326" t="s">
        <v>618</v>
      </c>
      <c r="E484" s="326" t="s">
        <v>619</v>
      </c>
      <c r="F484" s="327" t="s">
        <v>1308</v>
      </c>
    </row>
    <row r="485" spans="1:6" s="323" customFormat="1" ht="38.25">
      <c r="A485" s="324">
        <v>3</v>
      </c>
      <c r="B485" s="325">
        <v>3143001</v>
      </c>
      <c r="C485" s="326" t="s">
        <v>168</v>
      </c>
      <c r="D485" s="326" t="s">
        <v>618</v>
      </c>
      <c r="E485" s="326" t="s">
        <v>1014</v>
      </c>
      <c r="F485" s="327" t="s">
        <v>1309</v>
      </c>
    </row>
    <row r="486" spans="1:6" s="323" customFormat="1" ht="76.5">
      <c r="A486" s="324">
        <v>3</v>
      </c>
      <c r="B486" s="325">
        <v>3151201</v>
      </c>
      <c r="C486" s="326" t="s">
        <v>168</v>
      </c>
      <c r="D486" s="326" t="s">
        <v>1016</v>
      </c>
      <c r="E486" s="326" t="s">
        <v>1017</v>
      </c>
      <c r="F486" s="327" t="s">
        <v>1310</v>
      </c>
    </row>
    <row r="487" spans="1:6" s="323" customFormat="1" ht="76.5">
      <c r="A487" s="324">
        <v>3</v>
      </c>
      <c r="B487" s="325">
        <v>3151202</v>
      </c>
      <c r="C487" s="326" t="s">
        <v>168</v>
      </c>
      <c r="D487" s="326" t="s">
        <v>1016</v>
      </c>
      <c r="E487" s="326" t="s">
        <v>1017</v>
      </c>
      <c r="F487" s="327" t="s">
        <v>1311</v>
      </c>
    </row>
    <row r="488" spans="1:6" s="323" customFormat="1" ht="76.5">
      <c r="A488" s="324">
        <v>3</v>
      </c>
      <c r="B488" s="325">
        <v>3151203</v>
      </c>
      <c r="C488" s="326" t="s">
        <v>168</v>
      </c>
      <c r="D488" s="326" t="s">
        <v>1016</v>
      </c>
      <c r="E488" s="326" t="s">
        <v>1017</v>
      </c>
      <c r="F488" s="327" t="s">
        <v>1312</v>
      </c>
    </row>
    <row r="489" spans="1:6" s="323" customFormat="1" ht="76.5">
      <c r="A489" s="324">
        <v>3</v>
      </c>
      <c r="B489" s="325">
        <v>3151301</v>
      </c>
      <c r="C489" s="326" t="s">
        <v>168</v>
      </c>
      <c r="D489" s="326" t="s">
        <v>1016</v>
      </c>
      <c r="E489" s="326" t="s">
        <v>1017</v>
      </c>
      <c r="F489" s="327" t="s">
        <v>1313</v>
      </c>
    </row>
    <row r="490" spans="1:6" s="323" customFormat="1" ht="76.5">
      <c r="A490" s="324">
        <v>3</v>
      </c>
      <c r="B490" s="325">
        <v>3151302</v>
      </c>
      <c r="C490" s="326" t="s">
        <v>168</v>
      </c>
      <c r="D490" s="326" t="s">
        <v>1016</v>
      </c>
      <c r="E490" s="326" t="s">
        <v>1017</v>
      </c>
      <c r="F490" s="327" t="s">
        <v>1314</v>
      </c>
    </row>
    <row r="491" spans="1:6" s="323" customFormat="1" ht="76.5">
      <c r="A491" s="324">
        <v>3</v>
      </c>
      <c r="B491" s="325">
        <v>3152101</v>
      </c>
      <c r="C491" s="326" t="s">
        <v>168</v>
      </c>
      <c r="D491" s="326" t="s">
        <v>1016</v>
      </c>
      <c r="E491" s="326" t="s">
        <v>1019</v>
      </c>
      <c r="F491" s="327" t="s">
        <v>1315</v>
      </c>
    </row>
    <row r="492" spans="1:6" s="323" customFormat="1" ht="76.5">
      <c r="A492" s="324">
        <v>3</v>
      </c>
      <c r="B492" s="325">
        <v>3152102</v>
      </c>
      <c r="C492" s="326" t="s">
        <v>168</v>
      </c>
      <c r="D492" s="326" t="s">
        <v>1016</v>
      </c>
      <c r="E492" s="326" t="s">
        <v>1019</v>
      </c>
      <c r="F492" s="327" t="s">
        <v>1316</v>
      </c>
    </row>
    <row r="493" spans="1:6" s="323" customFormat="1" ht="76.5">
      <c r="A493" s="324">
        <v>3</v>
      </c>
      <c r="B493" s="325">
        <v>3152201</v>
      </c>
      <c r="C493" s="326" t="s">
        <v>168</v>
      </c>
      <c r="D493" s="326" t="s">
        <v>1016</v>
      </c>
      <c r="E493" s="326" t="s">
        <v>1019</v>
      </c>
      <c r="F493" s="327" t="s">
        <v>1317</v>
      </c>
    </row>
    <row r="494" spans="1:6" s="323" customFormat="1" ht="76.5">
      <c r="A494" s="324">
        <v>3</v>
      </c>
      <c r="B494" s="325">
        <v>3152301</v>
      </c>
      <c r="C494" s="326" t="s">
        <v>168</v>
      </c>
      <c r="D494" s="326" t="s">
        <v>1016</v>
      </c>
      <c r="E494" s="326" t="s">
        <v>1019</v>
      </c>
      <c r="F494" s="327" t="s">
        <v>1318</v>
      </c>
    </row>
    <row r="495" spans="1:6" s="323" customFormat="1" ht="51">
      <c r="A495" s="324">
        <v>3</v>
      </c>
      <c r="B495" s="325">
        <v>3161001</v>
      </c>
      <c r="C495" s="326" t="s">
        <v>168</v>
      </c>
      <c r="D495" s="326" t="s">
        <v>1022</v>
      </c>
      <c r="E495" s="326" t="s">
        <v>1319</v>
      </c>
      <c r="F495" s="327" t="s">
        <v>1320</v>
      </c>
    </row>
    <row r="496" spans="1:6" s="323" customFormat="1" ht="51">
      <c r="A496" s="324">
        <v>3</v>
      </c>
      <c r="B496" s="325">
        <v>3161002</v>
      </c>
      <c r="C496" s="326" t="s">
        <v>168</v>
      </c>
      <c r="D496" s="326" t="s">
        <v>1022</v>
      </c>
      <c r="E496" s="326" t="s">
        <v>1319</v>
      </c>
      <c r="F496" s="327" t="s">
        <v>1321</v>
      </c>
    </row>
    <row r="497" spans="1:6" s="323" customFormat="1" ht="51">
      <c r="A497" s="324">
        <v>3</v>
      </c>
      <c r="B497" s="325">
        <v>3161003</v>
      </c>
      <c r="C497" s="326" t="s">
        <v>168</v>
      </c>
      <c r="D497" s="326" t="s">
        <v>1022</v>
      </c>
      <c r="E497" s="326" t="s">
        <v>1319</v>
      </c>
      <c r="F497" s="327" t="s">
        <v>1322</v>
      </c>
    </row>
    <row r="498" spans="1:6" s="323" customFormat="1" ht="89.25">
      <c r="A498" s="324">
        <v>3</v>
      </c>
      <c r="B498" s="325">
        <v>3163001</v>
      </c>
      <c r="C498" s="326" t="s">
        <v>168</v>
      </c>
      <c r="D498" s="326" t="s">
        <v>1022</v>
      </c>
      <c r="E498" s="326" t="s">
        <v>1323</v>
      </c>
      <c r="F498" s="327" t="s">
        <v>1324</v>
      </c>
    </row>
    <row r="499" spans="1:6" s="323" customFormat="1" ht="51">
      <c r="A499" s="324">
        <v>3</v>
      </c>
      <c r="B499" s="325">
        <v>3163002</v>
      </c>
      <c r="C499" s="326" t="s">
        <v>168</v>
      </c>
      <c r="D499" s="326" t="s">
        <v>1022</v>
      </c>
      <c r="E499" s="326" t="s">
        <v>1323</v>
      </c>
      <c r="F499" s="327" t="s">
        <v>1325</v>
      </c>
    </row>
    <row r="500" spans="1:6" s="323" customFormat="1" ht="51">
      <c r="A500" s="324">
        <v>3</v>
      </c>
      <c r="B500" s="325">
        <v>3164001</v>
      </c>
      <c r="C500" s="326" t="s">
        <v>168</v>
      </c>
      <c r="D500" s="326" t="s">
        <v>1022</v>
      </c>
      <c r="E500" s="326" t="s">
        <v>1326</v>
      </c>
      <c r="F500" s="327" t="s">
        <v>1327</v>
      </c>
    </row>
    <row r="501" spans="1:6" s="323" customFormat="1" ht="63.75">
      <c r="A501" s="324">
        <v>3</v>
      </c>
      <c r="B501" s="325">
        <v>3169001</v>
      </c>
      <c r="C501" s="326" t="s">
        <v>168</v>
      </c>
      <c r="D501" s="326" t="s">
        <v>1022</v>
      </c>
      <c r="E501" s="326" t="s">
        <v>1023</v>
      </c>
      <c r="F501" s="327" t="s">
        <v>1328</v>
      </c>
    </row>
    <row r="502" spans="1:6" s="323" customFormat="1" ht="51">
      <c r="A502" s="324">
        <v>3</v>
      </c>
      <c r="B502" s="325">
        <v>3169002</v>
      </c>
      <c r="C502" s="326" t="s">
        <v>168</v>
      </c>
      <c r="D502" s="326" t="s">
        <v>1022</v>
      </c>
      <c r="E502" s="326" t="s">
        <v>1023</v>
      </c>
      <c r="F502" s="327" t="s">
        <v>1329</v>
      </c>
    </row>
    <row r="503" spans="1:6" s="323" customFormat="1" ht="51">
      <c r="A503" s="324">
        <v>3</v>
      </c>
      <c r="B503" s="325">
        <v>3169003</v>
      </c>
      <c r="C503" s="326" t="s">
        <v>168</v>
      </c>
      <c r="D503" s="326" t="s">
        <v>1022</v>
      </c>
      <c r="E503" s="326" t="s">
        <v>1023</v>
      </c>
      <c r="F503" s="327" t="s">
        <v>1330</v>
      </c>
    </row>
    <row r="504" spans="1:6" s="323" customFormat="1" ht="51">
      <c r="A504" s="324">
        <v>3</v>
      </c>
      <c r="B504" s="325">
        <v>3170201</v>
      </c>
      <c r="C504" s="326" t="s">
        <v>168</v>
      </c>
      <c r="D504" s="326" t="s">
        <v>1025</v>
      </c>
      <c r="E504" s="326" t="s">
        <v>1025</v>
      </c>
      <c r="F504" s="327" t="s">
        <v>1331</v>
      </c>
    </row>
    <row r="505" spans="1:6" s="323" customFormat="1" ht="63.75">
      <c r="A505" s="324">
        <v>3</v>
      </c>
      <c r="B505" s="325">
        <v>3181201</v>
      </c>
      <c r="C505" s="326" t="s">
        <v>168</v>
      </c>
      <c r="D505" s="326" t="s">
        <v>1029</v>
      </c>
      <c r="E505" s="326" t="s">
        <v>1030</v>
      </c>
      <c r="F505" s="327" t="s">
        <v>1332</v>
      </c>
    </row>
    <row r="506" spans="1:6" s="323" customFormat="1" ht="38.25">
      <c r="A506" s="324">
        <v>3</v>
      </c>
      <c r="B506" s="325">
        <v>3181202</v>
      </c>
      <c r="C506" s="326" t="s">
        <v>168</v>
      </c>
      <c r="D506" s="326" t="s">
        <v>1029</v>
      </c>
      <c r="E506" s="326" t="s">
        <v>1030</v>
      </c>
      <c r="F506" s="327" t="s">
        <v>1333</v>
      </c>
    </row>
    <row r="507" spans="1:6" s="323" customFormat="1" ht="38.25">
      <c r="A507" s="324">
        <v>3</v>
      </c>
      <c r="B507" s="325">
        <v>3181203</v>
      </c>
      <c r="C507" s="326" t="s">
        <v>168</v>
      </c>
      <c r="D507" s="326" t="s">
        <v>1029</v>
      </c>
      <c r="E507" s="326" t="s">
        <v>1030</v>
      </c>
      <c r="F507" s="327" t="s">
        <v>1334</v>
      </c>
    </row>
    <row r="508" spans="1:6" s="323" customFormat="1" ht="51">
      <c r="A508" s="324">
        <v>3</v>
      </c>
      <c r="B508" s="325">
        <v>3192201</v>
      </c>
      <c r="C508" s="326" t="s">
        <v>168</v>
      </c>
      <c r="D508" s="326" t="s">
        <v>1335</v>
      </c>
      <c r="E508" s="326" t="s">
        <v>1336</v>
      </c>
      <c r="F508" s="327" t="s">
        <v>1337</v>
      </c>
    </row>
    <row r="509" spans="1:6" s="323" customFormat="1" ht="38.25">
      <c r="A509" s="324">
        <v>3</v>
      </c>
      <c r="B509" s="325">
        <v>3201101</v>
      </c>
      <c r="C509" s="326" t="s">
        <v>168</v>
      </c>
      <c r="D509" s="326" t="s">
        <v>1035</v>
      </c>
      <c r="E509" s="326" t="s">
        <v>1036</v>
      </c>
      <c r="F509" s="327" t="s">
        <v>1338</v>
      </c>
    </row>
    <row r="510" spans="1:6" s="323" customFormat="1" ht="38.25">
      <c r="A510" s="324">
        <v>3</v>
      </c>
      <c r="B510" s="325">
        <v>3201102</v>
      </c>
      <c r="C510" s="326" t="s">
        <v>168</v>
      </c>
      <c r="D510" s="326" t="s">
        <v>1035</v>
      </c>
      <c r="E510" s="326" t="s">
        <v>1036</v>
      </c>
      <c r="F510" s="327" t="s">
        <v>1339</v>
      </c>
    </row>
    <row r="511" spans="1:6" s="323" customFormat="1" ht="51">
      <c r="A511" s="324">
        <v>3</v>
      </c>
      <c r="B511" s="325">
        <v>3201401</v>
      </c>
      <c r="C511" s="326" t="s">
        <v>168</v>
      </c>
      <c r="D511" s="326" t="s">
        <v>1035</v>
      </c>
      <c r="E511" s="326" t="s">
        <v>1036</v>
      </c>
      <c r="F511" s="327" t="s">
        <v>1340</v>
      </c>
    </row>
    <row r="512" spans="1:6" s="323" customFormat="1" ht="51">
      <c r="A512" s="324">
        <v>3</v>
      </c>
      <c r="B512" s="325">
        <v>3202201</v>
      </c>
      <c r="C512" s="326" t="s">
        <v>168</v>
      </c>
      <c r="D512" s="326" t="s">
        <v>1035</v>
      </c>
      <c r="E512" s="326" t="s">
        <v>1038</v>
      </c>
      <c r="F512" s="327" t="s">
        <v>1341</v>
      </c>
    </row>
    <row r="513" spans="1:6" s="323" customFormat="1" ht="51">
      <c r="A513" s="324">
        <v>3</v>
      </c>
      <c r="B513" s="325">
        <v>3202301</v>
      </c>
      <c r="C513" s="326" t="s">
        <v>168</v>
      </c>
      <c r="D513" s="326" t="s">
        <v>1035</v>
      </c>
      <c r="E513" s="326" t="s">
        <v>1038</v>
      </c>
      <c r="F513" s="327" t="s">
        <v>1342</v>
      </c>
    </row>
    <row r="514" spans="1:6" s="323" customFormat="1" ht="89.25">
      <c r="A514" s="324">
        <v>3</v>
      </c>
      <c r="B514" s="325">
        <v>3202302</v>
      </c>
      <c r="C514" s="326" t="s">
        <v>168</v>
      </c>
      <c r="D514" s="326" t="s">
        <v>1035</v>
      </c>
      <c r="E514" s="326" t="s">
        <v>1038</v>
      </c>
      <c r="F514" s="327" t="s">
        <v>1343</v>
      </c>
    </row>
    <row r="515" spans="1:6" s="323" customFormat="1" ht="114.75">
      <c r="A515" s="324">
        <v>3</v>
      </c>
      <c r="B515" s="325">
        <v>3202303</v>
      </c>
      <c r="C515" s="326" t="s">
        <v>168</v>
      </c>
      <c r="D515" s="326" t="s">
        <v>1035</v>
      </c>
      <c r="E515" s="326" t="s">
        <v>1038</v>
      </c>
      <c r="F515" s="327" t="s">
        <v>1344</v>
      </c>
    </row>
    <row r="516" spans="1:6" s="323" customFormat="1" ht="76.5">
      <c r="A516" s="324">
        <v>3</v>
      </c>
      <c r="B516" s="325">
        <v>3202304</v>
      </c>
      <c r="C516" s="326" t="s">
        <v>168</v>
      </c>
      <c r="D516" s="326" t="s">
        <v>1035</v>
      </c>
      <c r="E516" s="326" t="s">
        <v>1038</v>
      </c>
      <c r="F516" s="327" t="s">
        <v>1345</v>
      </c>
    </row>
    <row r="517" spans="1:6" s="323" customFormat="1" ht="63.75">
      <c r="A517" s="324">
        <v>3</v>
      </c>
      <c r="B517" s="325">
        <v>3202901</v>
      </c>
      <c r="C517" s="326" t="s">
        <v>168</v>
      </c>
      <c r="D517" s="326" t="s">
        <v>1035</v>
      </c>
      <c r="E517" s="326" t="s">
        <v>1038</v>
      </c>
      <c r="F517" s="327" t="s">
        <v>1346</v>
      </c>
    </row>
    <row r="518" spans="1:6" s="323" customFormat="1" ht="51">
      <c r="A518" s="324">
        <v>3</v>
      </c>
      <c r="B518" s="325">
        <v>3202902</v>
      </c>
      <c r="C518" s="326" t="s">
        <v>168</v>
      </c>
      <c r="D518" s="326" t="s">
        <v>1035</v>
      </c>
      <c r="E518" s="326" t="s">
        <v>1038</v>
      </c>
      <c r="F518" s="327" t="s">
        <v>1347</v>
      </c>
    </row>
    <row r="519" spans="1:6" s="323" customFormat="1" ht="38.25">
      <c r="A519" s="324">
        <v>3</v>
      </c>
      <c r="B519" s="325">
        <v>3202903</v>
      </c>
      <c r="C519" s="326" t="s">
        <v>168</v>
      </c>
      <c r="D519" s="326" t="s">
        <v>1035</v>
      </c>
      <c r="E519" s="326" t="s">
        <v>1038</v>
      </c>
      <c r="F519" s="327" t="s">
        <v>1348</v>
      </c>
    </row>
    <row r="520" spans="1:6" s="323" customFormat="1" ht="25.5">
      <c r="A520" s="324">
        <v>3</v>
      </c>
      <c r="B520" s="325">
        <v>3202904</v>
      </c>
      <c r="C520" s="326" t="s">
        <v>168</v>
      </c>
      <c r="D520" s="326" t="s">
        <v>1035</v>
      </c>
      <c r="E520" s="326" t="s">
        <v>1038</v>
      </c>
      <c r="F520" s="327" t="s">
        <v>1349</v>
      </c>
    </row>
    <row r="521" spans="1:6" s="323" customFormat="1" ht="25.5">
      <c r="A521" s="324">
        <v>3</v>
      </c>
      <c r="B521" s="325">
        <v>3202905</v>
      </c>
      <c r="C521" s="326" t="s">
        <v>168</v>
      </c>
      <c r="D521" s="326" t="s">
        <v>1035</v>
      </c>
      <c r="E521" s="326" t="s">
        <v>1038</v>
      </c>
      <c r="F521" s="327" t="s">
        <v>1350</v>
      </c>
    </row>
    <row r="522" spans="1:6" s="323" customFormat="1" ht="25.5">
      <c r="A522" s="324">
        <v>3</v>
      </c>
      <c r="B522" s="325">
        <v>3202906</v>
      </c>
      <c r="C522" s="326" t="s">
        <v>168</v>
      </c>
      <c r="D522" s="326" t="s">
        <v>1035</v>
      </c>
      <c r="E522" s="326" t="s">
        <v>1038</v>
      </c>
      <c r="F522" s="327" t="s">
        <v>1351</v>
      </c>
    </row>
    <row r="523" spans="1:6" s="323" customFormat="1" ht="25.5">
      <c r="A523" s="324">
        <v>3</v>
      </c>
      <c r="B523" s="325">
        <v>3202907</v>
      </c>
      <c r="C523" s="326" t="s">
        <v>168</v>
      </c>
      <c r="D523" s="326" t="s">
        <v>1035</v>
      </c>
      <c r="E523" s="326" t="s">
        <v>1038</v>
      </c>
      <c r="F523" s="327" t="s">
        <v>1352</v>
      </c>
    </row>
    <row r="524" spans="1:6" s="323" customFormat="1" ht="25.5">
      <c r="A524" s="324">
        <v>3</v>
      </c>
      <c r="B524" s="325">
        <v>3202908</v>
      </c>
      <c r="C524" s="326" t="s">
        <v>168</v>
      </c>
      <c r="D524" s="326" t="s">
        <v>1035</v>
      </c>
      <c r="E524" s="326" t="s">
        <v>1038</v>
      </c>
      <c r="F524" s="327" t="s">
        <v>1353</v>
      </c>
    </row>
    <row r="525" spans="1:6" s="323" customFormat="1" ht="51">
      <c r="A525" s="324">
        <v>3</v>
      </c>
      <c r="B525" s="325">
        <v>3203001</v>
      </c>
      <c r="C525" s="326" t="s">
        <v>168</v>
      </c>
      <c r="D525" s="326" t="s">
        <v>1035</v>
      </c>
      <c r="E525" s="326" t="s">
        <v>1354</v>
      </c>
      <c r="F525" s="327" t="s">
        <v>1355</v>
      </c>
    </row>
    <row r="526" spans="1:6" s="323" customFormat="1" ht="63.75">
      <c r="A526" s="324">
        <v>3</v>
      </c>
      <c r="B526" s="325">
        <v>3203002</v>
      </c>
      <c r="C526" s="326" t="s">
        <v>168</v>
      </c>
      <c r="D526" s="326" t="s">
        <v>1035</v>
      </c>
      <c r="E526" s="326" t="s">
        <v>1354</v>
      </c>
      <c r="F526" s="327" t="s">
        <v>1356</v>
      </c>
    </row>
    <row r="527" spans="1:6" s="323" customFormat="1" ht="25.5">
      <c r="A527" s="324">
        <v>3</v>
      </c>
      <c r="B527" s="325">
        <v>3203003</v>
      </c>
      <c r="C527" s="326" t="s">
        <v>168</v>
      </c>
      <c r="D527" s="326" t="s">
        <v>1035</v>
      </c>
      <c r="E527" s="326" t="s">
        <v>1354</v>
      </c>
      <c r="F527" s="327" t="s">
        <v>1357</v>
      </c>
    </row>
    <row r="528" spans="1:6" s="323" customFormat="1" ht="76.5">
      <c r="A528" s="324">
        <v>3</v>
      </c>
      <c r="B528" s="325">
        <v>3210001</v>
      </c>
      <c r="C528" s="326" t="s">
        <v>168</v>
      </c>
      <c r="D528" s="326" t="s">
        <v>1358</v>
      </c>
      <c r="E528" s="326" t="s">
        <v>1358</v>
      </c>
      <c r="F528" s="327" t="s">
        <v>1359</v>
      </c>
    </row>
    <row r="529" spans="1:6" s="323" customFormat="1" ht="114.75">
      <c r="A529" s="324">
        <v>3</v>
      </c>
      <c r="B529" s="325">
        <v>3210002</v>
      </c>
      <c r="C529" s="326" t="s">
        <v>168</v>
      </c>
      <c r="D529" s="326" t="s">
        <v>1358</v>
      </c>
      <c r="E529" s="326" t="s">
        <v>1358</v>
      </c>
      <c r="F529" s="327" t="s">
        <v>1360</v>
      </c>
    </row>
    <row r="530" spans="1:6" s="323" customFormat="1" ht="38.25">
      <c r="A530" s="324">
        <v>3</v>
      </c>
      <c r="B530" s="325">
        <v>3210003</v>
      </c>
      <c r="C530" s="326" t="s">
        <v>168</v>
      </c>
      <c r="D530" s="326" t="s">
        <v>1358</v>
      </c>
      <c r="E530" s="326" t="s">
        <v>1358</v>
      </c>
      <c r="F530" s="327" t="s">
        <v>1361</v>
      </c>
    </row>
    <row r="531" spans="1:6" s="323" customFormat="1" ht="38.25">
      <c r="A531" s="324">
        <v>3</v>
      </c>
      <c r="B531" s="325">
        <v>3210004</v>
      </c>
      <c r="C531" s="326" t="s">
        <v>168</v>
      </c>
      <c r="D531" s="326" t="s">
        <v>1358</v>
      </c>
      <c r="E531" s="326" t="s">
        <v>1358</v>
      </c>
      <c r="F531" s="327" t="s">
        <v>1362</v>
      </c>
    </row>
    <row r="532" spans="1:6" s="323" customFormat="1" ht="63.75">
      <c r="A532" s="324">
        <v>3</v>
      </c>
      <c r="B532" s="325">
        <v>3210005</v>
      </c>
      <c r="C532" s="326" t="s">
        <v>168</v>
      </c>
      <c r="D532" s="326" t="s">
        <v>1358</v>
      </c>
      <c r="E532" s="326" t="s">
        <v>1358</v>
      </c>
      <c r="F532" s="327" t="s">
        <v>1363</v>
      </c>
    </row>
    <row r="533" spans="1:6" s="323" customFormat="1" ht="63.75">
      <c r="A533" s="324">
        <v>3</v>
      </c>
      <c r="B533" s="325">
        <v>3221901</v>
      </c>
      <c r="C533" s="326" t="s">
        <v>168</v>
      </c>
      <c r="D533" s="326" t="s">
        <v>1043</v>
      </c>
      <c r="E533" s="326" t="s">
        <v>1044</v>
      </c>
      <c r="F533" s="327" t="s">
        <v>1364</v>
      </c>
    </row>
    <row r="534" spans="1:6" s="323" customFormat="1" ht="51">
      <c r="A534" s="324">
        <v>3</v>
      </c>
      <c r="B534" s="325">
        <v>3221902</v>
      </c>
      <c r="C534" s="326" t="s">
        <v>168</v>
      </c>
      <c r="D534" s="326" t="s">
        <v>1043</v>
      </c>
      <c r="E534" s="326" t="s">
        <v>1044</v>
      </c>
      <c r="F534" s="327" t="s">
        <v>1365</v>
      </c>
    </row>
    <row r="535" spans="1:6" s="323" customFormat="1" ht="51">
      <c r="A535" s="324">
        <v>3</v>
      </c>
      <c r="B535" s="325">
        <v>3221903</v>
      </c>
      <c r="C535" s="326" t="s">
        <v>168</v>
      </c>
      <c r="D535" s="326" t="s">
        <v>1043</v>
      </c>
      <c r="E535" s="326" t="s">
        <v>1044</v>
      </c>
      <c r="F535" s="327" t="s">
        <v>1366</v>
      </c>
    </row>
    <row r="536" spans="1:6" s="323" customFormat="1" ht="38.25">
      <c r="A536" s="324">
        <v>3</v>
      </c>
      <c r="B536" s="325">
        <v>3221904</v>
      </c>
      <c r="C536" s="326" t="s">
        <v>168</v>
      </c>
      <c r="D536" s="326" t="s">
        <v>1043</v>
      </c>
      <c r="E536" s="326" t="s">
        <v>1044</v>
      </c>
      <c r="F536" s="327" t="s">
        <v>1367</v>
      </c>
    </row>
    <row r="537" spans="1:6" s="323" customFormat="1" ht="153">
      <c r="A537" s="324">
        <v>3</v>
      </c>
      <c r="B537" s="325">
        <v>3222901</v>
      </c>
      <c r="C537" s="326" t="s">
        <v>168</v>
      </c>
      <c r="D537" s="326" t="s">
        <v>1043</v>
      </c>
      <c r="E537" s="326" t="s">
        <v>1368</v>
      </c>
      <c r="F537" s="327" t="s">
        <v>1369</v>
      </c>
    </row>
    <row r="538" spans="1:6" s="323" customFormat="1" ht="51">
      <c r="A538" s="324">
        <v>3</v>
      </c>
      <c r="B538" s="325">
        <v>3222902</v>
      </c>
      <c r="C538" s="326" t="s">
        <v>168</v>
      </c>
      <c r="D538" s="326" t="s">
        <v>1043</v>
      </c>
      <c r="E538" s="326" t="s">
        <v>1368</v>
      </c>
      <c r="F538" s="327" t="s">
        <v>1370</v>
      </c>
    </row>
    <row r="539" spans="1:6" s="323" customFormat="1" ht="51">
      <c r="A539" s="324">
        <v>3</v>
      </c>
      <c r="B539" s="325">
        <v>3222903</v>
      </c>
      <c r="C539" s="326" t="s">
        <v>168</v>
      </c>
      <c r="D539" s="326" t="s">
        <v>1043</v>
      </c>
      <c r="E539" s="326" t="s">
        <v>1368</v>
      </c>
      <c r="F539" s="327" t="s">
        <v>1371</v>
      </c>
    </row>
    <row r="540" spans="1:6" s="323" customFormat="1" ht="25.5">
      <c r="A540" s="324">
        <v>3</v>
      </c>
      <c r="B540" s="325">
        <v>3231001</v>
      </c>
      <c r="C540" s="326" t="s">
        <v>168</v>
      </c>
      <c r="D540" s="326" t="s">
        <v>1372</v>
      </c>
      <c r="E540" s="326" t="s">
        <v>1373</v>
      </c>
      <c r="F540" s="327" t="s">
        <v>1374</v>
      </c>
    </row>
    <row r="541" spans="1:6" s="323" customFormat="1" ht="25.5">
      <c r="A541" s="324">
        <v>3</v>
      </c>
      <c r="B541" s="325">
        <v>3239401</v>
      </c>
      <c r="C541" s="326" t="s">
        <v>168</v>
      </c>
      <c r="D541" s="326" t="s">
        <v>1372</v>
      </c>
      <c r="E541" s="326" t="s">
        <v>1375</v>
      </c>
      <c r="F541" s="327" t="s">
        <v>1376</v>
      </c>
    </row>
    <row r="542" spans="1:6" s="323" customFormat="1" ht="25.5">
      <c r="A542" s="324">
        <v>3</v>
      </c>
      <c r="B542" s="325">
        <v>3239601</v>
      </c>
      <c r="C542" s="326" t="s">
        <v>168</v>
      </c>
      <c r="D542" s="326" t="s">
        <v>1372</v>
      </c>
      <c r="E542" s="326" t="s">
        <v>1375</v>
      </c>
      <c r="F542" s="327" t="s">
        <v>1377</v>
      </c>
    </row>
    <row r="543" spans="1:6" s="323" customFormat="1" ht="38.25">
      <c r="A543" s="324">
        <v>3</v>
      </c>
      <c r="B543" s="325">
        <v>3239901</v>
      </c>
      <c r="C543" s="326" t="s">
        <v>168</v>
      </c>
      <c r="D543" s="326" t="s">
        <v>1372</v>
      </c>
      <c r="E543" s="326" t="s">
        <v>1375</v>
      </c>
      <c r="F543" s="327" t="s">
        <v>1378</v>
      </c>
    </row>
    <row r="544" spans="1:6" s="323" customFormat="1" ht="51">
      <c r="A544" s="324">
        <v>3</v>
      </c>
      <c r="B544" s="325">
        <v>3242101</v>
      </c>
      <c r="C544" s="326" t="s">
        <v>168</v>
      </c>
      <c r="D544" s="326" t="s">
        <v>1379</v>
      </c>
      <c r="E544" s="326" t="s">
        <v>1380</v>
      </c>
      <c r="F544" s="327" t="s">
        <v>1381</v>
      </c>
    </row>
    <row r="545" spans="1:6" s="323" customFormat="1" ht="25.5">
      <c r="A545" s="324">
        <v>3</v>
      </c>
      <c r="B545" s="325">
        <v>3242102</v>
      </c>
      <c r="C545" s="326" t="s">
        <v>168</v>
      </c>
      <c r="D545" s="326" t="s">
        <v>1379</v>
      </c>
      <c r="E545" s="326" t="s">
        <v>1380</v>
      </c>
      <c r="F545" s="327" t="s">
        <v>1382</v>
      </c>
    </row>
    <row r="546" spans="1:6" s="323" customFormat="1" ht="38.25">
      <c r="A546" s="324">
        <v>3</v>
      </c>
      <c r="B546" s="325">
        <v>3242103</v>
      </c>
      <c r="C546" s="326" t="s">
        <v>168</v>
      </c>
      <c r="D546" s="326" t="s">
        <v>1379</v>
      </c>
      <c r="E546" s="326" t="s">
        <v>1380</v>
      </c>
      <c r="F546" s="327" t="s">
        <v>1383</v>
      </c>
    </row>
    <row r="547" spans="1:6" s="323" customFormat="1" ht="25.5">
      <c r="A547" s="324">
        <v>3</v>
      </c>
      <c r="B547" s="325">
        <v>3242104</v>
      </c>
      <c r="C547" s="326" t="s">
        <v>168</v>
      </c>
      <c r="D547" s="326" t="s">
        <v>1379</v>
      </c>
      <c r="E547" s="326" t="s">
        <v>1380</v>
      </c>
      <c r="F547" s="327" t="s">
        <v>1384</v>
      </c>
    </row>
    <row r="548" spans="1:6" s="323" customFormat="1" ht="63.75">
      <c r="A548" s="324">
        <v>3</v>
      </c>
      <c r="B548" s="325">
        <v>3251101</v>
      </c>
      <c r="C548" s="326" t="s">
        <v>168</v>
      </c>
      <c r="D548" s="326" t="s">
        <v>1046</v>
      </c>
      <c r="E548" s="326" t="s">
        <v>1385</v>
      </c>
      <c r="F548" s="327" t="s">
        <v>1386</v>
      </c>
    </row>
    <row r="549" spans="1:6" s="323" customFormat="1" ht="76.5">
      <c r="A549" s="324">
        <v>3</v>
      </c>
      <c r="B549" s="325">
        <v>3252001</v>
      </c>
      <c r="C549" s="326" t="s">
        <v>168</v>
      </c>
      <c r="D549" s="326" t="s">
        <v>1046</v>
      </c>
      <c r="E549" s="326" t="s">
        <v>1387</v>
      </c>
      <c r="F549" s="327" t="s">
        <v>1388</v>
      </c>
    </row>
    <row r="550" spans="1:6" s="323" customFormat="1" ht="25.5">
      <c r="A550" s="324">
        <v>3</v>
      </c>
      <c r="B550" s="325">
        <v>3252002</v>
      </c>
      <c r="C550" s="326" t="s">
        <v>168</v>
      </c>
      <c r="D550" s="326" t="s">
        <v>1046</v>
      </c>
      <c r="E550" s="326" t="s">
        <v>1387</v>
      </c>
      <c r="F550" s="327" t="s">
        <v>1389</v>
      </c>
    </row>
    <row r="551" spans="1:6" s="323" customFormat="1" ht="25.5">
      <c r="A551" s="324">
        <v>3</v>
      </c>
      <c r="B551" s="325">
        <v>3259101</v>
      </c>
      <c r="C551" s="326" t="s">
        <v>168</v>
      </c>
      <c r="D551" s="326" t="s">
        <v>1046</v>
      </c>
      <c r="E551" s="326" t="s">
        <v>1047</v>
      </c>
      <c r="F551" s="327" t="s">
        <v>1390</v>
      </c>
    </row>
    <row r="552" spans="1:6" s="323" customFormat="1" ht="63.75">
      <c r="A552" s="324">
        <v>3</v>
      </c>
      <c r="B552" s="325">
        <v>3259201</v>
      </c>
      <c r="C552" s="326" t="s">
        <v>168</v>
      </c>
      <c r="D552" s="326" t="s">
        <v>1046</v>
      </c>
      <c r="E552" s="326" t="s">
        <v>1047</v>
      </c>
      <c r="F552" s="327" t="s">
        <v>1391</v>
      </c>
    </row>
    <row r="553" spans="1:6" s="323" customFormat="1" ht="25.5">
      <c r="A553" s="324">
        <v>3</v>
      </c>
      <c r="B553" s="325">
        <v>3259202</v>
      </c>
      <c r="C553" s="326" t="s">
        <v>168</v>
      </c>
      <c r="D553" s="326" t="s">
        <v>1046</v>
      </c>
      <c r="E553" s="326" t="s">
        <v>1047</v>
      </c>
      <c r="F553" s="327" t="s">
        <v>1392</v>
      </c>
    </row>
    <row r="554" spans="1:6" s="323" customFormat="1" ht="38.25">
      <c r="A554" s="324">
        <v>3</v>
      </c>
      <c r="B554" s="325">
        <v>3259301</v>
      </c>
      <c r="C554" s="326" t="s">
        <v>168</v>
      </c>
      <c r="D554" s="326" t="s">
        <v>1046</v>
      </c>
      <c r="E554" s="326" t="s">
        <v>1047</v>
      </c>
      <c r="F554" s="327" t="s">
        <v>1393</v>
      </c>
    </row>
    <row r="555" spans="1:6" s="323" customFormat="1" ht="51">
      <c r="A555" s="324">
        <v>3</v>
      </c>
      <c r="B555" s="325">
        <v>3259302</v>
      </c>
      <c r="C555" s="326" t="s">
        <v>168</v>
      </c>
      <c r="D555" s="326" t="s">
        <v>1046</v>
      </c>
      <c r="E555" s="326" t="s">
        <v>1047</v>
      </c>
      <c r="F555" s="327" t="s">
        <v>1394</v>
      </c>
    </row>
    <row r="556" spans="1:6" s="323" customFormat="1" ht="114.75">
      <c r="A556" s="324">
        <v>3</v>
      </c>
      <c r="B556" s="325">
        <v>3261001</v>
      </c>
      <c r="C556" s="326" t="s">
        <v>168</v>
      </c>
      <c r="D556" s="326" t="s">
        <v>1049</v>
      </c>
      <c r="E556" s="326" t="s">
        <v>1395</v>
      </c>
      <c r="F556" s="327" t="s">
        <v>1396</v>
      </c>
    </row>
    <row r="557" spans="1:6" s="323" customFormat="1" ht="89.25">
      <c r="A557" s="324">
        <v>3</v>
      </c>
      <c r="B557" s="325">
        <v>3261002</v>
      </c>
      <c r="C557" s="326" t="s">
        <v>168</v>
      </c>
      <c r="D557" s="326" t="s">
        <v>1049</v>
      </c>
      <c r="E557" s="326" t="s">
        <v>1395</v>
      </c>
      <c r="F557" s="327" t="s">
        <v>1397</v>
      </c>
    </row>
    <row r="558" spans="1:6" s="323" customFormat="1" ht="51">
      <c r="A558" s="324">
        <v>3</v>
      </c>
      <c r="B558" s="325">
        <v>3261003</v>
      </c>
      <c r="C558" s="326" t="s">
        <v>168</v>
      </c>
      <c r="D558" s="326" t="s">
        <v>1049</v>
      </c>
      <c r="E558" s="326" t="s">
        <v>1395</v>
      </c>
      <c r="F558" s="327" t="s">
        <v>1398</v>
      </c>
    </row>
    <row r="559" spans="1:6" s="323" customFormat="1" ht="25.5">
      <c r="A559" s="324">
        <v>3</v>
      </c>
      <c r="B559" s="325">
        <v>3261004</v>
      </c>
      <c r="C559" s="326" t="s">
        <v>168</v>
      </c>
      <c r="D559" s="326" t="s">
        <v>1049</v>
      </c>
      <c r="E559" s="326" t="s">
        <v>1395</v>
      </c>
      <c r="F559" s="327" t="s">
        <v>1399</v>
      </c>
    </row>
    <row r="560" spans="1:6" s="323" customFormat="1" ht="51">
      <c r="A560" s="324">
        <v>3</v>
      </c>
      <c r="B560" s="325">
        <v>3262001</v>
      </c>
      <c r="C560" s="326" t="s">
        <v>168</v>
      </c>
      <c r="D560" s="326" t="s">
        <v>1049</v>
      </c>
      <c r="E560" s="326" t="s">
        <v>1400</v>
      </c>
      <c r="F560" s="327" t="s">
        <v>1401</v>
      </c>
    </row>
    <row r="561" spans="1:6" s="323" customFormat="1" ht="51">
      <c r="A561" s="324">
        <v>3</v>
      </c>
      <c r="B561" s="325">
        <v>3263001</v>
      </c>
      <c r="C561" s="326" t="s">
        <v>168</v>
      </c>
      <c r="D561" s="326" t="s">
        <v>1049</v>
      </c>
      <c r="E561" s="326" t="s">
        <v>1402</v>
      </c>
      <c r="F561" s="327" t="s">
        <v>1403</v>
      </c>
    </row>
    <row r="562" spans="1:6" s="323" customFormat="1" ht="51">
      <c r="A562" s="324">
        <v>3</v>
      </c>
      <c r="B562" s="325">
        <v>3263002</v>
      </c>
      <c r="C562" s="326" t="s">
        <v>168</v>
      </c>
      <c r="D562" s="326" t="s">
        <v>1049</v>
      </c>
      <c r="E562" s="326" t="s">
        <v>1402</v>
      </c>
      <c r="F562" s="327" t="s">
        <v>1404</v>
      </c>
    </row>
    <row r="563" spans="1:6" s="323" customFormat="1" ht="38.25">
      <c r="A563" s="324">
        <v>3</v>
      </c>
      <c r="B563" s="325">
        <v>3263003</v>
      </c>
      <c r="C563" s="326" t="s">
        <v>168</v>
      </c>
      <c r="D563" s="326" t="s">
        <v>1049</v>
      </c>
      <c r="E563" s="326" t="s">
        <v>1402</v>
      </c>
      <c r="F563" s="327" t="s">
        <v>1405</v>
      </c>
    </row>
    <row r="564" spans="1:6" s="323" customFormat="1" ht="25.5">
      <c r="A564" s="324">
        <v>3</v>
      </c>
      <c r="B564" s="325">
        <v>3263004</v>
      </c>
      <c r="C564" s="326" t="s">
        <v>168</v>
      </c>
      <c r="D564" s="326" t="s">
        <v>1049</v>
      </c>
      <c r="E564" s="326" t="s">
        <v>1402</v>
      </c>
      <c r="F564" s="327" t="s">
        <v>1406</v>
      </c>
    </row>
    <row r="565" spans="1:6" s="323" customFormat="1" ht="25.5">
      <c r="A565" s="324">
        <v>3</v>
      </c>
      <c r="B565" s="325">
        <v>3263005</v>
      </c>
      <c r="C565" s="326" t="s">
        <v>168</v>
      </c>
      <c r="D565" s="326" t="s">
        <v>1049</v>
      </c>
      <c r="E565" s="326" t="s">
        <v>1402</v>
      </c>
      <c r="F565" s="327" t="s">
        <v>1407</v>
      </c>
    </row>
    <row r="566" spans="1:6" s="323" customFormat="1" ht="63.75">
      <c r="A566" s="324">
        <v>3</v>
      </c>
      <c r="B566" s="325">
        <v>3264001</v>
      </c>
      <c r="C566" s="326" t="s">
        <v>168</v>
      </c>
      <c r="D566" s="326" t="s">
        <v>1049</v>
      </c>
      <c r="E566" s="326" t="s">
        <v>1408</v>
      </c>
      <c r="F566" s="327" t="s">
        <v>1409</v>
      </c>
    </row>
    <row r="567" spans="1:6" s="323" customFormat="1" ht="76.5">
      <c r="A567" s="324">
        <v>3</v>
      </c>
      <c r="B567" s="325">
        <v>3264002</v>
      </c>
      <c r="C567" s="326" t="s">
        <v>168</v>
      </c>
      <c r="D567" s="326" t="s">
        <v>1049</v>
      </c>
      <c r="E567" s="326" t="s">
        <v>1408</v>
      </c>
      <c r="F567" s="327" t="s">
        <v>1410</v>
      </c>
    </row>
    <row r="568" spans="1:6" s="323" customFormat="1" ht="89.25">
      <c r="A568" s="324">
        <v>3</v>
      </c>
      <c r="B568" s="325">
        <v>3265101</v>
      </c>
      <c r="C568" s="326" t="s">
        <v>168</v>
      </c>
      <c r="D568" s="326" t="s">
        <v>1049</v>
      </c>
      <c r="E568" s="326" t="s">
        <v>1411</v>
      </c>
      <c r="F568" s="327" t="s">
        <v>1412</v>
      </c>
    </row>
    <row r="569" spans="1:6" s="323" customFormat="1" ht="38.25">
      <c r="A569" s="324">
        <v>3</v>
      </c>
      <c r="B569" s="325">
        <v>3265102</v>
      </c>
      <c r="C569" s="326" t="s">
        <v>168</v>
      </c>
      <c r="D569" s="326" t="s">
        <v>1049</v>
      </c>
      <c r="E569" s="326" t="s">
        <v>1411</v>
      </c>
      <c r="F569" s="327" t="s">
        <v>1413</v>
      </c>
    </row>
    <row r="570" spans="1:6" s="323" customFormat="1" ht="89.25">
      <c r="A570" s="324">
        <v>3</v>
      </c>
      <c r="B570" s="325">
        <v>3265103</v>
      </c>
      <c r="C570" s="326" t="s">
        <v>168</v>
      </c>
      <c r="D570" s="326" t="s">
        <v>1049</v>
      </c>
      <c r="E570" s="326" t="s">
        <v>1411</v>
      </c>
      <c r="F570" s="327" t="s">
        <v>1414</v>
      </c>
    </row>
    <row r="571" spans="1:6" s="323" customFormat="1" ht="114.75">
      <c r="A571" s="324">
        <v>3</v>
      </c>
      <c r="B571" s="325">
        <v>3265104</v>
      </c>
      <c r="C571" s="326" t="s">
        <v>168</v>
      </c>
      <c r="D571" s="326" t="s">
        <v>1049</v>
      </c>
      <c r="E571" s="326" t="s">
        <v>1411</v>
      </c>
      <c r="F571" s="327" t="s">
        <v>1415</v>
      </c>
    </row>
    <row r="572" spans="1:6" s="323" customFormat="1" ht="63.75">
      <c r="A572" s="324">
        <v>3</v>
      </c>
      <c r="B572" s="325">
        <v>3265105</v>
      </c>
      <c r="C572" s="326" t="s">
        <v>168</v>
      </c>
      <c r="D572" s="326" t="s">
        <v>1049</v>
      </c>
      <c r="E572" s="326" t="s">
        <v>1411</v>
      </c>
      <c r="F572" s="327" t="s">
        <v>1416</v>
      </c>
    </row>
    <row r="573" spans="1:6" s="323" customFormat="1" ht="204">
      <c r="A573" s="324">
        <v>3</v>
      </c>
      <c r="B573" s="325">
        <v>3265106</v>
      </c>
      <c r="C573" s="326" t="s">
        <v>168</v>
      </c>
      <c r="D573" s="326" t="s">
        <v>1049</v>
      </c>
      <c r="E573" s="326" t="s">
        <v>1411</v>
      </c>
      <c r="F573" s="327" t="s">
        <v>1417</v>
      </c>
    </row>
    <row r="574" spans="1:6" s="323" customFormat="1" ht="76.5">
      <c r="A574" s="324">
        <v>3</v>
      </c>
      <c r="B574" s="325">
        <v>3265107</v>
      </c>
      <c r="C574" s="326" t="s">
        <v>168</v>
      </c>
      <c r="D574" s="326" t="s">
        <v>1049</v>
      </c>
      <c r="E574" s="326" t="s">
        <v>1411</v>
      </c>
      <c r="F574" s="327" t="s">
        <v>1418</v>
      </c>
    </row>
    <row r="575" spans="1:6" s="323" customFormat="1" ht="102">
      <c r="A575" s="324">
        <v>3</v>
      </c>
      <c r="B575" s="325">
        <v>3265108</v>
      </c>
      <c r="C575" s="326" t="s">
        <v>168</v>
      </c>
      <c r="D575" s="326" t="s">
        <v>1049</v>
      </c>
      <c r="E575" s="326" t="s">
        <v>1411</v>
      </c>
      <c r="F575" s="327" t="s">
        <v>1419</v>
      </c>
    </row>
    <row r="576" spans="1:6" s="323" customFormat="1" ht="89.25">
      <c r="A576" s="324">
        <v>3</v>
      </c>
      <c r="B576" s="325">
        <v>3265109</v>
      </c>
      <c r="C576" s="326" t="s">
        <v>168</v>
      </c>
      <c r="D576" s="326" t="s">
        <v>1049</v>
      </c>
      <c r="E576" s="326" t="s">
        <v>1411</v>
      </c>
      <c r="F576" s="327" t="s">
        <v>1420</v>
      </c>
    </row>
    <row r="577" spans="1:6" s="323" customFormat="1" ht="153">
      <c r="A577" s="324">
        <v>3</v>
      </c>
      <c r="B577" s="325">
        <v>3265110</v>
      </c>
      <c r="C577" s="326" t="s">
        <v>168</v>
      </c>
      <c r="D577" s="326" t="s">
        <v>1049</v>
      </c>
      <c r="E577" s="326" t="s">
        <v>1411</v>
      </c>
      <c r="F577" s="327" t="s">
        <v>1421</v>
      </c>
    </row>
    <row r="578" spans="1:6" s="323" customFormat="1" ht="114.75">
      <c r="A578" s="324">
        <v>3</v>
      </c>
      <c r="B578" s="325">
        <v>3265201</v>
      </c>
      <c r="C578" s="326" t="s">
        <v>168</v>
      </c>
      <c r="D578" s="326" t="s">
        <v>1049</v>
      </c>
      <c r="E578" s="326" t="s">
        <v>1411</v>
      </c>
      <c r="F578" s="327" t="s">
        <v>1422</v>
      </c>
    </row>
    <row r="579" spans="1:6" s="323" customFormat="1" ht="63.75">
      <c r="A579" s="324">
        <v>3</v>
      </c>
      <c r="B579" s="325">
        <v>3266001</v>
      </c>
      <c r="C579" s="326" t="s">
        <v>168</v>
      </c>
      <c r="D579" s="326" t="s">
        <v>1049</v>
      </c>
      <c r="E579" s="326" t="s">
        <v>1423</v>
      </c>
      <c r="F579" s="327" t="s">
        <v>1424</v>
      </c>
    </row>
    <row r="580" spans="1:6" s="323" customFormat="1" ht="76.5">
      <c r="A580" s="324">
        <v>3</v>
      </c>
      <c r="B580" s="325">
        <v>3267001</v>
      </c>
      <c r="C580" s="326" t="s">
        <v>168</v>
      </c>
      <c r="D580" s="326" t="s">
        <v>1049</v>
      </c>
      <c r="E580" s="326" t="s">
        <v>1050</v>
      </c>
      <c r="F580" s="327" t="s">
        <v>1425</v>
      </c>
    </row>
    <row r="581" spans="1:6" s="323" customFormat="1" ht="38.25">
      <c r="A581" s="324">
        <v>3</v>
      </c>
      <c r="B581" s="325">
        <v>3267002</v>
      </c>
      <c r="C581" s="326" t="s">
        <v>168</v>
      </c>
      <c r="D581" s="326" t="s">
        <v>1049</v>
      </c>
      <c r="E581" s="326" t="s">
        <v>1050</v>
      </c>
      <c r="F581" s="327" t="s">
        <v>1426</v>
      </c>
    </row>
    <row r="582" spans="1:6" s="323" customFormat="1" ht="153">
      <c r="A582" s="324">
        <v>3</v>
      </c>
      <c r="B582" s="325">
        <v>3267003</v>
      </c>
      <c r="C582" s="326" t="s">
        <v>168</v>
      </c>
      <c r="D582" s="326" t="s">
        <v>1049</v>
      </c>
      <c r="E582" s="326" t="s">
        <v>1050</v>
      </c>
      <c r="F582" s="327" t="s">
        <v>1427</v>
      </c>
    </row>
    <row r="583" spans="1:6" s="323" customFormat="1" ht="51">
      <c r="A583" s="324">
        <v>3</v>
      </c>
      <c r="B583" s="325">
        <v>3271101</v>
      </c>
      <c r="C583" s="326" t="s">
        <v>168</v>
      </c>
      <c r="D583" s="326" t="s">
        <v>1428</v>
      </c>
      <c r="E583" s="326" t="s">
        <v>1429</v>
      </c>
      <c r="F583" s="327" t="s">
        <v>1430</v>
      </c>
    </row>
    <row r="584" spans="1:6" s="323" customFormat="1" ht="38.25">
      <c r="A584" s="324">
        <v>3</v>
      </c>
      <c r="B584" s="325">
        <v>3271102</v>
      </c>
      <c r="C584" s="326" t="s">
        <v>168</v>
      </c>
      <c r="D584" s="326" t="s">
        <v>1428</v>
      </c>
      <c r="E584" s="326" t="s">
        <v>1429</v>
      </c>
      <c r="F584" s="327" t="s">
        <v>1431</v>
      </c>
    </row>
    <row r="585" spans="1:6" s="323" customFormat="1" ht="38.25">
      <c r="A585" s="324">
        <v>3</v>
      </c>
      <c r="B585" s="325">
        <v>3271103</v>
      </c>
      <c r="C585" s="326" t="s">
        <v>168</v>
      </c>
      <c r="D585" s="326" t="s">
        <v>1428</v>
      </c>
      <c r="E585" s="326" t="s">
        <v>1429</v>
      </c>
      <c r="F585" s="327" t="s">
        <v>1432</v>
      </c>
    </row>
    <row r="586" spans="1:6" s="323" customFormat="1" ht="63.75">
      <c r="A586" s="324">
        <v>3</v>
      </c>
      <c r="B586" s="325">
        <v>3271201</v>
      </c>
      <c r="C586" s="326" t="s">
        <v>168</v>
      </c>
      <c r="D586" s="326" t="s">
        <v>1428</v>
      </c>
      <c r="E586" s="326" t="s">
        <v>1429</v>
      </c>
      <c r="F586" s="327" t="s">
        <v>1433</v>
      </c>
    </row>
    <row r="587" spans="1:6" s="323" customFormat="1" ht="102">
      <c r="A587" s="324">
        <v>3</v>
      </c>
      <c r="B587" s="325">
        <v>3273201</v>
      </c>
      <c r="C587" s="326" t="s">
        <v>168</v>
      </c>
      <c r="D587" s="326" t="s">
        <v>1428</v>
      </c>
      <c r="E587" s="326" t="s">
        <v>1434</v>
      </c>
      <c r="F587" s="327" t="s">
        <v>1435</v>
      </c>
    </row>
    <row r="588" spans="1:6" s="323" customFormat="1" ht="76.5">
      <c r="A588" s="324">
        <v>3</v>
      </c>
      <c r="B588" s="325">
        <v>3274001</v>
      </c>
      <c r="C588" s="326" t="s">
        <v>168</v>
      </c>
      <c r="D588" s="326" t="s">
        <v>1428</v>
      </c>
      <c r="E588" s="326" t="s">
        <v>1436</v>
      </c>
      <c r="F588" s="327" t="s">
        <v>1437</v>
      </c>
    </row>
    <row r="589" spans="1:6" s="323" customFormat="1" ht="76.5">
      <c r="A589" s="324">
        <v>3</v>
      </c>
      <c r="B589" s="325">
        <v>3274002</v>
      </c>
      <c r="C589" s="326" t="s">
        <v>168</v>
      </c>
      <c r="D589" s="326" t="s">
        <v>1428</v>
      </c>
      <c r="E589" s="326" t="s">
        <v>1436</v>
      </c>
      <c r="F589" s="327" t="s">
        <v>1438</v>
      </c>
    </row>
    <row r="590" spans="1:6" s="323" customFormat="1" ht="89.25">
      <c r="A590" s="324">
        <v>3</v>
      </c>
      <c r="B590" s="325">
        <v>3275001</v>
      </c>
      <c r="C590" s="326" t="s">
        <v>168</v>
      </c>
      <c r="D590" s="326" t="s">
        <v>1428</v>
      </c>
      <c r="E590" s="326" t="s">
        <v>1439</v>
      </c>
      <c r="F590" s="327" t="s">
        <v>1440</v>
      </c>
    </row>
    <row r="591" spans="1:6" s="323" customFormat="1" ht="25.5">
      <c r="A591" s="324">
        <v>3</v>
      </c>
      <c r="B591" s="325">
        <v>3275002</v>
      </c>
      <c r="C591" s="326" t="s">
        <v>168</v>
      </c>
      <c r="D591" s="326" t="s">
        <v>1428</v>
      </c>
      <c r="E591" s="326" t="s">
        <v>1439</v>
      </c>
      <c r="F591" s="327" t="s">
        <v>1441</v>
      </c>
    </row>
    <row r="592" spans="1:6" s="323" customFormat="1" ht="89.25">
      <c r="A592" s="324">
        <v>3</v>
      </c>
      <c r="B592" s="325">
        <v>3279001</v>
      </c>
      <c r="C592" s="326" t="s">
        <v>168</v>
      </c>
      <c r="D592" s="326" t="s">
        <v>1428</v>
      </c>
      <c r="E592" s="326" t="s">
        <v>1442</v>
      </c>
      <c r="F592" s="327" t="s">
        <v>1443</v>
      </c>
    </row>
    <row r="593" spans="1:6" s="323" customFormat="1" ht="102">
      <c r="A593" s="324">
        <v>3</v>
      </c>
      <c r="B593" s="325">
        <v>3279002</v>
      </c>
      <c r="C593" s="326" t="s">
        <v>168</v>
      </c>
      <c r="D593" s="326" t="s">
        <v>1428</v>
      </c>
      <c r="E593" s="326" t="s">
        <v>1442</v>
      </c>
      <c r="F593" s="327" t="s">
        <v>1444</v>
      </c>
    </row>
    <row r="594" spans="1:6" s="323" customFormat="1" ht="51">
      <c r="A594" s="324">
        <v>3</v>
      </c>
      <c r="B594" s="325">
        <v>3279003</v>
      </c>
      <c r="C594" s="326" t="s">
        <v>168</v>
      </c>
      <c r="D594" s="326" t="s">
        <v>1428</v>
      </c>
      <c r="E594" s="326" t="s">
        <v>1442</v>
      </c>
      <c r="F594" s="327" t="s">
        <v>1445</v>
      </c>
    </row>
    <row r="595" spans="1:6" s="323" customFormat="1" ht="89.25">
      <c r="A595" s="324">
        <v>3</v>
      </c>
      <c r="B595" s="325">
        <v>3279004</v>
      </c>
      <c r="C595" s="326" t="s">
        <v>168</v>
      </c>
      <c r="D595" s="326" t="s">
        <v>1428</v>
      </c>
      <c r="E595" s="326" t="s">
        <v>1442</v>
      </c>
      <c r="F595" s="327" t="s">
        <v>1446</v>
      </c>
    </row>
    <row r="596" spans="1:6" s="323" customFormat="1" ht="51">
      <c r="A596" s="324">
        <v>3</v>
      </c>
      <c r="B596" s="325">
        <v>3279005</v>
      </c>
      <c r="C596" s="326" t="s">
        <v>168</v>
      </c>
      <c r="D596" s="326" t="s">
        <v>1428</v>
      </c>
      <c r="E596" s="326" t="s">
        <v>1442</v>
      </c>
      <c r="F596" s="327" t="s">
        <v>1447</v>
      </c>
    </row>
    <row r="597" spans="1:6" s="323" customFormat="1" ht="63.75">
      <c r="A597" s="324">
        <v>3</v>
      </c>
      <c r="B597" s="325">
        <v>3279006</v>
      </c>
      <c r="C597" s="326" t="s">
        <v>168</v>
      </c>
      <c r="D597" s="326" t="s">
        <v>1428</v>
      </c>
      <c r="E597" s="326" t="s">
        <v>1442</v>
      </c>
      <c r="F597" s="327" t="s">
        <v>1448</v>
      </c>
    </row>
    <row r="598" spans="1:6" s="323" customFormat="1" ht="127.5">
      <c r="A598" s="324">
        <v>3</v>
      </c>
      <c r="B598" s="325">
        <v>3281701</v>
      </c>
      <c r="C598" s="326" t="s">
        <v>168</v>
      </c>
      <c r="D598" s="326" t="s">
        <v>1449</v>
      </c>
      <c r="E598" s="326" t="s">
        <v>1450</v>
      </c>
      <c r="F598" s="327" t="s">
        <v>1451</v>
      </c>
    </row>
    <row r="599" spans="1:6" s="323" customFormat="1" ht="25.5">
      <c r="A599" s="324">
        <v>3</v>
      </c>
      <c r="B599" s="325">
        <v>3281801</v>
      </c>
      <c r="C599" s="326" t="s">
        <v>168</v>
      </c>
      <c r="D599" s="326" t="s">
        <v>1449</v>
      </c>
      <c r="E599" s="326" t="s">
        <v>1450</v>
      </c>
      <c r="F599" s="327" t="s">
        <v>1452</v>
      </c>
    </row>
    <row r="600" spans="1:6" s="323" customFormat="1" ht="127.5">
      <c r="A600" s="324">
        <v>3</v>
      </c>
      <c r="B600" s="325">
        <v>3281901</v>
      </c>
      <c r="C600" s="326" t="s">
        <v>168</v>
      </c>
      <c r="D600" s="326" t="s">
        <v>1449</v>
      </c>
      <c r="E600" s="326" t="s">
        <v>1450</v>
      </c>
      <c r="F600" s="327" t="s">
        <v>1453</v>
      </c>
    </row>
    <row r="601" spans="1:6" s="323" customFormat="1" ht="38.25">
      <c r="A601" s="324">
        <v>3</v>
      </c>
      <c r="B601" s="325">
        <v>3281902</v>
      </c>
      <c r="C601" s="326" t="s">
        <v>168</v>
      </c>
      <c r="D601" s="326" t="s">
        <v>1449</v>
      </c>
      <c r="E601" s="326" t="s">
        <v>1450</v>
      </c>
      <c r="F601" s="327" t="s">
        <v>1454</v>
      </c>
    </row>
    <row r="602" spans="1:6" s="323" customFormat="1" ht="89.25">
      <c r="A602" s="324">
        <v>3</v>
      </c>
      <c r="B602" s="325">
        <v>3282101</v>
      </c>
      <c r="C602" s="326" t="s">
        <v>168</v>
      </c>
      <c r="D602" s="326" t="s">
        <v>1449</v>
      </c>
      <c r="E602" s="326" t="s">
        <v>1455</v>
      </c>
      <c r="F602" s="327" t="s">
        <v>1456</v>
      </c>
    </row>
    <row r="603" spans="1:6" s="323" customFormat="1" ht="63.75">
      <c r="A603" s="324">
        <v>3</v>
      </c>
      <c r="B603" s="325">
        <v>3282102</v>
      </c>
      <c r="C603" s="326" t="s">
        <v>168</v>
      </c>
      <c r="D603" s="326" t="s">
        <v>1449</v>
      </c>
      <c r="E603" s="326" t="s">
        <v>1455</v>
      </c>
      <c r="F603" s="327" t="s">
        <v>1457</v>
      </c>
    </row>
    <row r="604" spans="1:6" s="323" customFormat="1" ht="51">
      <c r="A604" s="324">
        <v>3</v>
      </c>
      <c r="B604" s="325">
        <v>3282201</v>
      </c>
      <c r="C604" s="326" t="s">
        <v>168</v>
      </c>
      <c r="D604" s="326" t="s">
        <v>1449</v>
      </c>
      <c r="E604" s="326" t="s">
        <v>1455</v>
      </c>
      <c r="F604" s="327" t="s">
        <v>1458</v>
      </c>
    </row>
    <row r="605" spans="1:6" s="323" customFormat="1" ht="76.5">
      <c r="A605" s="324">
        <v>3</v>
      </c>
      <c r="B605" s="325">
        <v>3282202</v>
      </c>
      <c r="C605" s="326" t="s">
        <v>168</v>
      </c>
      <c r="D605" s="326" t="s">
        <v>1449</v>
      </c>
      <c r="E605" s="326" t="s">
        <v>1455</v>
      </c>
      <c r="F605" s="327" t="s">
        <v>1459</v>
      </c>
    </row>
    <row r="606" spans="1:6" s="323" customFormat="1" ht="76.5">
      <c r="A606" s="324">
        <v>3</v>
      </c>
      <c r="B606" s="325">
        <v>3282203</v>
      </c>
      <c r="C606" s="326" t="s">
        <v>168</v>
      </c>
      <c r="D606" s="326" t="s">
        <v>1449</v>
      </c>
      <c r="E606" s="326" t="s">
        <v>1455</v>
      </c>
      <c r="F606" s="327" t="s">
        <v>1460</v>
      </c>
    </row>
    <row r="607" spans="1:6" s="323" customFormat="1" ht="76.5">
      <c r="A607" s="324">
        <v>3</v>
      </c>
      <c r="B607" s="325">
        <v>3282601</v>
      </c>
      <c r="C607" s="326" t="s">
        <v>168</v>
      </c>
      <c r="D607" s="326" t="s">
        <v>1449</v>
      </c>
      <c r="E607" s="326" t="s">
        <v>1455</v>
      </c>
      <c r="F607" s="327" t="s">
        <v>1461</v>
      </c>
    </row>
    <row r="608" spans="1:6" s="323" customFormat="1" ht="140.25">
      <c r="A608" s="324">
        <v>3</v>
      </c>
      <c r="B608" s="325">
        <v>3282901</v>
      </c>
      <c r="C608" s="326" t="s">
        <v>168</v>
      </c>
      <c r="D608" s="326" t="s">
        <v>1449</v>
      </c>
      <c r="E608" s="326" t="s">
        <v>1455</v>
      </c>
      <c r="F608" s="327" t="s">
        <v>1462</v>
      </c>
    </row>
    <row r="609" spans="1:6" s="323" customFormat="1" ht="25.5">
      <c r="A609" s="324">
        <v>3</v>
      </c>
      <c r="B609" s="325">
        <v>3282902</v>
      </c>
      <c r="C609" s="326" t="s">
        <v>168</v>
      </c>
      <c r="D609" s="326" t="s">
        <v>1449</v>
      </c>
      <c r="E609" s="326" t="s">
        <v>1455</v>
      </c>
      <c r="F609" s="327" t="s">
        <v>1463</v>
      </c>
    </row>
    <row r="610" spans="1:6" s="323" customFormat="1" ht="38.25">
      <c r="A610" s="324">
        <v>3</v>
      </c>
      <c r="B610" s="325">
        <v>3282903</v>
      </c>
      <c r="C610" s="326" t="s">
        <v>168</v>
      </c>
      <c r="D610" s="326" t="s">
        <v>1449</v>
      </c>
      <c r="E610" s="326" t="s">
        <v>1455</v>
      </c>
      <c r="F610" s="327" t="s">
        <v>1464</v>
      </c>
    </row>
    <row r="611" spans="1:6" s="323" customFormat="1" ht="127.5">
      <c r="A611" s="324">
        <v>3</v>
      </c>
      <c r="B611" s="325">
        <v>3292001</v>
      </c>
      <c r="C611" s="326" t="s">
        <v>168</v>
      </c>
      <c r="D611" s="326" t="s">
        <v>1465</v>
      </c>
      <c r="E611" s="326" t="s">
        <v>1466</v>
      </c>
      <c r="F611" s="327" t="s">
        <v>1467</v>
      </c>
    </row>
    <row r="612" spans="1:6" s="323" customFormat="1" ht="51">
      <c r="A612" s="324">
        <v>3</v>
      </c>
      <c r="B612" s="325">
        <v>3292002</v>
      </c>
      <c r="C612" s="326" t="s">
        <v>168</v>
      </c>
      <c r="D612" s="326" t="s">
        <v>1465</v>
      </c>
      <c r="E612" s="326" t="s">
        <v>1466</v>
      </c>
      <c r="F612" s="327" t="s">
        <v>1468</v>
      </c>
    </row>
    <row r="613" spans="1:6" s="323" customFormat="1" ht="25.5">
      <c r="A613" s="324">
        <v>3</v>
      </c>
      <c r="B613" s="325">
        <v>3309101</v>
      </c>
      <c r="C613" s="326" t="s">
        <v>168</v>
      </c>
      <c r="D613" s="326" t="s">
        <v>1469</v>
      </c>
      <c r="E613" s="326" t="s">
        <v>1470</v>
      </c>
      <c r="F613" s="327" t="s">
        <v>1471</v>
      </c>
    </row>
    <row r="614" spans="1:6" s="323" customFormat="1" ht="38.25">
      <c r="A614" s="324">
        <v>3</v>
      </c>
      <c r="B614" s="325">
        <v>3309201</v>
      </c>
      <c r="C614" s="326" t="s">
        <v>168</v>
      </c>
      <c r="D614" s="326" t="s">
        <v>1469</v>
      </c>
      <c r="E614" s="326" t="s">
        <v>1470</v>
      </c>
      <c r="F614" s="327" t="s">
        <v>1472</v>
      </c>
    </row>
    <row r="615" spans="1:6" s="323" customFormat="1" ht="25.5">
      <c r="A615" s="324">
        <v>3</v>
      </c>
      <c r="B615" s="325">
        <v>3309202</v>
      </c>
      <c r="C615" s="326" t="s">
        <v>168</v>
      </c>
      <c r="D615" s="326" t="s">
        <v>1469</v>
      </c>
      <c r="E615" s="326" t="s">
        <v>1470</v>
      </c>
      <c r="F615" s="327" t="s">
        <v>1473</v>
      </c>
    </row>
    <row r="616" spans="1:6" s="323" customFormat="1" ht="51">
      <c r="A616" s="324">
        <v>3</v>
      </c>
      <c r="B616" s="325">
        <v>3309901</v>
      </c>
      <c r="C616" s="326" t="s">
        <v>168</v>
      </c>
      <c r="D616" s="326" t="s">
        <v>1469</v>
      </c>
      <c r="E616" s="326" t="s">
        <v>1470</v>
      </c>
      <c r="F616" s="327" t="s">
        <v>1474</v>
      </c>
    </row>
    <row r="617" spans="1:6" s="323" customFormat="1" ht="76.5">
      <c r="A617" s="324">
        <v>3</v>
      </c>
      <c r="B617" s="325">
        <v>3311001</v>
      </c>
      <c r="C617" s="326" t="s">
        <v>168</v>
      </c>
      <c r="D617" s="326" t="s">
        <v>1054</v>
      </c>
      <c r="E617" s="326" t="s">
        <v>1055</v>
      </c>
      <c r="F617" s="327" t="s">
        <v>1475</v>
      </c>
    </row>
    <row r="618" spans="1:6" s="323" customFormat="1" ht="25.5">
      <c r="A618" s="324">
        <v>3</v>
      </c>
      <c r="B618" s="325">
        <v>3312001</v>
      </c>
      <c r="C618" s="326" t="s">
        <v>168</v>
      </c>
      <c r="D618" s="326" t="s">
        <v>1054</v>
      </c>
      <c r="E618" s="326" t="s">
        <v>1476</v>
      </c>
      <c r="F618" s="327" t="s">
        <v>1477</v>
      </c>
    </row>
    <row r="619" spans="1:6" s="323" customFormat="1" ht="25.5">
      <c r="A619" s="324">
        <v>3</v>
      </c>
      <c r="B619" s="325">
        <v>3321001</v>
      </c>
      <c r="C619" s="326" t="s">
        <v>168</v>
      </c>
      <c r="D619" s="326" t="s">
        <v>1058</v>
      </c>
      <c r="E619" s="326" t="s">
        <v>1478</v>
      </c>
      <c r="F619" s="327" t="s">
        <v>1479</v>
      </c>
    </row>
    <row r="620" spans="1:6" s="323" customFormat="1" ht="25.5">
      <c r="A620" s="324">
        <v>3</v>
      </c>
      <c r="B620" s="325">
        <v>3321002</v>
      </c>
      <c r="C620" s="326" t="s">
        <v>168</v>
      </c>
      <c r="D620" s="326" t="s">
        <v>1058</v>
      </c>
      <c r="E620" s="326" t="s">
        <v>1478</v>
      </c>
      <c r="F620" s="327" t="s">
        <v>1480</v>
      </c>
    </row>
    <row r="621" spans="1:6" s="323" customFormat="1" ht="25.5">
      <c r="A621" s="324">
        <v>3</v>
      </c>
      <c r="B621" s="325">
        <v>3321003</v>
      </c>
      <c r="C621" s="326" t="s">
        <v>168</v>
      </c>
      <c r="D621" s="326" t="s">
        <v>1058</v>
      </c>
      <c r="E621" s="326" t="s">
        <v>1478</v>
      </c>
      <c r="F621" s="327" t="s">
        <v>1481</v>
      </c>
    </row>
    <row r="622" spans="1:6" s="323" customFormat="1" ht="89.25">
      <c r="A622" s="324">
        <v>3</v>
      </c>
      <c r="B622" s="325">
        <v>3322001</v>
      </c>
      <c r="C622" s="326" t="s">
        <v>168</v>
      </c>
      <c r="D622" s="326" t="s">
        <v>1058</v>
      </c>
      <c r="E622" s="326" t="s">
        <v>1059</v>
      </c>
      <c r="F622" s="327" t="s">
        <v>1482</v>
      </c>
    </row>
    <row r="623" spans="1:6" s="323" customFormat="1" ht="25.5">
      <c r="A623" s="324">
        <v>3</v>
      </c>
      <c r="B623" s="325">
        <v>3322002</v>
      </c>
      <c r="C623" s="326" t="s">
        <v>168</v>
      </c>
      <c r="D623" s="326" t="s">
        <v>1058</v>
      </c>
      <c r="E623" s="326" t="s">
        <v>1059</v>
      </c>
      <c r="F623" s="327" t="s">
        <v>1483</v>
      </c>
    </row>
    <row r="624" spans="1:6" s="323" customFormat="1" ht="76.5">
      <c r="A624" s="324">
        <v>3</v>
      </c>
      <c r="B624" s="325">
        <v>3322003</v>
      </c>
      <c r="C624" s="326" t="s">
        <v>168</v>
      </c>
      <c r="D624" s="326" t="s">
        <v>1058</v>
      </c>
      <c r="E624" s="326" t="s">
        <v>1059</v>
      </c>
      <c r="F624" s="327" t="s">
        <v>1484</v>
      </c>
    </row>
    <row r="625" spans="1:6" s="323" customFormat="1" ht="63.75">
      <c r="A625" s="324">
        <v>3</v>
      </c>
      <c r="B625" s="325">
        <v>3324001</v>
      </c>
      <c r="C625" s="326" t="s">
        <v>168</v>
      </c>
      <c r="D625" s="326" t="s">
        <v>1058</v>
      </c>
      <c r="E625" s="326" t="s">
        <v>1485</v>
      </c>
      <c r="F625" s="327" t="s">
        <v>1486</v>
      </c>
    </row>
    <row r="626" spans="1:6" s="323" customFormat="1" ht="38.25">
      <c r="A626" s="324">
        <v>3</v>
      </c>
      <c r="B626" s="325">
        <v>3324002</v>
      </c>
      <c r="C626" s="326" t="s">
        <v>168</v>
      </c>
      <c r="D626" s="326" t="s">
        <v>1058</v>
      </c>
      <c r="E626" s="326" t="s">
        <v>1485</v>
      </c>
      <c r="F626" s="327" t="s">
        <v>1487</v>
      </c>
    </row>
    <row r="627" spans="1:6" s="323" customFormat="1" ht="25.5">
      <c r="A627" s="324">
        <v>3</v>
      </c>
      <c r="B627" s="325">
        <v>3324003</v>
      </c>
      <c r="C627" s="326" t="s">
        <v>168</v>
      </c>
      <c r="D627" s="326" t="s">
        <v>1058</v>
      </c>
      <c r="E627" s="326" t="s">
        <v>1485</v>
      </c>
      <c r="F627" s="327" t="s">
        <v>1488</v>
      </c>
    </row>
    <row r="628" spans="1:6" s="323" customFormat="1" ht="51">
      <c r="A628" s="324">
        <v>3</v>
      </c>
      <c r="B628" s="325">
        <v>3325001</v>
      </c>
      <c r="C628" s="326" t="s">
        <v>168</v>
      </c>
      <c r="D628" s="326" t="s">
        <v>1058</v>
      </c>
      <c r="E628" s="326" t="s">
        <v>1489</v>
      </c>
      <c r="F628" s="327" t="s">
        <v>1490</v>
      </c>
    </row>
    <row r="629" spans="1:6" s="323" customFormat="1" ht="63.75">
      <c r="A629" s="324">
        <v>3</v>
      </c>
      <c r="B629" s="325">
        <v>3325002</v>
      </c>
      <c r="C629" s="326" t="s">
        <v>168</v>
      </c>
      <c r="D629" s="326" t="s">
        <v>1058</v>
      </c>
      <c r="E629" s="326" t="s">
        <v>1489</v>
      </c>
      <c r="F629" s="327" t="s">
        <v>1491</v>
      </c>
    </row>
    <row r="630" spans="1:6" s="323" customFormat="1" ht="89.25">
      <c r="A630" s="324">
        <v>3</v>
      </c>
      <c r="B630" s="325">
        <v>3325003</v>
      </c>
      <c r="C630" s="326" t="s">
        <v>168</v>
      </c>
      <c r="D630" s="326" t="s">
        <v>1058</v>
      </c>
      <c r="E630" s="326" t="s">
        <v>1489</v>
      </c>
      <c r="F630" s="327" t="s">
        <v>1492</v>
      </c>
    </row>
    <row r="631" spans="1:6" s="323" customFormat="1" ht="63.75">
      <c r="A631" s="324">
        <v>3</v>
      </c>
      <c r="B631" s="325">
        <v>3325004</v>
      </c>
      <c r="C631" s="326" t="s">
        <v>168</v>
      </c>
      <c r="D631" s="326" t="s">
        <v>1058</v>
      </c>
      <c r="E631" s="326" t="s">
        <v>1489</v>
      </c>
      <c r="F631" s="327" t="s">
        <v>1493</v>
      </c>
    </row>
    <row r="632" spans="1:6" s="323" customFormat="1" ht="38.25">
      <c r="A632" s="324">
        <v>3</v>
      </c>
      <c r="B632" s="325">
        <v>3325005</v>
      </c>
      <c r="C632" s="326" t="s">
        <v>168</v>
      </c>
      <c r="D632" s="326" t="s">
        <v>1058</v>
      </c>
      <c r="E632" s="326" t="s">
        <v>1489</v>
      </c>
      <c r="F632" s="327" t="s">
        <v>1494</v>
      </c>
    </row>
    <row r="633" spans="1:6" s="323" customFormat="1" ht="38.25">
      <c r="A633" s="324">
        <v>3</v>
      </c>
      <c r="B633" s="325">
        <v>3325006</v>
      </c>
      <c r="C633" s="326" t="s">
        <v>168</v>
      </c>
      <c r="D633" s="326" t="s">
        <v>1058</v>
      </c>
      <c r="E633" s="326" t="s">
        <v>1489</v>
      </c>
      <c r="F633" s="327" t="s">
        <v>1495</v>
      </c>
    </row>
    <row r="634" spans="1:6" s="323" customFormat="1" ht="102">
      <c r="A634" s="324">
        <v>3</v>
      </c>
      <c r="B634" s="325">
        <v>3325007</v>
      </c>
      <c r="C634" s="326" t="s">
        <v>168</v>
      </c>
      <c r="D634" s="326" t="s">
        <v>1058</v>
      </c>
      <c r="E634" s="326" t="s">
        <v>1489</v>
      </c>
      <c r="F634" s="327" t="s">
        <v>1496</v>
      </c>
    </row>
    <row r="635" spans="1:6" s="323" customFormat="1" ht="114.75">
      <c r="A635" s="324">
        <v>3</v>
      </c>
      <c r="B635" s="325">
        <v>3325008</v>
      </c>
      <c r="C635" s="326" t="s">
        <v>168</v>
      </c>
      <c r="D635" s="326" t="s">
        <v>1058</v>
      </c>
      <c r="E635" s="326" t="s">
        <v>1489</v>
      </c>
      <c r="F635" s="327" t="s">
        <v>1497</v>
      </c>
    </row>
    <row r="636" spans="1:6" s="323" customFormat="1" ht="191.25">
      <c r="A636" s="324">
        <v>3</v>
      </c>
      <c r="B636" s="325">
        <v>3329001</v>
      </c>
      <c r="C636" s="326" t="s">
        <v>168</v>
      </c>
      <c r="D636" s="326" t="s">
        <v>1058</v>
      </c>
      <c r="E636" s="326" t="s">
        <v>1067</v>
      </c>
      <c r="F636" s="327" t="s">
        <v>1498</v>
      </c>
    </row>
    <row r="637" spans="1:6" s="323" customFormat="1" ht="102">
      <c r="A637" s="324">
        <v>3</v>
      </c>
      <c r="B637" s="325">
        <v>3329002</v>
      </c>
      <c r="C637" s="326" t="s">
        <v>168</v>
      </c>
      <c r="D637" s="326" t="s">
        <v>1058</v>
      </c>
      <c r="E637" s="326" t="s">
        <v>1067</v>
      </c>
      <c r="F637" s="327" t="s">
        <v>1499</v>
      </c>
    </row>
    <row r="638" spans="1:6" s="323" customFormat="1" ht="51">
      <c r="A638" s="324">
        <v>3</v>
      </c>
      <c r="B638" s="325">
        <v>3329003</v>
      </c>
      <c r="C638" s="326" t="s">
        <v>168</v>
      </c>
      <c r="D638" s="326" t="s">
        <v>1058</v>
      </c>
      <c r="E638" s="326" t="s">
        <v>1067</v>
      </c>
      <c r="F638" s="327" t="s">
        <v>1500</v>
      </c>
    </row>
    <row r="639" spans="1:6" s="323" customFormat="1" ht="25.5">
      <c r="A639" s="324">
        <v>3</v>
      </c>
      <c r="B639" s="325">
        <v>3329004</v>
      </c>
      <c r="C639" s="326" t="s">
        <v>168</v>
      </c>
      <c r="D639" s="326" t="s">
        <v>1058</v>
      </c>
      <c r="E639" s="326" t="s">
        <v>1067</v>
      </c>
      <c r="F639" s="327" t="s">
        <v>1501</v>
      </c>
    </row>
    <row r="640" spans="1:6" s="323" customFormat="1" ht="38.25">
      <c r="A640" s="324">
        <v>3</v>
      </c>
      <c r="B640" s="325">
        <v>3329005</v>
      </c>
      <c r="C640" s="326" t="s">
        <v>168</v>
      </c>
      <c r="D640" s="326" t="s">
        <v>1058</v>
      </c>
      <c r="E640" s="326" t="s">
        <v>1067</v>
      </c>
      <c r="F640" s="327" t="s">
        <v>1502</v>
      </c>
    </row>
    <row r="641" spans="1:6" s="323" customFormat="1" ht="25.5">
      <c r="A641" s="324">
        <v>3</v>
      </c>
      <c r="B641" s="325">
        <v>3331101</v>
      </c>
      <c r="C641" s="326" t="s">
        <v>168</v>
      </c>
      <c r="D641" s="326" t="s">
        <v>1069</v>
      </c>
      <c r="E641" s="326" t="s">
        <v>1070</v>
      </c>
      <c r="F641" s="327" t="s">
        <v>1503</v>
      </c>
    </row>
    <row r="642" spans="1:6" s="323" customFormat="1" ht="38.25">
      <c r="A642" s="324">
        <v>3</v>
      </c>
      <c r="B642" s="325">
        <v>3331201</v>
      </c>
      <c r="C642" s="326" t="s">
        <v>168</v>
      </c>
      <c r="D642" s="326" t="s">
        <v>1069</v>
      </c>
      <c r="E642" s="326" t="s">
        <v>1070</v>
      </c>
      <c r="F642" s="327" t="s">
        <v>1504</v>
      </c>
    </row>
    <row r="643" spans="1:6" s="323" customFormat="1" ht="51">
      <c r="A643" s="324">
        <v>3</v>
      </c>
      <c r="B643" s="325">
        <v>3331301</v>
      </c>
      <c r="C643" s="326" t="s">
        <v>168</v>
      </c>
      <c r="D643" s="326" t="s">
        <v>1069</v>
      </c>
      <c r="E643" s="326" t="s">
        <v>1070</v>
      </c>
      <c r="F643" s="327" t="s">
        <v>1505</v>
      </c>
    </row>
    <row r="644" spans="1:6" s="323" customFormat="1" ht="38.25">
      <c r="A644" s="324">
        <v>3</v>
      </c>
      <c r="B644" s="325">
        <v>3331401</v>
      </c>
      <c r="C644" s="326" t="s">
        <v>168</v>
      </c>
      <c r="D644" s="326" t="s">
        <v>1069</v>
      </c>
      <c r="E644" s="326" t="s">
        <v>1070</v>
      </c>
      <c r="F644" s="327" t="s">
        <v>1506</v>
      </c>
    </row>
    <row r="645" spans="1:6" s="323" customFormat="1" ht="25.5">
      <c r="A645" s="324">
        <v>3</v>
      </c>
      <c r="B645" s="325">
        <v>3353001</v>
      </c>
      <c r="C645" s="326" t="s">
        <v>1507</v>
      </c>
      <c r="D645" s="326" t="s">
        <v>1508</v>
      </c>
      <c r="E645" s="326" t="s">
        <v>1509</v>
      </c>
      <c r="F645" s="327" t="s">
        <v>1510</v>
      </c>
    </row>
    <row r="646" spans="1:6" s="323" customFormat="1" ht="63.75">
      <c r="A646" s="324">
        <v>3</v>
      </c>
      <c r="B646" s="325">
        <v>3360001</v>
      </c>
      <c r="C646" s="326" t="s">
        <v>1511</v>
      </c>
      <c r="D646" s="326" t="s">
        <v>1512</v>
      </c>
      <c r="E646" s="326" t="s">
        <v>1512</v>
      </c>
      <c r="F646" s="327" t="s">
        <v>1513</v>
      </c>
    </row>
    <row r="647" spans="1:6" s="323" customFormat="1" ht="63.75">
      <c r="A647" s="324">
        <v>3</v>
      </c>
      <c r="B647" s="325">
        <v>3360002</v>
      </c>
      <c r="C647" s="326" t="s">
        <v>1511</v>
      </c>
      <c r="D647" s="326" t="s">
        <v>1512</v>
      </c>
      <c r="E647" s="326" t="s">
        <v>1512</v>
      </c>
      <c r="F647" s="327" t="s">
        <v>1514</v>
      </c>
    </row>
    <row r="648" spans="1:6" s="323" customFormat="1" ht="63.75">
      <c r="A648" s="324">
        <v>3</v>
      </c>
      <c r="B648" s="325">
        <v>3381101</v>
      </c>
      <c r="C648" s="326" t="s">
        <v>1511</v>
      </c>
      <c r="D648" s="326" t="s">
        <v>1515</v>
      </c>
      <c r="E648" s="326" t="s">
        <v>1516</v>
      </c>
      <c r="F648" s="327" t="s">
        <v>1517</v>
      </c>
    </row>
    <row r="649" spans="1:6" s="323" customFormat="1" ht="63.75">
      <c r="A649" s="324">
        <v>3</v>
      </c>
      <c r="B649" s="325">
        <v>3381102</v>
      </c>
      <c r="C649" s="326" t="s">
        <v>1511</v>
      </c>
      <c r="D649" s="326" t="s">
        <v>1515</v>
      </c>
      <c r="E649" s="326" t="s">
        <v>1516</v>
      </c>
      <c r="F649" s="327" t="s">
        <v>1518</v>
      </c>
    </row>
    <row r="650" spans="1:6" s="323" customFormat="1" ht="63.75">
      <c r="A650" s="324">
        <v>3</v>
      </c>
      <c r="B650" s="325">
        <v>3382101</v>
      </c>
      <c r="C650" s="326" t="s">
        <v>1511</v>
      </c>
      <c r="D650" s="326" t="s">
        <v>1515</v>
      </c>
      <c r="E650" s="326" t="s">
        <v>1519</v>
      </c>
      <c r="F650" s="327" t="s">
        <v>1520</v>
      </c>
    </row>
    <row r="651" spans="1:6" s="323" customFormat="1" ht="63.75">
      <c r="A651" s="324">
        <v>3</v>
      </c>
      <c r="B651" s="325">
        <v>3383001</v>
      </c>
      <c r="C651" s="326" t="s">
        <v>1511</v>
      </c>
      <c r="D651" s="326" t="s">
        <v>1515</v>
      </c>
      <c r="E651" s="326" t="s">
        <v>1521</v>
      </c>
      <c r="F651" s="327" t="s">
        <v>1522</v>
      </c>
    </row>
    <row r="652" spans="1:6" s="323" customFormat="1" ht="38.25">
      <c r="A652" s="324">
        <v>3</v>
      </c>
      <c r="B652" s="325">
        <v>3432101</v>
      </c>
      <c r="C652" s="326" t="s">
        <v>1077</v>
      </c>
      <c r="D652" s="326" t="s">
        <v>1078</v>
      </c>
      <c r="E652" s="326" t="s">
        <v>1523</v>
      </c>
      <c r="F652" s="327" t="s">
        <v>1524</v>
      </c>
    </row>
    <row r="653" spans="1:6" s="323" customFormat="1" ht="38.25">
      <c r="A653" s="324">
        <v>3</v>
      </c>
      <c r="B653" s="325">
        <v>3432201</v>
      </c>
      <c r="C653" s="326" t="s">
        <v>1077</v>
      </c>
      <c r="D653" s="326" t="s">
        <v>1078</v>
      </c>
      <c r="E653" s="326" t="s">
        <v>1523</v>
      </c>
      <c r="F653" s="327" t="s">
        <v>1525</v>
      </c>
    </row>
    <row r="654" spans="1:6" s="323" customFormat="1" ht="38.25">
      <c r="A654" s="324">
        <v>3</v>
      </c>
      <c r="B654" s="325">
        <v>3432202</v>
      </c>
      <c r="C654" s="326" t="s">
        <v>1077</v>
      </c>
      <c r="D654" s="326" t="s">
        <v>1078</v>
      </c>
      <c r="E654" s="326" t="s">
        <v>1523</v>
      </c>
      <c r="F654" s="327" t="s">
        <v>1526</v>
      </c>
    </row>
    <row r="655" spans="1:6" s="323" customFormat="1" ht="38.25">
      <c r="A655" s="324">
        <v>3</v>
      </c>
      <c r="B655" s="325">
        <v>3433001</v>
      </c>
      <c r="C655" s="326" t="s">
        <v>1077</v>
      </c>
      <c r="D655" s="326" t="s">
        <v>1078</v>
      </c>
      <c r="E655" s="326" t="s">
        <v>1079</v>
      </c>
      <c r="F655" s="327" t="s">
        <v>1527</v>
      </c>
    </row>
    <row r="656" spans="1:6" s="323" customFormat="1" ht="51">
      <c r="A656" s="324">
        <v>3</v>
      </c>
      <c r="B656" s="325">
        <v>3452001</v>
      </c>
      <c r="C656" s="326" t="s">
        <v>621</v>
      </c>
      <c r="D656" s="326" t="s">
        <v>622</v>
      </c>
      <c r="E656" s="326" t="s">
        <v>1528</v>
      </c>
      <c r="F656" s="327" t="s">
        <v>1529</v>
      </c>
    </row>
    <row r="657" spans="1:6" s="323" customFormat="1" ht="51">
      <c r="A657" s="324">
        <v>3</v>
      </c>
      <c r="B657" s="325">
        <v>3453001</v>
      </c>
      <c r="C657" s="326" t="s">
        <v>621</v>
      </c>
      <c r="D657" s="326" t="s">
        <v>622</v>
      </c>
      <c r="E657" s="326" t="s">
        <v>1530</v>
      </c>
      <c r="F657" s="327" t="s">
        <v>1531</v>
      </c>
    </row>
    <row r="658" spans="1:6" s="323" customFormat="1" ht="38.25">
      <c r="A658" s="324">
        <v>3</v>
      </c>
      <c r="B658" s="325">
        <v>3461001</v>
      </c>
      <c r="C658" s="326" t="s">
        <v>621</v>
      </c>
      <c r="D658" s="326" t="s">
        <v>626</v>
      </c>
      <c r="E658" s="326" t="s">
        <v>627</v>
      </c>
      <c r="F658" s="327" t="s">
        <v>1532</v>
      </c>
    </row>
    <row r="659" spans="1:6" s="323" customFormat="1" ht="38.25">
      <c r="A659" s="324">
        <v>3</v>
      </c>
      <c r="B659" s="325">
        <v>3466101</v>
      </c>
      <c r="C659" s="326" t="s">
        <v>621</v>
      </c>
      <c r="D659" s="326" t="s">
        <v>626</v>
      </c>
      <c r="E659" s="326" t="s">
        <v>649</v>
      </c>
      <c r="F659" s="327" t="s">
        <v>1533</v>
      </c>
    </row>
    <row r="660" spans="1:6" s="323" customFormat="1" ht="51">
      <c r="A660" s="324">
        <v>3</v>
      </c>
      <c r="B660" s="325">
        <v>3466501</v>
      </c>
      <c r="C660" s="326" t="s">
        <v>621</v>
      </c>
      <c r="D660" s="326" t="s">
        <v>626</v>
      </c>
      <c r="E660" s="326" t="s">
        <v>649</v>
      </c>
      <c r="F660" s="327" t="s">
        <v>1534</v>
      </c>
    </row>
    <row r="661" spans="1:6" s="323" customFormat="1" ht="51">
      <c r="A661" s="324">
        <v>3</v>
      </c>
      <c r="B661" s="325">
        <v>3473101</v>
      </c>
      <c r="C661" s="326" t="s">
        <v>621</v>
      </c>
      <c r="D661" s="326" t="s">
        <v>656</v>
      </c>
      <c r="E661" s="326" t="s">
        <v>668</v>
      </c>
      <c r="F661" s="327" t="s">
        <v>1535</v>
      </c>
    </row>
    <row r="662" spans="1:6" s="323" customFormat="1" ht="51">
      <c r="A662" s="324">
        <v>3</v>
      </c>
      <c r="B662" s="325">
        <v>3475201</v>
      </c>
      <c r="C662" s="326" t="s">
        <v>621</v>
      </c>
      <c r="D662" s="326" t="s">
        <v>656</v>
      </c>
      <c r="E662" s="326" t="s">
        <v>673</v>
      </c>
      <c r="F662" s="327" t="s">
        <v>1536</v>
      </c>
    </row>
    <row r="663" spans="1:6" s="323" customFormat="1" ht="51">
      <c r="A663" s="324">
        <v>3</v>
      </c>
      <c r="B663" s="325">
        <v>3475901</v>
      </c>
      <c r="C663" s="326" t="s">
        <v>621</v>
      </c>
      <c r="D663" s="326" t="s">
        <v>656</v>
      </c>
      <c r="E663" s="326" t="s">
        <v>673</v>
      </c>
      <c r="F663" s="327" t="s">
        <v>1537</v>
      </c>
    </row>
    <row r="664" spans="1:6" s="323" customFormat="1" ht="25.5">
      <c r="A664" s="324">
        <v>3</v>
      </c>
      <c r="B664" s="325">
        <v>3492301</v>
      </c>
      <c r="C664" s="326" t="s">
        <v>1101</v>
      </c>
      <c r="D664" s="326" t="s">
        <v>1538</v>
      </c>
      <c r="E664" s="326" t="s">
        <v>1539</v>
      </c>
      <c r="F664" s="327" t="s">
        <v>1540</v>
      </c>
    </row>
    <row r="665" spans="1:6" s="323" customFormat="1" ht="38.25">
      <c r="A665" s="324">
        <v>3</v>
      </c>
      <c r="B665" s="325">
        <v>3521001</v>
      </c>
      <c r="C665" s="326" t="s">
        <v>1101</v>
      </c>
      <c r="D665" s="326" t="s">
        <v>1102</v>
      </c>
      <c r="E665" s="326" t="s">
        <v>1103</v>
      </c>
      <c r="F665" s="327" t="s">
        <v>1541</v>
      </c>
    </row>
    <row r="666" spans="1:6" s="323" customFormat="1" ht="25.5">
      <c r="A666" s="324">
        <v>3</v>
      </c>
      <c r="B666" s="325">
        <v>3522401</v>
      </c>
      <c r="C666" s="326" t="s">
        <v>1101</v>
      </c>
      <c r="D666" s="326" t="s">
        <v>1102</v>
      </c>
      <c r="E666" s="326" t="s">
        <v>1105</v>
      </c>
      <c r="F666" s="327" t="s">
        <v>1542</v>
      </c>
    </row>
    <row r="667" spans="1:6" s="323" customFormat="1" ht="51">
      <c r="A667" s="324">
        <v>3</v>
      </c>
      <c r="B667" s="325">
        <v>3551101</v>
      </c>
      <c r="C667" s="326" t="s">
        <v>701</v>
      </c>
      <c r="D667" s="326" t="s">
        <v>1107</v>
      </c>
      <c r="E667" s="326" t="s">
        <v>1108</v>
      </c>
      <c r="F667" s="327" t="s">
        <v>1543</v>
      </c>
    </row>
    <row r="668" spans="1:6" s="323" customFormat="1" ht="12.75">
      <c r="A668" s="324">
        <v>3</v>
      </c>
      <c r="B668" s="325">
        <v>3551901</v>
      </c>
      <c r="C668" s="326" t="s">
        <v>701</v>
      </c>
      <c r="D668" s="326" t="s">
        <v>1107</v>
      </c>
      <c r="E668" s="326" t="s">
        <v>1108</v>
      </c>
      <c r="F668" s="327" t="s">
        <v>1544</v>
      </c>
    </row>
    <row r="669" spans="1:6" s="323" customFormat="1" ht="25.5">
      <c r="A669" s="324">
        <v>3</v>
      </c>
      <c r="B669" s="325">
        <v>3559001</v>
      </c>
      <c r="C669" s="326" t="s">
        <v>701</v>
      </c>
      <c r="D669" s="326" t="s">
        <v>1107</v>
      </c>
      <c r="E669" s="326" t="s">
        <v>1118</v>
      </c>
      <c r="F669" s="327" t="s">
        <v>1545</v>
      </c>
    </row>
    <row r="670" spans="1:6" s="323" customFormat="1" ht="38.25">
      <c r="A670" s="324">
        <v>3</v>
      </c>
      <c r="B670" s="325">
        <v>3561101</v>
      </c>
      <c r="C670" s="326" t="s">
        <v>701</v>
      </c>
      <c r="D670" s="326" t="s">
        <v>702</v>
      </c>
      <c r="E670" s="326" t="s">
        <v>703</v>
      </c>
      <c r="F670" s="327" t="s">
        <v>1546</v>
      </c>
    </row>
    <row r="671" spans="1:6" s="323" customFormat="1" ht="51">
      <c r="A671" s="324">
        <v>3</v>
      </c>
      <c r="B671" s="325">
        <v>3561201</v>
      </c>
      <c r="C671" s="326" t="s">
        <v>701</v>
      </c>
      <c r="D671" s="326" t="s">
        <v>702</v>
      </c>
      <c r="E671" s="326" t="s">
        <v>703</v>
      </c>
      <c r="F671" s="327" t="s">
        <v>1547</v>
      </c>
    </row>
    <row r="672" spans="1:6" s="323" customFormat="1" ht="51">
      <c r="A672" s="324">
        <v>3</v>
      </c>
      <c r="B672" s="325">
        <v>3561901</v>
      </c>
      <c r="C672" s="326" t="s">
        <v>701</v>
      </c>
      <c r="D672" s="326" t="s">
        <v>702</v>
      </c>
      <c r="E672" s="326" t="s">
        <v>703</v>
      </c>
      <c r="F672" s="327" t="s">
        <v>1548</v>
      </c>
    </row>
    <row r="673" spans="1:6" s="323" customFormat="1" ht="25.5">
      <c r="A673" s="324">
        <v>3</v>
      </c>
      <c r="B673" s="325">
        <v>3562101</v>
      </c>
      <c r="C673" s="326" t="s">
        <v>701</v>
      </c>
      <c r="D673" s="326" t="s">
        <v>702</v>
      </c>
      <c r="E673" s="326" t="s">
        <v>1549</v>
      </c>
      <c r="F673" s="327" t="s">
        <v>1550</v>
      </c>
    </row>
    <row r="674" spans="1:6" s="323" customFormat="1" ht="76.5">
      <c r="A674" s="324">
        <v>3</v>
      </c>
      <c r="B674" s="325">
        <v>3562901</v>
      </c>
      <c r="C674" s="326" t="s">
        <v>701</v>
      </c>
      <c r="D674" s="326" t="s">
        <v>702</v>
      </c>
      <c r="E674" s="326" t="s">
        <v>1549</v>
      </c>
      <c r="F674" s="327" t="s">
        <v>1551</v>
      </c>
    </row>
    <row r="675" spans="1:6" s="323" customFormat="1" ht="25.5">
      <c r="A675" s="324">
        <v>3</v>
      </c>
      <c r="B675" s="325">
        <v>3581101</v>
      </c>
      <c r="C675" s="326" t="s">
        <v>705</v>
      </c>
      <c r="D675" s="326" t="s">
        <v>706</v>
      </c>
      <c r="E675" s="326" t="s">
        <v>1552</v>
      </c>
      <c r="F675" s="327" t="s">
        <v>1553</v>
      </c>
    </row>
    <row r="676" spans="1:6" s="323" customFormat="1" ht="38.25">
      <c r="A676" s="324">
        <v>3</v>
      </c>
      <c r="B676" s="325">
        <v>3581201</v>
      </c>
      <c r="C676" s="326" t="s">
        <v>705</v>
      </c>
      <c r="D676" s="326" t="s">
        <v>706</v>
      </c>
      <c r="E676" s="326" t="s">
        <v>1552</v>
      </c>
      <c r="F676" s="327" t="s">
        <v>1554</v>
      </c>
    </row>
    <row r="677" spans="1:6" s="323" customFormat="1" ht="76.5">
      <c r="A677" s="324">
        <v>3</v>
      </c>
      <c r="B677" s="325">
        <v>3581301</v>
      </c>
      <c r="C677" s="326" t="s">
        <v>705</v>
      </c>
      <c r="D677" s="326" t="s">
        <v>706</v>
      </c>
      <c r="E677" s="326" t="s">
        <v>1552</v>
      </c>
      <c r="F677" s="327" t="s">
        <v>1555</v>
      </c>
    </row>
    <row r="678" spans="1:6" s="323" customFormat="1" ht="76.5">
      <c r="A678" s="324">
        <v>3</v>
      </c>
      <c r="B678" s="325">
        <v>3581901</v>
      </c>
      <c r="C678" s="326" t="s">
        <v>705</v>
      </c>
      <c r="D678" s="326" t="s">
        <v>706</v>
      </c>
      <c r="E678" s="326" t="s">
        <v>1552</v>
      </c>
      <c r="F678" s="327" t="s">
        <v>1556</v>
      </c>
    </row>
    <row r="679" spans="1:6" s="323" customFormat="1" ht="38.25">
      <c r="A679" s="324">
        <v>3</v>
      </c>
      <c r="B679" s="325">
        <v>3592001</v>
      </c>
      <c r="C679" s="326" t="s">
        <v>705</v>
      </c>
      <c r="D679" s="326" t="s">
        <v>1123</v>
      </c>
      <c r="E679" s="326" t="s">
        <v>1130</v>
      </c>
      <c r="F679" s="327" t="s">
        <v>1557</v>
      </c>
    </row>
    <row r="680" spans="1:6" s="323" customFormat="1" ht="38.25">
      <c r="A680" s="324">
        <v>3</v>
      </c>
      <c r="B680" s="325">
        <v>3611001</v>
      </c>
      <c r="C680" s="326" t="s">
        <v>705</v>
      </c>
      <c r="D680" s="326" t="s">
        <v>1138</v>
      </c>
      <c r="E680" s="326" t="s">
        <v>1558</v>
      </c>
      <c r="F680" s="327" t="s">
        <v>1559</v>
      </c>
    </row>
    <row r="681" spans="1:6" s="323" customFormat="1" ht="25.5">
      <c r="A681" s="324">
        <v>3</v>
      </c>
      <c r="B681" s="325">
        <v>3611002</v>
      </c>
      <c r="C681" s="326" t="s">
        <v>705</v>
      </c>
      <c r="D681" s="326" t="s">
        <v>1138</v>
      </c>
      <c r="E681" s="326" t="s">
        <v>1558</v>
      </c>
      <c r="F681" s="327" t="s">
        <v>1560</v>
      </c>
    </row>
    <row r="682" spans="1:6" s="323" customFormat="1" ht="51">
      <c r="A682" s="324">
        <v>3</v>
      </c>
      <c r="B682" s="325">
        <v>3611003</v>
      </c>
      <c r="C682" s="326" t="s">
        <v>705</v>
      </c>
      <c r="D682" s="326" t="s">
        <v>1138</v>
      </c>
      <c r="E682" s="326" t="s">
        <v>1558</v>
      </c>
      <c r="F682" s="327" t="s">
        <v>1561</v>
      </c>
    </row>
    <row r="683" spans="1:6" s="323" customFormat="1" ht="114.75">
      <c r="A683" s="324">
        <v>3</v>
      </c>
      <c r="B683" s="325">
        <v>3612001</v>
      </c>
      <c r="C683" s="326" t="s">
        <v>705</v>
      </c>
      <c r="D683" s="326" t="s">
        <v>1138</v>
      </c>
      <c r="E683" s="326" t="s">
        <v>1562</v>
      </c>
      <c r="F683" s="327" t="s">
        <v>1563</v>
      </c>
    </row>
    <row r="684" spans="1:6" s="323" customFormat="1" ht="165.75">
      <c r="A684" s="324">
        <v>3</v>
      </c>
      <c r="B684" s="325">
        <v>3619001</v>
      </c>
      <c r="C684" s="326" t="s">
        <v>705</v>
      </c>
      <c r="D684" s="326" t="s">
        <v>1138</v>
      </c>
      <c r="E684" s="326" t="s">
        <v>1141</v>
      </c>
      <c r="F684" s="327" t="s">
        <v>1564</v>
      </c>
    </row>
    <row r="685" spans="1:6" s="323" customFormat="1" ht="51">
      <c r="A685" s="324">
        <v>3</v>
      </c>
      <c r="B685" s="325">
        <v>3711001</v>
      </c>
      <c r="C685" s="326" t="s">
        <v>766</v>
      </c>
      <c r="D685" s="326" t="s">
        <v>777</v>
      </c>
      <c r="E685" s="326" t="s">
        <v>778</v>
      </c>
      <c r="F685" s="327" t="s">
        <v>1565</v>
      </c>
    </row>
    <row r="686" spans="1:6" s="323" customFormat="1" ht="38.25">
      <c r="A686" s="324">
        <v>3</v>
      </c>
      <c r="B686" s="325">
        <v>3711002</v>
      </c>
      <c r="C686" s="326" t="s">
        <v>766</v>
      </c>
      <c r="D686" s="326" t="s">
        <v>777</v>
      </c>
      <c r="E686" s="326" t="s">
        <v>778</v>
      </c>
      <c r="F686" s="327" t="s">
        <v>1566</v>
      </c>
    </row>
    <row r="687" spans="1:6" s="323" customFormat="1" ht="51">
      <c r="A687" s="324">
        <v>3</v>
      </c>
      <c r="B687" s="325">
        <v>3721001</v>
      </c>
      <c r="C687" s="326" t="s">
        <v>766</v>
      </c>
      <c r="D687" s="326" t="s">
        <v>780</v>
      </c>
      <c r="E687" s="326" t="s">
        <v>781</v>
      </c>
      <c r="F687" s="327" t="s">
        <v>1567</v>
      </c>
    </row>
    <row r="688" spans="1:6" s="323" customFormat="1" ht="51">
      <c r="A688" s="324">
        <v>3</v>
      </c>
      <c r="B688" s="325">
        <v>3722001</v>
      </c>
      <c r="C688" s="326" t="s">
        <v>766</v>
      </c>
      <c r="D688" s="326" t="s">
        <v>780</v>
      </c>
      <c r="E688" s="326" t="s">
        <v>1568</v>
      </c>
      <c r="F688" s="327" t="s">
        <v>1569</v>
      </c>
    </row>
    <row r="689" spans="1:6" s="323" customFormat="1" ht="25.5">
      <c r="A689" s="324">
        <v>3</v>
      </c>
      <c r="B689" s="325">
        <v>3741001</v>
      </c>
      <c r="C689" s="326" t="s">
        <v>766</v>
      </c>
      <c r="D689" s="326" t="s">
        <v>788</v>
      </c>
      <c r="E689" s="326" t="s">
        <v>1155</v>
      </c>
      <c r="F689" s="327" t="s">
        <v>1570</v>
      </c>
    </row>
    <row r="690" spans="1:6" s="323" customFormat="1" ht="25.5">
      <c r="A690" s="324">
        <v>3</v>
      </c>
      <c r="B690" s="325">
        <v>3772101</v>
      </c>
      <c r="C690" s="326" t="s">
        <v>791</v>
      </c>
      <c r="D690" s="326" t="s">
        <v>792</v>
      </c>
      <c r="E690" s="326" t="s">
        <v>793</v>
      </c>
      <c r="F690" s="327" t="s">
        <v>1571</v>
      </c>
    </row>
    <row r="691" spans="1:6" s="323" customFormat="1" ht="63.75">
      <c r="A691" s="324">
        <v>3</v>
      </c>
      <c r="B691" s="325">
        <v>3782001</v>
      </c>
      <c r="C691" s="326" t="s">
        <v>791</v>
      </c>
      <c r="D691" s="326" t="s">
        <v>799</v>
      </c>
      <c r="E691" s="326" t="s">
        <v>1572</v>
      </c>
      <c r="F691" s="327" t="s">
        <v>1573</v>
      </c>
    </row>
    <row r="692" spans="1:6" s="323" customFormat="1" ht="76.5">
      <c r="A692" s="324">
        <v>3</v>
      </c>
      <c r="B692" s="325">
        <v>3783001</v>
      </c>
      <c r="C692" s="326" t="s">
        <v>791</v>
      </c>
      <c r="D692" s="326" t="s">
        <v>799</v>
      </c>
      <c r="E692" s="326" t="s">
        <v>1574</v>
      </c>
      <c r="F692" s="327" t="s">
        <v>1575</v>
      </c>
    </row>
    <row r="693" spans="1:6" s="323" customFormat="1" ht="63.75">
      <c r="A693" s="324">
        <v>3</v>
      </c>
      <c r="B693" s="325">
        <v>3813001</v>
      </c>
      <c r="C693" s="326" t="s">
        <v>791</v>
      </c>
      <c r="D693" s="326" t="s">
        <v>1180</v>
      </c>
      <c r="E693" s="326" t="s">
        <v>1186</v>
      </c>
      <c r="F693" s="327" t="s">
        <v>1576</v>
      </c>
    </row>
    <row r="694" spans="1:6" s="323" customFormat="1" ht="51">
      <c r="A694" s="324">
        <v>3</v>
      </c>
      <c r="B694" s="325">
        <v>3829201</v>
      </c>
      <c r="C694" s="326" t="s">
        <v>791</v>
      </c>
      <c r="D694" s="326" t="s">
        <v>810</v>
      </c>
      <c r="E694" s="326" t="s">
        <v>815</v>
      </c>
      <c r="F694" s="327" t="s">
        <v>1577</v>
      </c>
    </row>
    <row r="695" spans="1:6" s="323" customFormat="1" ht="25.5">
      <c r="A695" s="324">
        <v>3</v>
      </c>
      <c r="B695" s="325">
        <v>3855901</v>
      </c>
      <c r="C695" s="326" t="s">
        <v>833</v>
      </c>
      <c r="D695" s="326" t="s">
        <v>834</v>
      </c>
      <c r="E695" s="326" t="s">
        <v>846</v>
      </c>
      <c r="F695" s="327" t="s">
        <v>1578</v>
      </c>
    </row>
    <row r="696" spans="1:6" s="323" customFormat="1" ht="127.5">
      <c r="A696" s="324">
        <v>3</v>
      </c>
      <c r="B696" s="325">
        <v>3861001</v>
      </c>
      <c r="C696" s="326" t="s">
        <v>852</v>
      </c>
      <c r="D696" s="326" t="s">
        <v>1201</v>
      </c>
      <c r="E696" s="326" t="s">
        <v>1579</v>
      </c>
      <c r="F696" s="327" t="s">
        <v>1580</v>
      </c>
    </row>
    <row r="697" spans="1:6" s="323" customFormat="1" ht="51">
      <c r="A697" s="324">
        <v>3</v>
      </c>
      <c r="B697" s="325">
        <v>3869101</v>
      </c>
      <c r="C697" s="326" t="s">
        <v>852</v>
      </c>
      <c r="D697" s="326" t="s">
        <v>1201</v>
      </c>
      <c r="E697" s="326" t="s">
        <v>1581</v>
      </c>
      <c r="F697" s="327" t="s">
        <v>1582</v>
      </c>
    </row>
    <row r="698" spans="1:6" s="323" customFormat="1" ht="140.25">
      <c r="A698" s="324">
        <v>3</v>
      </c>
      <c r="B698" s="325">
        <v>3869201</v>
      </c>
      <c r="C698" s="326" t="s">
        <v>852</v>
      </c>
      <c r="D698" s="326" t="s">
        <v>1201</v>
      </c>
      <c r="E698" s="326" t="s">
        <v>1581</v>
      </c>
      <c r="F698" s="327" t="s">
        <v>1583</v>
      </c>
    </row>
    <row r="699" spans="1:6" s="323" customFormat="1" ht="38.25">
      <c r="A699" s="324">
        <v>3</v>
      </c>
      <c r="B699" s="325">
        <v>3869202</v>
      </c>
      <c r="C699" s="326" t="s">
        <v>852</v>
      </c>
      <c r="D699" s="326" t="s">
        <v>1201</v>
      </c>
      <c r="E699" s="326" t="s">
        <v>1581</v>
      </c>
      <c r="F699" s="327" t="s">
        <v>1584</v>
      </c>
    </row>
    <row r="700" spans="1:6" s="323" customFormat="1" ht="89.25">
      <c r="A700" s="324">
        <v>3</v>
      </c>
      <c r="B700" s="325">
        <v>3900701</v>
      </c>
      <c r="C700" s="326" t="s">
        <v>858</v>
      </c>
      <c r="D700" s="326" t="s">
        <v>859</v>
      </c>
      <c r="E700" s="326" t="s">
        <v>859</v>
      </c>
      <c r="F700" s="327" t="s">
        <v>1585</v>
      </c>
    </row>
    <row r="701" spans="1:6" s="323" customFormat="1" ht="25.5">
      <c r="A701" s="324">
        <v>3</v>
      </c>
      <c r="B701" s="325">
        <v>3900801</v>
      </c>
      <c r="C701" s="326" t="s">
        <v>858</v>
      </c>
      <c r="D701" s="326" t="s">
        <v>859</v>
      </c>
      <c r="E701" s="326" t="s">
        <v>859</v>
      </c>
      <c r="F701" s="327" t="s">
        <v>1586</v>
      </c>
    </row>
    <row r="702" spans="1:6" s="323" customFormat="1" ht="63.75">
      <c r="A702" s="324">
        <v>3</v>
      </c>
      <c r="B702" s="325">
        <v>3910301</v>
      </c>
      <c r="C702" s="326" t="s">
        <v>858</v>
      </c>
      <c r="D702" s="326" t="s">
        <v>863</v>
      </c>
      <c r="E702" s="326" t="s">
        <v>863</v>
      </c>
      <c r="F702" s="327" t="s">
        <v>1587</v>
      </c>
    </row>
    <row r="703" spans="1:6" s="323" customFormat="1" ht="102">
      <c r="A703" s="324">
        <v>3</v>
      </c>
      <c r="B703" s="325">
        <v>3931101</v>
      </c>
      <c r="C703" s="326" t="s">
        <v>858</v>
      </c>
      <c r="D703" s="326" t="s">
        <v>1220</v>
      </c>
      <c r="E703" s="326" t="s">
        <v>1221</v>
      </c>
      <c r="F703" s="327" t="s">
        <v>1588</v>
      </c>
    </row>
    <row r="704" spans="1:6" s="323" customFormat="1" ht="25.5">
      <c r="A704" s="324">
        <v>3</v>
      </c>
      <c r="B704" s="325">
        <v>3931201</v>
      </c>
      <c r="C704" s="326" t="s">
        <v>858</v>
      </c>
      <c r="D704" s="326" t="s">
        <v>1220</v>
      </c>
      <c r="E704" s="326" t="s">
        <v>1221</v>
      </c>
      <c r="F704" s="327" t="s">
        <v>1589</v>
      </c>
    </row>
    <row r="705" spans="1:6" s="323" customFormat="1" ht="25.5">
      <c r="A705" s="324">
        <v>3</v>
      </c>
      <c r="B705" s="325">
        <v>3931202</v>
      </c>
      <c r="C705" s="326" t="s">
        <v>858</v>
      </c>
      <c r="D705" s="326" t="s">
        <v>1220</v>
      </c>
      <c r="E705" s="326" t="s">
        <v>1221</v>
      </c>
      <c r="F705" s="327" t="s">
        <v>1590</v>
      </c>
    </row>
    <row r="706" spans="1:6" s="323" customFormat="1" ht="38.25">
      <c r="A706" s="324">
        <v>3</v>
      </c>
      <c r="B706" s="325">
        <v>3931901</v>
      </c>
      <c r="C706" s="326" t="s">
        <v>858</v>
      </c>
      <c r="D706" s="326" t="s">
        <v>1220</v>
      </c>
      <c r="E706" s="326" t="s">
        <v>1221</v>
      </c>
      <c r="F706" s="327" t="s">
        <v>1591</v>
      </c>
    </row>
    <row r="707" spans="1:6" s="323" customFormat="1" ht="25.5">
      <c r="A707" s="324">
        <v>3</v>
      </c>
      <c r="B707" s="325">
        <v>3931902</v>
      </c>
      <c r="C707" s="326" t="s">
        <v>858</v>
      </c>
      <c r="D707" s="326" t="s">
        <v>1220</v>
      </c>
      <c r="E707" s="326" t="s">
        <v>1221</v>
      </c>
      <c r="F707" s="327" t="s">
        <v>1592</v>
      </c>
    </row>
    <row r="708" spans="1:6" s="323" customFormat="1" ht="38.25">
      <c r="A708" s="324">
        <v>3</v>
      </c>
      <c r="B708" s="325">
        <v>3931903</v>
      </c>
      <c r="C708" s="326" t="s">
        <v>858</v>
      </c>
      <c r="D708" s="326" t="s">
        <v>1220</v>
      </c>
      <c r="E708" s="326" t="s">
        <v>1221</v>
      </c>
      <c r="F708" s="327" t="s">
        <v>1593</v>
      </c>
    </row>
    <row r="709" spans="1:6" s="323" customFormat="1" ht="51">
      <c r="A709" s="324">
        <v>3</v>
      </c>
      <c r="B709" s="325">
        <v>3932101</v>
      </c>
      <c r="C709" s="326" t="s">
        <v>858</v>
      </c>
      <c r="D709" s="326" t="s">
        <v>1220</v>
      </c>
      <c r="E709" s="326" t="s">
        <v>1223</v>
      </c>
      <c r="F709" s="327" t="s">
        <v>1594</v>
      </c>
    </row>
    <row r="710" spans="1:6" s="323" customFormat="1" ht="63.75">
      <c r="A710" s="324">
        <v>3</v>
      </c>
      <c r="B710" s="325">
        <v>3932901</v>
      </c>
      <c r="C710" s="326" t="s">
        <v>858</v>
      </c>
      <c r="D710" s="326" t="s">
        <v>1220</v>
      </c>
      <c r="E710" s="326" t="s">
        <v>1223</v>
      </c>
      <c r="F710" s="327" t="s">
        <v>1595</v>
      </c>
    </row>
    <row r="711" spans="1:6" s="323" customFormat="1" ht="63.75">
      <c r="A711" s="324">
        <v>3</v>
      </c>
      <c r="B711" s="325">
        <v>3942001</v>
      </c>
      <c r="C711" s="326" t="s">
        <v>169</v>
      </c>
      <c r="D711" s="326" t="s">
        <v>868</v>
      </c>
      <c r="E711" s="326" t="s">
        <v>1596</v>
      </c>
      <c r="F711" s="327" t="s">
        <v>1597</v>
      </c>
    </row>
    <row r="712" spans="1:6" s="323" customFormat="1" ht="63.75">
      <c r="A712" s="324">
        <v>3</v>
      </c>
      <c r="B712" s="325">
        <v>3949201</v>
      </c>
      <c r="C712" s="326" t="s">
        <v>169</v>
      </c>
      <c r="D712" s="326" t="s">
        <v>868</v>
      </c>
      <c r="E712" s="326" t="s">
        <v>872</v>
      </c>
      <c r="F712" s="327" t="s">
        <v>1598</v>
      </c>
    </row>
    <row r="713" spans="1:6" s="323" customFormat="1" ht="102">
      <c r="A713" s="324">
        <v>3</v>
      </c>
      <c r="B713" s="325">
        <v>3960101</v>
      </c>
      <c r="C713" s="326" t="s">
        <v>169</v>
      </c>
      <c r="D713" s="326" t="s">
        <v>881</v>
      </c>
      <c r="E713" s="326" t="s">
        <v>881</v>
      </c>
      <c r="F713" s="327" t="s">
        <v>1599</v>
      </c>
    </row>
    <row r="714" spans="1:6" s="323" customFormat="1" ht="12.75">
      <c r="A714" s="324">
        <v>3</v>
      </c>
      <c r="B714" s="325">
        <v>3960301</v>
      </c>
      <c r="C714" s="326" t="s">
        <v>169</v>
      </c>
      <c r="D714" s="326" t="s">
        <v>881</v>
      </c>
      <c r="E714" s="326" t="s">
        <v>881</v>
      </c>
      <c r="F714" s="327" t="s">
        <v>1600</v>
      </c>
    </row>
    <row r="715" spans="1:6" s="323" customFormat="1" ht="12.75">
      <c r="A715" s="324">
        <v>3</v>
      </c>
      <c r="B715" s="325">
        <v>3960901</v>
      </c>
      <c r="C715" s="326" t="s">
        <v>169</v>
      </c>
      <c r="D715" s="326" t="s">
        <v>881</v>
      </c>
      <c r="E715" s="326" t="s">
        <v>881</v>
      </c>
      <c r="F715" s="327" t="s">
        <v>1601</v>
      </c>
    </row>
    <row r="716" spans="1:6" s="323" customFormat="1" ht="76.5">
      <c r="A716" s="324">
        <v>3</v>
      </c>
      <c r="B716" s="325">
        <v>3970001</v>
      </c>
      <c r="C716" s="326" t="s">
        <v>889</v>
      </c>
      <c r="D716" s="326" t="s">
        <v>890</v>
      </c>
      <c r="E716" s="326" t="s">
        <v>890</v>
      </c>
      <c r="F716" s="327" t="s">
        <v>1602</v>
      </c>
    </row>
    <row r="717" spans="1:6" s="323" customFormat="1" ht="89.25">
      <c r="A717" s="324">
        <v>3</v>
      </c>
      <c r="B717" s="325">
        <v>3990001</v>
      </c>
      <c r="C717" s="326" t="s">
        <v>1603</v>
      </c>
      <c r="D717" s="326" t="s">
        <v>1604</v>
      </c>
      <c r="E717" s="326" t="s">
        <v>1604</v>
      </c>
      <c r="F717" s="327" t="s">
        <v>1605</v>
      </c>
    </row>
    <row r="718" spans="1:6" s="323" customFormat="1" ht="25.5">
      <c r="A718" s="324">
        <v>4</v>
      </c>
      <c r="B718" s="325">
        <v>4012401</v>
      </c>
      <c r="C718" s="326" t="s">
        <v>893</v>
      </c>
      <c r="D718" s="326" t="s">
        <v>894</v>
      </c>
      <c r="E718" s="326" t="s">
        <v>906</v>
      </c>
      <c r="F718" s="327" t="s">
        <v>1606</v>
      </c>
    </row>
    <row r="719" spans="1:6" s="323" customFormat="1" ht="25.5">
      <c r="A719" s="324">
        <v>4</v>
      </c>
      <c r="B719" s="325">
        <v>4016101</v>
      </c>
      <c r="C719" s="326" t="s">
        <v>893</v>
      </c>
      <c r="D719" s="326" t="s">
        <v>894</v>
      </c>
      <c r="E719" s="326" t="s">
        <v>935</v>
      </c>
      <c r="F719" s="327" t="s">
        <v>1607</v>
      </c>
    </row>
    <row r="720" spans="1:6" s="323" customFormat="1" ht="38.25">
      <c r="A720" s="324">
        <v>4</v>
      </c>
      <c r="B720" s="325">
        <v>4031101</v>
      </c>
      <c r="C720" s="326" t="s">
        <v>893</v>
      </c>
      <c r="D720" s="326" t="s">
        <v>966</v>
      </c>
      <c r="E720" s="326" t="s">
        <v>1608</v>
      </c>
      <c r="F720" s="327" t="s">
        <v>1609</v>
      </c>
    </row>
    <row r="721" spans="1:6" s="323" customFormat="1" ht="25.5">
      <c r="A721" s="324">
        <v>4</v>
      </c>
      <c r="B721" s="325">
        <v>4031102</v>
      </c>
      <c r="C721" s="326" t="s">
        <v>893</v>
      </c>
      <c r="D721" s="326" t="s">
        <v>966</v>
      </c>
      <c r="E721" s="326" t="s">
        <v>1608</v>
      </c>
      <c r="F721" s="327" t="s">
        <v>1610</v>
      </c>
    </row>
    <row r="722" spans="1:6" s="323" customFormat="1" ht="25.5">
      <c r="A722" s="324">
        <v>4</v>
      </c>
      <c r="B722" s="325">
        <v>4031201</v>
      </c>
      <c r="C722" s="326" t="s">
        <v>893</v>
      </c>
      <c r="D722" s="326" t="s">
        <v>966</v>
      </c>
      <c r="E722" s="326" t="s">
        <v>1608</v>
      </c>
      <c r="F722" s="327" t="s">
        <v>1611</v>
      </c>
    </row>
    <row r="723" spans="1:6" s="323" customFormat="1" ht="25.5">
      <c r="A723" s="324">
        <v>4</v>
      </c>
      <c r="B723" s="325">
        <v>4031202</v>
      </c>
      <c r="C723" s="326" t="s">
        <v>893</v>
      </c>
      <c r="D723" s="326" t="s">
        <v>966</v>
      </c>
      <c r="E723" s="326" t="s">
        <v>1608</v>
      </c>
      <c r="F723" s="327" t="s">
        <v>1612</v>
      </c>
    </row>
    <row r="724" spans="1:6" s="323" customFormat="1" ht="25.5">
      <c r="A724" s="324">
        <v>4</v>
      </c>
      <c r="B724" s="325">
        <v>4072901</v>
      </c>
      <c r="C724" s="326" t="s">
        <v>1238</v>
      </c>
      <c r="D724" s="326" t="s">
        <v>1613</v>
      </c>
      <c r="E724" s="326" t="s">
        <v>1614</v>
      </c>
      <c r="F724" s="327" t="s">
        <v>1615</v>
      </c>
    </row>
    <row r="725" spans="1:6" s="323" customFormat="1" ht="25.5">
      <c r="A725" s="324">
        <v>4</v>
      </c>
      <c r="B725" s="325">
        <v>4089901</v>
      </c>
      <c r="C725" s="326" t="s">
        <v>1238</v>
      </c>
      <c r="D725" s="326" t="s">
        <v>1239</v>
      </c>
      <c r="E725" s="326" t="s">
        <v>1240</v>
      </c>
      <c r="F725" s="327" t="s">
        <v>1616</v>
      </c>
    </row>
    <row r="726" spans="1:6" s="323" customFormat="1" ht="38.25">
      <c r="A726" s="324">
        <v>4</v>
      </c>
      <c r="B726" s="325">
        <v>4101101</v>
      </c>
      <c r="C726" s="326" t="s">
        <v>168</v>
      </c>
      <c r="D726" s="326" t="s">
        <v>974</v>
      </c>
      <c r="E726" s="326" t="s">
        <v>975</v>
      </c>
      <c r="F726" s="327" t="s">
        <v>1617</v>
      </c>
    </row>
    <row r="727" spans="1:6" s="323" customFormat="1" ht="25.5">
      <c r="A727" s="324">
        <v>4</v>
      </c>
      <c r="B727" s="325">
        <v>4101102</v>
      </c>
      <c r="C727" s="326" t="s">
        <v>168</v>
      </c>
      <c r="D727" s="326" t="s">
        <v>974</v>
      </c>
      <c r="E727" s="326" t="s">
        <v>975</v>
      </c>
      <c r="F727" s="327" t="s">
        <v>1618</v>
      </c>
    </row>
    <row r="728" spans="1:6" s="323" customFormat="1" ht="25.5">
      <c r="A728" s="324">
        <v>4</v>
      </c>
      <c r="B728" s="325">
        <v>4101103</v>
      </c>
      <c r="C728" s="326" t="s">
        <v>168</v>
      </c>
      <c r="D728" s="326" t="s">
        <v>974</v>
      </c>
      <c r="E728" s="326" t="s">
        <v>975</v>
      </c>
      <c r="F728" s="327" t="s">
        <v>1619</v>
      </c>
    </row>
    <row r="729" spans="1:6" s="323" customFormat="1" ht="25.5">
      <c r="A729" s="324">
        <v>4</v>
      </c>
      <c r="B729" s="325">
        <v>4103001</v>
      </c>
      <c r="C729" s="326" t="s">
        <v>168</v>
      </c>
      <c r="D729" s="326" t="s">
        <v>974</v>
      </c>
      <c r="E729" s="326" t="s">
        <v>1620</v>
      </c>
      <c r="F729" s="327" t="s">
        <v>1621</v>
      </c>
    </row>
    <row r="730" spans="1:6" s="323" customFormat="1" ht="25.5">
      <c r="A730" s="324">
        <v>4</v>
      </c>
      <c r="B730" s="325">
        <v>4103002</v>
      </c>
      <c r="C730" s="326" t="s">
        <v>168</v>
      </c>
      <c r="D730" s="326" t="s">
        <v>974</v>
      </c>
      <c r="E730" s="326" t="s">
        <v>1620</v>
      </c>
      <c r="F730" s="327" t="s">
        <v>1622</v>
      </c>
    </row>
    <row r="731" spans="1:6" s="323" customFormat="1" ht="25.5">
      <c r="A731" s="324">
        <v>4</v>
      </c>
      <c r="B731" s="325">
        <v>4103003</v>
      </c>
      <c r="C731" s="326" t="s">
        <v>168</v>
      </c>
      <c r="D731" s="326" t="s">
        <v>974</v>
      </c>
      <c r="E731" s="326" t="s">
        <v>1620</v>
      </c>
      <c r="F731" s="327" t="s">
        <v>1623</v>
      </c>
    </row>
    <row r="732" spans="1:6" s="323" customFormat="1" ht="25.5">
      <c r="A732" s="324">
        <v>4</v>
      </c>
      <c r="B732" s="325">
        <v>4103004</v>
      </c>
      <c r="C732" s="326" t="s">
        <v>168</v>
      </c>
      <c r="D732" s="326" t="s">
        <v>974</v>
      </c>
      <c r="E732" s="326" t="s">
        <v>1620</v>
      </c>
      <c r="F732" s="327" t="s">
        <v>1624</v>
      </c>
    </row>
    <row r="733" spans="1:6" s="323" customFormat="1" ht="38.25">
      <c r="A733" s="324">
        <v>4</v>
      </c>
      <c r="B733" s="325">
        <v>4103005</v>
      </c>
      <c r="C733" s="326" t="s">
        <v>168</v>
      </c>
      <c r="D733" s="326" t="s">
        <v>974</v>
      </c>
      <c r="E733" s="326" t="s">
        <v>1620</v>
      </c>
      <c r="F733" s="327" t="s">
        <v>1625</v>
      </c>
    </row>
    <row r="734" spans="1:6" s="323" customFormat="1" ht="25.5">
      <c r="A734" s="324">
        <v>4</v>
      </c>
      <c r="B734" s="325">
        <v>4106301</v>
      </c>
      <c r="C734" s="326" t="s">
        <v>168</v>
      </c>
      <c r="D734" s="326" t="s">
        <v>974</v>
      </c>
      <c r="E734" s="326" t="s">
        <v>1259</v>
      </c>
      <c r="F734" s="327" t="s">
        <v>1626</v>
      </c>
    </row>
    <row r="735" spans="1:6" s="323" customFormat="1" ht="25.5">
      <c r="A735" s="324">
        <v>4</v>
      </c>
      <c r="B735" s="325">
        <v>4107101</v>
      </c>
      <c r="C735" s="326" t="s">
        <v>168</v>
      </c>
      <c r="D735" s="326" t="s">
        <v>974</v>
      </c>
      <c r="E735" s="326" t="s">
        <v>1263</v>
      </c>
      <c r="F735" s="327" t="s">
        <v>1627</v>
      </c>
    </row>
    <row r="736" spans="1:6" s="323" customFormat="1" ht="25.5">
      <c r="A736" s="324">
        <v>4</v>
      </c>
      <c r="B736" s="325">
        <v>4107102</v>
      </c>
      <c r="C736" s="326" t="s">
        <v>168</v>
      </c>
      <c r="D736" s="326" t="s">
        <v>974</v>
      </c>
      <c r="E736" s="326" t="s">
        <v>1263</v>
      </c>
      <c r="F736" s="327" t="s">
        <v>1628</v>
      </c>
    </row>
    <row r="737" spans="1:6" s="323" customFormat="1" ht="38.25">
      <c r="A737" s="324">
        <v>4</v>
      </c>
      <c r="B737" s="325">
        <v>4110101</v>
      </c>
      <c r="C737" s="326" t="s">
        <v>168</v>
      </c>
      <c r="D737" s="326" t="s">
        <v>1284</v>
      </c>
      <c r="E737" s="326" t="s">
        <v>1284</v>
      </c>
      <c r="F737" s="327" t="s">
        <v>1629</v>
      </c>
    </row>
    <row r="738" spans="1:6" s="323" customFormat="1" ht="25.5">
      <c r="A738" s="324">
        <v>4</v>
      </c>
      <c r="B738" s="325">
        <v>4110301</v>
      </c>
      <c r="C738" s="326" t="s">
        <v>168</v>
      </c>
      <c r="D738" s="326" t="s">
        <v>1284</v>
      </c>
      <c r="E738" s="326" t="s">
        <v>1284</v>
      </c>
      <c r="F738" s="327" t="s">
        <v>1630</v>
      </c>
    </row>
    <row r="739" spans="1:6" s="323" customFormat="1" ht="25.5">
      <c r="A739" s="324">
        <v>4</v>
      </c>
      <c r="B739" s="325">
        <v>4110302</v>
      </c>
      <c r="C739" s="326" t="s">
        <v>168</v>
      </c>
      <c r="D739" s="326" t="s">
        <v>1284</v>
      </c>
      <c r="E739" s="326" t="s">
        <v>1284</v>
      </c>
      <c r="F739" s="327" t="s">
        <v>1631</v>
      </c>
    </row>
    <row r="740" spans="1:6" s="323" customFormat="1" ht="51">
      <c r="A740" s="324">
        <v>4</v>
      </c>
      <c r="B740" s="325">
        <v>4131101</v>
      </c>
      <c r="C740" s="326" t="s">
        <v>168</v>
      </c>
      <c r="D740" s="326" t="s">
        <v>612</v>
      </c>
      <c r="E740" s="326" t="s">
        <v>613</v>
      </c>
      <c r="F740" s="327" t="s">
        <v>1632</v>
      </c>
    </row>
    <row r="741" spans="1:6" s="323" customFormat="1" ht="25.5">
      <c r="A741" s="324">
        <v>4</v>
      </c>
      <c r="B741" s="325">
        <v>4131102</v>
      </c>
      <c r="C741" s="326" t="s">
        <v>168</v>
      </c>
      <c r="D741" s="326" t="s">
        <v>612</v>
      </c>
      <c r="E741" s="326" t="s">
        <v>613</v>
      </c>
      <c r="F741" s="327" t="s">
        <v>1633</v>
      </c>
    </row>
    <row r="742" spans="1:6" s="323" customFormat="1" ht="38.25">
      <c r="A742" s="324">
        <v>4</v>
      </c>
      <c r="B742" s="325">
        <v>4131201</v>
      </c>
      <c r="C742" s="326" t="s">
        <v>168</v>
      </c>
      <c r="D742" s="326" t="s">
        <v>612</v>
      </c>
      <c r="E742" s="326" t="s">
        <v>613</v>
      </c>
      <c r="F742" s="327" t="s">
        <v>1634</v>
      </c>
    </row>
    <row r="743" spans="1:6" s="323" customFormat="1" ht="38.25">
      <c r="A743" s="324">
        <v>4</v>
      </c>
      <c r="B743" s="325">
        <v>4131202</v>
      </c>
      <c r="C743" s="326" t="s">
        <v>168</v>
      </c>
      <c r="D743" s="326" t="s">
        <v>612</v>
      </c>
      <c r="E743" s="326" t="s">
        <v>613</v>
      </c>
      <c r="F743" s="327" t="s">
        <v>1635</v>
      </c>
    </row>
    <row r="744" spans="1:6" s="323" customFormat="1" ht="25.5">
      <c r="A744" s="324">
        <v>4</v>
      </c>
      <c r="B744" s="325">
        <v>4131203</v>
      </c>
      <c r="C744" s="326" t="s">
        <v>168</v>
      </c>
      <c r="D744" s="326" t="s">
        <v>612</v>
      </c>
      <c r="E744" s="326" t="s">
        <v>613</v>
      </c>
      <c r="F744" s="327" t="s">
        <v>1636</v>
      </c>
    </row>
    <row r="745" spans="1:6" s="323" customFormat="1" ht="38.25">
      <c r="A745" s="324">
        <v>4</v>
      </c>
      <c r="B745" s="325">
        <v>4131204</v>
      </c>
      <c r="C745" s="326" t="s">
        <v>168</v>
      </c>
      <c r="D745" s="326" t="s">
        <v>612</v>
      </c>
      <c r="E745" s="326" t="s">
        <v>613</v>
      </c>
      <c r="F745" s="327" t="s">
        <v>1637</v>
      </c>
    </row>
    <row r="746" spans="1:6" s="323" customFormat="1" ht="12.75">
      <c r="A746" s="324">
        <v>4</v>
      </c>
      <c r="B746" s="325">
        <v>4131301</v>
      </c>
      <c r="C746" s="326" t="s">
        <v>168</v>
      </c>
      <c r="D746" s="326" t="s">
        <v>612</v>
      </c>
      <c r="E746" s="326" t="s">
        <v>613</v>
      </c>
      <c r="F746" s="327" t="s">
        <v>1638</v>
      </c>
    </row>
    <row r="747" spans="1:6" s="323" customFormat="1" ht="38.25">
      <c r="A747" s="324">
        <v>4</v>
      </c>
      <c r="B747" s="325">
        <v>4139901</v>
      </c>
      <c r="C747" s="326" t="s">
        <v>168</v>
      </c>
      <c r="D747" s="326" t="s">
        <v>612</v>
      </c>
      <c r="E747" s="326" t="s">
        <v>616</v>
      </c>
      <c r="F747" s="327" t="s">
        <v>1639</v>
      </c>
    </row>
    <row r="748" spans="1:6" s="323" customFormat="1" ht="63.75">
      <c r="A748" s="324">
        <v>4</v>
      </c>
      <c r="B748" s="325">
        <v>4139902</v>
      </c>
      <c r="C748" s="326" t="s">
        <v>168</v>
      </c>
      <c r="D748" s="326" t="s">
        <v>612</v>
      </c>
      <c r="E748" s="326" t="s">
        <v>616</v>
      </c>
      <c r="F748" s="327" t="s">
        <v>1640</v>
      </c>
    </row>
    <row r="749" spans="1:6" s="323" customFormat="1" ht="38.25">
      <c r="A749" s="324">
        <v>4</v>
      </c>
      <c r="B749" s="325">
        <v>4139903</v>
      </c>
      <c r="C749" s="326" t="s">
        <v>168</v>
      </c>
      <c r="D749" s="326" t="s">
        <v>612</v>
      </c>
      <c r="E749" s="326" t="s">
        <v>616</v>
      </c>
      <c r="F749" s="327" t="s">
        <v>1641</v>
      </c>
    </row>
    <row r="750" spans="1:6" s="323" customFormat="1" ht="63.75">
      <c r="A750" s="324">
        <v>4</v>
      </c>
      <c r="B750" s="325">
        <v>4139904</v>
      </c>
      <c r="C750" s="326" t="s">
        <v>168</v>
      </c>
      <c r="D750" s="326" t="s">
        <v>612</v>
      </c>
      <c r="E750" s="326" t="s">
        <v>616</v>
      </c>
      <c r="F750" s="327" t="s">
        <v>1642</v>
      </c>
    </row>
    <row r="751" spans="1:6" s="323" customFormat="1" ht="76.5">
      <c r="A751" s="324">
        <v>4</v>
      </c>
      <c r="B751" s="325">
        <v>4151101</v>
      </c>
      <c r="C751" s="326" t="s">
        <v>168</v>
      </c>
      <c r="D751" s="326" t="s">
        <v>1016</v>
      </c>
      <c r="E751" s="326" t="s">
        <v>1017</v>
      </c>
      <c r="F751" s="327" t="s">
        <v>1643</v>
      </c>
    </row>
    <row r="752" spans="1:6" s="323" customFormat="1" ht="76.5">
      <c r="A752" s="324">
        <v>4</v>
      </c>
      <c r="B752" s="325">
        <v>4151102</v>
      </c>
      <c r="C752" s="326" t="s">
        <v>168</v>
      </c>
      <c r="D752" s="326" t="s">
        <v>1016</v>
      </c>
      <c r="E752" s="326" t="s">
        <v>1017</v>
      </c>
      <c r="F752" s="327" t="s">
        <v>1644</v>
      </c>
    </row>
    <row r="753" spans="1:6" s="323" customFormat="1" ht="51">
      <c r="A753" s="324">
        <v>4</v>
      </c>
      <c r="B753" s="325">
        <v>4161001</v>
      </c>
      <c r="C753" s="326" t="s">
        <v>168</v>
      </c>
      <c r="D753" s="326" t="s">
        <v>1022</v>
      </c>
      <c r="E753" s="326" t="s">
        <v>1319</v>
      </c>
      <c r="F753" s="327" t="s">
        <v>1645</v>
      </c>
    </row>
    <row r="754" spans="1:6" s="323" customFormat="1" ht="51">
      <c r="A754" s="324">
        <v>4</v>
      </c>
      <c r="B754" s="325">
        <v>4162001</v>
      </c>
      <c r="C754" s="326" t="s">
        <v>168</v>
      </c>
      <c r="D754" s="326" t="s">
        <v>1022</v>
      </c>
      <c r="E754" s="326" t="s">
        <v>1646</v>
      </c>
      <c r="F754" s="327" t="s">
        <v>1647</v>
      </c>
    </row>
    <row r="755" spans="1:6" s="323" customFormat="1" ht="51">
      <c r="A755" s="324">
        <v>4</v>
      </c>
      <c r="B755" s="325">
        <v>4162002</v>
      </c>
      <c r="C755" s="326" t="s">
        <v>168</v>
      </c>
      <c r="D755" s="326" t="s">
        <v>1022</v>
      </c>
      <c r="E755" s="326" t="s">
        <v>1646</v>
      </c>
      <c r="F755" s="327" t="s">
        <v>1648</v>
      </c>
    </row>
    <row r="756" spans="1:6" s="323" customFormat="1" ht="38.25">
      <c r="A756" s="324">
        <v>4</v>
      </c>
      <c r="B756" s="325">
        <v>4170101</v>
      </c>
      <c r="C756" s="326" t="s">
        <v>168</v>
      </c>
      <c r="D756" s="326" t="s">
        <v>1025</v>
      </c>
      <c r="E756" s="326" t="s">
        <v>1025</v>
      </c>
      <c r="F756" s="327" t="s">
        <v>1649</v>
      </c>
    </row>
    <row r="757" spans="1:6" s="323" customFormat="1" ht="38.25">
      <c r="A757" s="324">
        <v>4</v>
      </c>
      <c r="B757" s="325">
        <v>4170102</v>
      </c>
      <c r="C757" s="326" t="s">
        <v>168</v>
      </c>
      <c r="D757" s="326" t="s">
        <v>1025</v>
      </c>
      <c r="E757" s="326" t="s">
        <v>1025</v>
      </c>
      <c r="F757" s="327" t="s">
        <v>1650</v>
      </c>
    </row>
    <row r="758" spans="1:6" s="323" customFormat="1" ht="25.5">
      <c r="A758" s="324">
        <v>4</v>
      </c>
      <c r="B758" s="325">
        <v>4170103</v>
      </c>
      <c r="C758" s="326" t="s">
        <v>168</v>
      </c>
      <c r="D758" s="326" t="s">
        <v>1025</v>
      </c>
      <c r="E758" s="326" t="s">
        <v>1025</v>
      </c>
      <c r="F758" s="327" t="s">
        <v>1651</v>
      </c>
    </row>
    <row r="759" spans="1:6" s="323" customFormat="1" ht="38.25">
      <c r="A759" s="324">
        <v>4</v>
      </c>
      <c r="B759" s="325">
        <v>4170104</v>
      </c>
      <c r="C759" s="326" t="s">
        <v>168</v>
      </c>
      <c r="D759" s="326" t="s">
        <v>1025</v>
      </c>
      <c r="E759" s="326" t="s">
        <v>1025</v>
      </c>
      <c r="F759" s="327" t="s">
        <v>1652</v>
      </c>
    </row>
    <row r="760" spans="1:6" s="323" customFormat="1" ht="38.25">
      <c r="A760" s="324">
        <v>4</v>
      </c>
      <c r="B760" s="325">
        <v>4170105</v>
      </c>
      <c r="C760" s="326" t="s">
        <v>168</v>
      </c>
      <c r="D760" s="326" t="s">
        <v>1025</v>
      </c>
      <c r="E760" s="326" t="s">
        <v>1025</v>
      </c>
      <c r="F760" s="327" t="s">
        <v>1653</v>
      </c>
    </row>
    <row r="761" spans="1:6" s="323" customFormat="1" ht="38.25">
      <c r="A761" s="324">
        <v>4</v>
      </c>
      <c r="B761" s="325">
        <v>4170106</v>
      </c>
      <c r="C761" s="326" t="s">
        <v>168</v>
      </c>
      <c r="D761" s="326" t="s">
        <v>1025</v>
      </c>
      <c r="E761" s="326" t="s">
        <v>1025</v>
      </c>
      <c r="F761" s="327" t="s">
        <v>1654</v>
      </c>
    </row>
    <row r="762" spans="1:6" s="323" customFormat="1" ht="25.5">
      <c r="A762" s="324">
        <v>4</v>
      </c>
      <c r="B762" s="325">
        <v>4170107</v>
      </c>
      <c r="C762" s="326" t="s">
        <v>168</v>
      </c>
      <c r="D762" s="326" t="s">
        <v>1025</v>
      </c>
      <c r="E762" s="326" t="s">
        <v>1025</v>
      </c>
      <c r="F762" s="327" t="s">
        <v>1655</v>
      </c>
    </row>
    <row r="763" spans="1:6" s="323" customFormat="1" ht="25.5">
      <c r="A763" s="324">
        <v>4</v>
      </c>
      <c r="B763" s="325">
        <v>4170201</v>
      </c>
      <c r="C763" s="326" t="s">
        <v>168</v>
      </c>
      <c r="D763" s="326" t="s">
        <v>1025</v>
      </c>
      <c r="E763" s="326" t="s">
        <v>1025</v>
      </c>
      <c r="F763" s="327" t="s">
        <v>1656</v>
      </c>
    </row>
    <row r="764" spans="1:6" s="323" customFormat="1" ht="63.75">
      <c r="A764" s="324">
        <v>4</v>
      </c>
      <c r="B764" s="325">
        <v>4170901</v>
      </c>
      <c r="C764" s="326" t="s">
        <v>168</v>
      </c>
      <c r="D764" s="326" t="s">
        <v>1025</v>
      </c>
      <c r="E764" s="326" t="s">
        <v>1025</v>
      </c>
      <c r="F764" s="327" t="s">
        <v>1657</v>
      </c>
    </row>
    <row r="765" spans="1:6" s="323" customFormat="1" ht="89.25">
      <c r="A765" s="324">
        <v>4</v>
      </c>
      <c r="B765" s="325">
        <v>4170902</v>
      </c>
      <c r="C765" s="326" t="s">
        <v>168</v>
      </c>
      <c r="D765" s="326" t="s">
        <v>1025</v>
      </c>
      <c r="E765" s="326" t="s">
        <v>1025</v>
      </c>
      <c r="F765" s="327" t="s">
        <v>1658</v>
      </c>
    </row>
    <row r="766" spans="1:6" s="323" customFormat="1" ht="38.25">
      <c r="A766" s="324">
        <v>4</v>
      </c>
      <c r="B766" s="325">
        <v>4170903</v>
      </c>
      <c r="C766" s="326" t="s">
        <v>168</v>
      </c>
      <c r="D766" s="326" t="s">
        <v>1025</v>
      </c>
      <c r="E766" s="326" t="s">
        <v>1025</v>
      </c>
      <c r="F766" s="327" t="s">
        <v>1659</v>
      </c>
    </row>
    <row r="767" spans="1:6" s="323" customFormat="1" ht="114.75">
      <c r="A767" s="324">
        <v>4</v>
      </c>
      <c r="B767" s="325">
        <v>4181101</v>
      </c>
      <c r="C767" s="326" t="s">
        <v>168</v>
      </c>
      <c r="D767" s="326" t="s">
        <v>1029</v>
      </c>
      <c r="E767" s="326" t="s">
        <v>1030</v>
      </c>
      <c r="F767" s="327" t="s">
        <v>1660</v>
      </c>
    </row>
    <row r="768" spans="1:6" s="323" customFormat="1" ht="38.25">
      <c r="A768" s="324">
        <v>4</v>
      </c>
      <c r="B768" s="325">
        <v>4181102</v>
      </c>
      <c r="C768" s="326" t="s">
        <v>168</v>
      </c>
      <c r="D768" s="326" t="s">
        <v>1029</v>
      </c>
      <c r="E768" s="326" t="s">
        <v>1030</v>
      </c>
      <c r="F768" s="327" t="s">
        <v>1661</v>
      </c>
    </row>
    <row r="769" spans="1:6" s="323" customFormat="1" ht="38.25">
      <c r="A769" s="324">
        <v>4</v>
      </c>
      <c r="B769" s="325">
        <v>4181103</v>
      </c>
      <c r="C769" s="326" t="s">
        <v>168</v>
      </c>
      <c r="D769" s="326" t="s">
        <v>1029</v>
      </c>
      <c r="E769" s="326" t="s">
        <v>1030</v>
      </c>
      <c r="F769" s="327" t="s">
        <v>1662</v>
      </c>
    </row>
    <row r="770" spans="1:6" s="323" customFormat="1" ht="38.25">
      <c r="A770" s="324">
        <v>4</v>
      </c>
      <c r="B770" s="325">
        <v>4181104</v>
      </c>
      <c r="C770" s="326" t="s">
        <v>168</v>
      </c>
      <c r="D770" s="326" t="s">
        <v>1029</v>
      </c>
      <c r="E770" s="326" t="s">
        <v>1030</v>
      </c>
      <c r="F770" s="327" t="s">
        <v>1663</v>
      </c>
    </row>
    <row r="771" spans="1:6" s="323" customFormat="1" ht="38.25">
      <c r="A771" s="324">
        <v>4</v>
      </c>
      <c r="B771" s="325">
        <v>4192101</v>
      </c>
      <c r="C771" s="326" t="s">
        <v>168</v>
      </c>
      <c r="D771" s="326" t="s">
        <v>1335</v>
      </c>
      <c r="E771" s="326" t="s">
        <v>1336</v>
      </c>
      <c r="F771" s="327" t="s">
        <v>1664</v>
      </c>
    </row>
    <row r="772" spans="1:6" s="323" customFormat="1" ht="38.25">
      <c r="A772" s="324">
        <v>4</v>
      </c>
      <c r="B772" s="325">
        <v>4192102</v>
      </c>
      <c r="C772" s="326" t="s">
        <v>168</v>
      </c>
      <c r="D772" s="326" t="s">
        <v>1335</v>
      </c>
      <c r="E772" s="326" t="s">
        <v>1336</v>
      </c>
      <c r="F772" s="327" t="s">
        <v>1665</v>
      </c>
    </row>
    <row r="773" spans="1:6" s="323" customFormat="1" ht="51">
      <c r="A773" s="324">
        <v>4</v>
      </c>
      <c r="B773" s="325">
        <v>4201101</v>
      </c>
      <c r="C773" s="326" t="s">
        <v>168</v>
      </c>
      <c r="D773" s="326" t="s">
        <v>1035</v>
      </c>
      <c r="E773" s="326" t="s">
        <v>1036</v>
      </c>
      <c r="F773" s="327" t="s">
        <v>1666</v>
      </c>
    </row>
    <row r="774" spans="1:6" s="323" customFormat="1" ht="51">
      <c r="A774" s="324">
        <v>4</v>
      </c>
      <c r="B774" s="325">
        <v>4201102</v>
      </c>
      <c r="C774" s="326" t="s">
        <v>168</v>
      </c>
      <c r="D774" s="326" t="s">
        <v>1035</v>
      </c>
      <c r="E774" s="326" t="s">
        <v>1036</v>
      </c>
      <c r="F774" s="327" t="s">
        <v>1667</v>
      </c>
    </row>
    <row r="775" spans="1:6" s="323" customFormat="1" ht="38.25">
      <c r="A775" s="324">
        <v>4</v>
      </c>
      <c r="B775" s="325">
        <v>4201103</v>
      </c>
      <c r="C775" s="326" t="s">
        <v>168</v>
      </c>
      <c r="D775" s="326" t="s">
        <v>1035</v>
      </c>
      <c r="E775" s="326" t="s">
        <v>1036</v>
      </c>
      <c r="F775" s="327" t="s">
        <v>1668</v>
      </c>
    </row>
    <row r="776" spans="1:6" s="323" customFormat="1" ht="63.75">
      <c r="A776" s="324">
        <v>4</v>
      </c>
      <c r="B776" s="325">
        <v>4201104</v>
      </c>
      <c r="C776" s="326" t="s">
        <v>168</v>
      </c>
      <c r="D776" s="326" t="s">
        <v>1035</v>
      </c>
      <c r="E776" s="326" t="s">
        <v>1036</v>
      </c>
      <c r="F776" s="327" t="s">
        <v>1669</v>
      </c>
    </row>
    <row r="777" spans="1:6" s="323" customFormat="1" ht="38.25">
      <c r="A777" s="324">
        <v>4</v>
      </c>
      <c r="B777" s="325">
        <v>4201201</v>
      </c>
      <c r="C777" s="326" t="s">
        <v>168</v>
      </c>
      <c r="D777" s="326" t="s">
        <v>1035</v>
      </c>
      <c r="E777" s="326" t="s">
        <v>1036</v>
      </c>
      <c r="F777" s="327" t="s">
        <v>1670</v>
      </c>
    </row>
    <row r="778" spans="1:6" s="323" customFormat="1" ht="76.5">
      <c r="A778" s="324">
        <v>4</v>
      </c>
      <c r="B778" s="325">
        <v>4201202</v>
      </c>
      <c r="C778" s="326" t="s">
        <v>168</v>
      </c>
      <c r="D778" s="326" t="s">
        <v>1035</v>
      </c>
      <c r="E778" s="326" t="s">
        <v>1036</v>
      </c>
      <c r="F778" s="327" t="s">
        <v>1671</v>
      </c>
    </row>
    <row r="779" spans="1:6" s="323" customFormat="1" ht="63.75">
      <c r="A779" s="324">
        <v>4</v>
      </c>
      <c r="B779" s="325">
        <v>4202201</v>
      </c>
      <c r="C779" s="326" t="s">
        <v>168</v>
      </c>
      <c r="D779" s="326" t="s">
        <v>1035</v>
      </c>
      <c r="E779" s="326" t="s">
        <v>1038</v>
      </c>
      <c r="F779" s="327" t="s">
        <v>1672</v>
      </c>
    </row>
    <row r="780" spans="1:6" s="323" customFormat="1" ht="76.5">
      <c r="A780" s="324">
        <v>4</v>
      </c>
      <c r="B780" s="325">
        <v>4202202</v>
      </c>
      <c r="C780" s="326" t="s">
        <v>168</v>
      </c>
      <c r="D780" s="326" t="s">
        <v>1035</v>
      </c>
      <c r="E780" s="326" t="s">
        <v>1038</v>
      </c>
      <c r="F780" s="327" t="s">
        <v>1673</v>
      </c>
    </row>
    <row r="781" spans="1:6" s="323" customFormat="1" ht="63.75">
      <c r="A781" s="324">
        <v>4</v>
      </c>
      <c r="B781" s="325">
        <v>4202901</v>
      </c>
      <c r="C781" s="326" t="s">
        <v>168</v>
      </c>
      <c r="D781" s="326" t="s">
        <v>1035</v>
      </c>
      <c r="E781" s="326" t="s">
        <v>1038</v>
      </c>
      <c r="F781" s="327" t="s">
        <v>1674</v>
      </c>
    </row>
    <row r="782" spans="1:6" s="323" customFormat="1" ht="25.5">
      <c r="A782" s="324">
        <v>4</v>
      </c>
      <c r="B782" s="325">
        <v>4202902</v>
      </c>
      <c r="C782" s="326" t="s">
        <v>168</v>
      </c>
      <c r="D782" s="326" t="s">
        <v>1035</v>
      </c>
      <c r="E782" s="326" t="s">
        <v>1038</v>
      </c>
      <c r="F782" s="327" t="s">
        <v>1675</v>
      </c>
    </row>
    <row r="783" spans="1:6" s="323" customFormat="1" ht="25.5">
      <c r="A783" s="324">
        <v>4</v>
      </c>
      <c r="B783" s="325">
        <v>4202903</v>
      </c>
      <c r="C783" s="326" t="s">
        <v>168</v>
      </c>
      <c r="D783" s="326" t="s">
        <v>1035</v>
      </c>
      <c r="E783" s="326" t="s">
        <v>1038</v>
      </c>
      <c r="F783" s="327" t="s">
        <v>1676</v>
      </c>
    </row>
    <row r="784" spans="1:6" s="323" customFormat="1" ht="51">
      <c r="A784" s="324">
        <v>4</v>
      </c>
      <c r="B784" s="325">
        <v>4202904</v>
      </c>
      <c r="C784" s="326" t="s">
        <v>168</v>
      </c>
      <c r="D784" s="326" t="s">
        <v>1035</v>
      </c>
      <c r="E784" s="326" t="s">
        <v>1038</v>
      </c>
      <c r="F784" s="327" t="s">
        <v>1677</v>
      </c>
    </row>
    <row r="785" spans="1:6" s="323" customFormat="1" ht="51">
      <c r="A785" s="324">
        <v>4</v>
      </c>
      <c r="B785" s="325">
        <v>4202905</v>
      </c>
      <c r="C785" s="326" t="s">
        <v>168</v>
      </c>
      <c r="D785" s="326" t="s">
        <v>1035</v>
      </c>
      <c r="E785" s="326" t="s">
        <v>1038</v>
      </c>
      <c r="F785" s="327" t="s">
        <v>1678</v>
      </c>
    </row>
    <row r="786" spans="1:6" s="323" customFormat="1" ht="38.25">
      <c r="A786" s="324">
        <v>4</v>
      </c>
      <c r="B786" s="325">
        <v>4202906</v>
      </c>
      <c r="C786" s="326" t="s">
        <v>168</v>
      </c>
      <c r="D786" s="326" t="s">
        <v>1035</v>
      </c>
      <c r="E786" s="326" t="s">
        <v>1038</v>
      </c>
      <c r="F786" s="327" t="s">
        <v>1679</v>
      </c>
    </row>
    <row r="787" spans="1:6" s="323" customFormat="1" ht="25.5">
      <c r="A787" s="324">
        <v>4</v>
      </c>
      <c r="B787" s="325">
        <v>4202907</v>
      </c>
      <c r="C787" s="326" t="s">
        <v>168</v>
      </c>
      <c r="D787" s="326" t="s">
        <v>1035</v>
      </c>
      <c r="E787" s="326" t="s">
        <v>1038</v>
      </c>
      <c r="F787" s="327" t="s">
        <v>1680</v>
      </c>
    </row>
    <row r="788" spans="1:6" s="323" customFormat="1" ht="51">
      <c r="A788" s="324">
        <v>4</v>
      </c>
      <c r="B788" s="325">
        <v>4221101</v>
      </c>
      <c r="C788" s="326" t="s">
        <v>168</v>
      </c>
      <c r="D788" s="326" t="s">
        <v>1043</v>
      </c>
      <c r="E788" s="326" t="s">
        <v>1044</v>
      </c>
      <c r="F788" s="327" t="s">
        <v>1681</v>
      </c>
    </row>
    <row r="789" spans="1:6" s="323" customFormat="1" ht="38.25">
      <c r="A789" s="324">
        <v>4</v>
      </c>
      <c r="B789" s="325">
        <v>4221102</v>
      </c>
      <c r="C789" s="326" t="s">
        <v>168</v>
      </c>
      <c r="D789" s="326" t="s">
        <v>1043</v>
      </c>
      <c r="E789" s="326" t="s">
        <v>1044</v>
      </c>
      <c r="F789" s="327" t="s">
        <v>1682</v>
      </c>
    </row>
    <row r="790" spans="1:6" s="323" customFormat="1" ht="38.25">
      <c r="A790" s="324">
        <v>4</v>
      </c>
      <c r="B790" s="325">
        <v>4221201</v>
      </c>
      <c r="C790" s="326" t="s">
        <v>168</v>
      </c>
      <c r="D790" s="326" t="s">
        <v>1043</v>
      </c>
      <c r="E790" s="326" t="s">
        <v>1044</v>
      </c>
      <c r="F790" s="327" t="s">
        <v>1683</v>
      </c>
    </row>
    <row r="791" spans="1:6" s="323" customFormat="1" ht="63.75">
      <c r="A791" s="324">
        <v>4</v>
      </c>
      <c r="B791" s="325">
        <v>4221901</v>
      </c>
      <c r="C791" s="326" t="s">
        <v>168</v>
      </c>
      <c r="D791" s="326" t="s">
        <v>1043</v>
      </c>
      <c r="E791" s="326" t="s">
        <v>1044</v>
      </c>
      <c r="F791" s="327" t="s">
        <v>1684</v>
      </c>
    </row>
    <row r="792" spans="1:6" s="323" customFormat="1" ht="38.25">
      <c r="A792" s="324">
        <v>4</v>
      </c>
      <c r="B792" s="325">
        <v>4221902</v>
      </c>
      <c r="C792" s="326" t="s">
        <v>168</v>
      </c>
      <c r="D792" s="326" t="s">
        <v>1043</v>
      </c>
      <c r="E792" s="326" t="s">
        <v>1044</v>
      </c>
      <c r="F792" s="327" t="s">
        <v>1685</v>
      </c>
    </row>
    <row r="793" spans="1:6" s="323" customFormat="1" ht="76.5">
      <c r="A793" s="324">
        <v>4</v>
      </c>
      <c r="B793" s="325">
        <v>4222101</v>
      </c>
      <c r="C793" s="326" t="s">
        <v>168</v>
      </c>
      <c r="D793" s="326" t="s">
        <v>1043</v>
      </c>
      <c r="E793" s="326" t="s">
        <v>1368</v>
      </c>
      <c r="F793" s="327" t="s">
        <v>1686</v>
      </c>
    </row>
    <row r="794" spans="1:6" s="323" customFormat="1" ht="102">
      <c r="A794" s="324">
        <v>4</v>
      </c>
      <c r="B794" s="325">
        <v>4231001</v>
      </c>
      <c r="C794" s="326" t="s">
        <v>168</v>
      </c>
      <c r="D794" s="326" t="s">
        <v>1372</v>
      </c>
      <c r="E794" s="326" t="s">
        <v>1373</v>
      </c>
      <c r="F794" s="327" t="s">
        <v>1687</v>
      </c>
    </row>
    <row r="795" spans="1:6" s="323" customFormat="1" ht="51">
      <c r="A795" s="324">
        <v>4</v>
      </c>
      <c r="B795" s="325">
        <v>4231002</v>
      </c>
      <c r="C795" s="326" t="s">
        <v>168</v>
      </c>
      <c r="D795" s="326" t="s">
        <v>1372</v>
      </c>
      <c r="E795" s="326" t="s">
        <v>1373</v>
      </c>
      <c r="F795" s="327" t="s">
        <v>1688</v>
      </c>
    </row>
    <row r="796" spans="1:6" s="323" customFormat="1" ht="63.75">
      <c r="A796" s="324">
        <v>4</v>
      </c>
      <c r="B796" s="325">
        <v>4239101</v>
      </c>
      <c r="C796" s="326" t="s">
        <v>168</v>
      </c>
      <c r="D796" s="326" t="s">
        <v>1372</v>
      </c>
      <c r="E796" s="326" t="s">
        <v>1375</v>
      </c>
      <c r="F796" s="327" t="s">
        <v>1689</v>
      </c>
    </row>
    <row r="797" spans="1:6" s="323" customFormat="1" ht="63.75">
      <c r="A797" s="324">
        <v>4</v>
      </c>
      <c r="B797" s="325">
        <v>4239102</v>
      </c>
      <c r="C797" s="326" t="s">
        <v>168</v>
      </c>
      <c r="D797" s="326" t="s">
        <v>1372</v>
      </c>
      <c r="E797" s="326" t="s">
        <v>1375</v>
      </c>
      <c r="F797" s="327" t="s">
        <v>1690</v>
      </c>
    </row>
    <row r="798" spans="1:6" s="323" customFormat="1" ht="89.25">
      <c r="A798" s="324">
        <v>4</v>
      </c>
      <c r="B798" s="325">
        <v>4239201</v>
      </c>
      <c r="C798" s="326" t="s">
        <v>168</v>
      </c>
      <c r="D798" s="326" t="s">
        <v>1372</v>
      </c>
      <c r="E798" s="326" t="s">
        <v>1375</v>
      </c>
      <c r="F798" s="327" t="s">
        <v>1691</v>
      </c>
    </row>
    <row r="799" spans="1:6" s="323" customFormat="1" ht="38.25">
      <c r="A799" s="324">
        <v>4</v>
      </c>
      <c r="B799" s="325">
        <v>4239301</v>
      </c>
      <c r="C799" s="326" t="s">
        <v>168</v>
      </c>
      <c r="D799" s="326" t="s">
        <v>1372</v>
      </c>
      <c r="E799" s="326" t="s">
        <v>1375</v>
      </c>
      <c r="F799" s="327" t="s">
        <v>1692</v>
      </c>
    </row>
    <row r="800" spans="1:6" s="323" customFormat="1" ht="25.5">
      <c r="A800" s="324">
        <v>4</v>
      </c>
      <c r="B800" s="325">
        <v>4239302</v>
      </c>
      <c r="C800" s="326" t="s">
        <v>168</v>
      </c>
      <c r="D800" s="326" t="s">
        <v>1372</v>
      </c>
      <c r="E800" s="326" t="s">
        <v>1375</v>
      </c>
      <c r="F800" s="327" t="s">
        <v>1693</v>
      </c>
    </row>
    <row r="801" spans="1:6" s="323" customFormat="1" ht="25.5">
      <c r="A801" s="324">
        <v>4</v>
      </c>
      <c r="B801" s="325">
        <v>4239303</v>
      </c>
      <c r="C801" s="326" t="s">
        <v>168</v>
      </c>
      <c r="D801" s="326" t="s">
        <v>1372</v>
      </c>
      <c r="E801" s="326" t="s">
        <v>1375</v>
      </c>
      <c r="F801" s="327" t="s">
        <v>1694</v>
      </c>
    </row>
    <row r="802" spans="1:6" s="323" customFormat="1" ht="25.5">
      <c r="A802" s="324">
        <v>4</v>
      </c>
      <c r="B802" s="325">
        <v>4239304</v>
      </c>
      <c r="C802" s="326" t="s">
        <v>168</v>
      </c>
      <c r="D802" s="326" t="s">
        <v>1372</v>
      </c>
      <c r="E802" s="326" t="s">
        <v>1375</v>
      </c>
      <c r="F802" s="327" t="s">
        <v>1695</v>
      </c>
    </row>
    <row r="803" spans="1:6" s="323" customFormat="1" ht="25.5">
      <c r="A803" s="324">
        <v>4</v>
      </c>
      <c r="B803" s="325">
        <v>4239305</v>
      </c>
      <c r="C803" s="326" t="s">
        <v>168</v>
      </c>
      <c r="D803" s="326" t="s">
        <v>1372</v>
      </c>
      <c r="E803" s="326" t="s">
        <v>1375</v>
      </c>
      <c r="F803" s="327" t="s">
        <v>1696</v>
      </c>
    </row>
    <row r="804" spans="1:6" s="323" customFormat="1" ht="25.5">
      <c r="A804" s="324">
        <v>4</v>
      </c>
      <c r="B804" s="325">
        <v>4239306</v>
      </c>
      <c r="C804" s="326" t="s">
        <v>168</v>
      </c>
      <c r="D804" s="326" t="s">
        <v>1372</v>
      </c>
      <c r="E804" s="326" t="s">
        <v>1375</v>
      </c>
      <c r="F804" s="327" t="s">
        <v>1697</v>
      </c>
    </row>
    <row r="805" spans="1:6" s="323" customFormat="1" ht="51">
      <c r="A805" s="324">
        <v>4</v>
      </c>
      <c r="B805" s="325">
        <v>4239501</v>
      </c>
      <c r="C805" s="326" t="s">
        <v>168</v>
      </c>
      <c r="D805" s="326" t="s">
        <v>1372</v>
      </c>
      <c r="E805" s="326" t="s">
        <v>1375</v>
      </c>
      <c r="F805" s="327" t="s">
        <v>1698</v>
      </c>
    </row>
    <row r="806" spans="1:6" s="323" customFormat="1" ht="38.25">
      <c r="A806" s="324">
        <v>4</v>
      </c>
      <c r="B806" s="325">
        <v>4239502</v>
      </c>
      <c r="C806" s="326" t="s">
        <v>168</v>
      </c>
      <c r="D806" s="326" t="s">
        <v>1372</v>
      </c>
      <c r="E806" s="326" t="s">
        <v>1375</v>
      </c>
      <c r="F806" s="327" t="s">
        <v>1699</v>
      </c>
    </row>
    <row r="807" spans="1:6" s="323" customFormat="1" ht="38.25">
      <c r="A807" s="324">
        <v>4</v>
      </c>
      <c r="B807" s="325">
        <v>4239503</v>
      </c>
      <c r="C807" s="326" t="s">
        <v>168</v>
      </c>
      <c r="D807" s="326" t="s">
        <v>1372</v>
      </c>
      <c r="E807" s="326" t="s">
        <v>1375</v>
      </c>
      <c r="F807" s="327" t="s">
        <v>1700</v>
      </c>
    </row>
    <row r="808" spans="1:6" s="323" customFormat="1" ht="38.25">
      <c r="A808" s="324">
        <v>4</v>
      </c>
      <c r="B808" s="325">
        <v>4239504</v>
      </c>
      <c r="C808" s="326" t="s">
        <v>168</v>
      </c>
      <c r="D808" s="326" t="s">
        <v>1372</v>
      </c>
      <c r="E808" s="326" t="s">
        <v>1375</v>
      </c>
      <c r="F808" s="327" t="s">
        <v>1701</v>
      </c>
    </row>
    <row r="809" spans="1:6" s="323" customFormat="1" ht="76.5">
      <c r="A809" s="324">
        <v>4</v>
      </c>
      <c r="B809" s="325">
        <v>4239901</v>
      </c>
      <c r="C809" s="326" t="s">
        <v>168</v>
      </c>
      <c r="D809" s="326" t="s">
        <v>1372</v>
      </c>
      <c r="E809" s="326" t="s">
        <v>1375</v>
      </c>
      <c r="F809" s="327" t="s">
        <v>1702</v>
      </c>
    </row>
    <row r="810" spans="1:6" s="323" customFormat="1" ht="76.5">
      <c r="A810" s="324">
        <v>4</v>
      </c>
      <c r="B810" s="325">
        <v>4242901</v>
      </c>
      <c r="C810" s="326" t="s">
        <v>168</v>
      </c>
      <c r="D810" s="326" t="s">
        <v>1379</v>
      </c>
      <c r="E810" s="326" t="s">
        <v>1380</v>
      </c>
      <c r="F810" s="327" t="s">
        <v>1703</v>
      </c>
    </row>
    <row r="811" spans="1:6" s="323" customFormat="1" ht="38.25">
      <c r="A811" s="324">
        <v>4</v>
      </c>
      <c r="B811" s="325">
        <v>4242902</v>
      </c>
      <c r="C811" s="326" t="s">
        <v>168</v>
      </c>
      <c r="D811" s="326" t="s">
        <v>1379</v>
      </c>
      <c r="E811" s="326" t="s">
        <v>1380</v>
      </c>
      <c r="F811" s="327" t="s">
        <v>1704</v>
      </c>
    </row>
    <row r="812" spans="1:6" s="323" customFormat="1" ht="51">
      <c r="A812" s="324">
        <v>4</v>
      </c>
      <c r="B812" s="325">
        <v>4259201</v>
      </c>
      <c r="C812" s="326" t="s">
        <v>168</v>
      </c>
      <c r="D812" s="326" t="s">
        <v>1046</v>
      </c>
      <c r="E812" s="326" t="s">
        <v>1047</v>
      </c>
      <c r="F812" s="327" t="s">
        <v>1705</v>
      </c>
    </row>
    <row r="813" spans="1:6" s="323" customFormat="1" ht="38.25">
      <c r="A813" s="324">
        <v>4</v>
      </c>
      <c r="B813" s="325">
        <v>4259202</v>
      </c>
      <c r="C813" s="326" t="s">
        <v>168</v>
      </c>
      <c r="D813" s="326" t="s">
        <v>1046</v>
      </c>
      <c r="E813" s="326" t="s">
        <v>1047</v>
      </c>
      <c r="F813" s="327" t="s">
        <v>1706</v>
      </c>
    </row>
    <row r="814" spans="1:6" s="323" customFormat="1" ht="76.5">
      <c r="A814" s="324">
        <v>4</v>
      </c>
      <c r="B814" s="325">
        <v>4259301</v>
      </c>
      <c r="C814" s="326" t="s">
        <v>168</v>
      </c>
      <c r="D814" s="326" t="s">
        <v>1046</v>
      </c>
      <c r="E814" s="326" t="s">
        <v>1047</v>
      </c>
      <c r="F814" s="327" t="s">
        <v>1707</v>
      </c>
    </row>
    <row r="815" spans="1:6" s="323" customFormat="1" ht="25.5">
      <c r="A815" s="324">
        <v>4</v>
      </c>
      <c r="B815" s="325">
        <v>4259302</v>
      </c>
      <c r="C815" s="326" t="s">
        <v>168</v>
      </c>
      <c r="D815" s="326" t="s">
        <v>1046</v>
      </c>
      <c r="E815" s="326" t="s">
        <v>1047</v>
      </c>
      <c r="F815" s="327" t="s">
        <v>1708</v>
      </c>
    </row>
    <row r="816" spans="1:6" s="323" customFormat="1" ht="63.75">
      <c r="A816" s="324">
        <v>4</v>
      </c>
      <c r="B816" s="325">
        <v>4259901</v>
      </c>
      <c r="C816" s="326" t="s">
        <v>168</v>
      </c>
      <c r="D816" s="326" t="s">
        <v>1046</v>
      </c>
      <c r="E816" s="326" t="s">
        <v>1047</v>
      </c>
      <c r="F816" s="327" t="s">
        <v>1709</v>
      </c>
    </row>
    <row r="817" spans="1:6" s="323" customFormat="1" ht="102">
      <c r="A817" s="324">
        <v>4</v>
      </c>
      <c r="B817" s="325">
        <v>4259902</v>
      </c>
      <c r="C817" s="326" t="s">
        <v>168</v>
      </c>
      <c r="D817" s="326" t="s">
        <v>1046</v>
      </c>
      <c r="E817" s="326" t="s">
        <v>1047</v>
      </c>
      <c r="F817" s="327" t="s">
        <v>1710</v>
      </c>
    </row>
    <row r="818" spans="1:6" s="323" customFormat="1" ht="89.25">
      <c r="A818" s="324">
        <v>4</v>
      </c>
      <c r="B818" s="325">
        <v>4259903</v>
      </c>
      <c r="C818" s="326" t="s">
        <v>168</v>
      </c>
      <c r="D818" s="326" t="s">
        <v>1046</v>
      </c>
      <c r="E818" s="326" t="s">
        <v>1047</v>
      </c>
      <c r="F818" s="327" t="s">
        <v>1711</v>
      </c>
    </row>
    <row r="819" spans="1:6" s="323" customFormat="1" ht="51">
      <c r="A819" s="324">
        <v>4</v>
      </c>
      <c r="B819" s="325">
        <v>4259904</v>
      </c>
      <c r="C819" s="326" t="s">
        <v>168</v>
      </c>
      <c r="D819" s="326" t="s">
        <v>1046</v>
      </c>
      <c r="E819" s="326" t="s">
        <v>1047</v>
      </c>
      <c r="F819" s="327" t="s">
        <v>1712</v>
      </c>
    </row>
    <row r="820" spans="1:6" s="323" customFormat="1" ht="89.25">
      <c r="A820" s="324">
        <v>4</v>
      </c>
      <c r="B820" s="325">
        <v>4259905</v>
      </c>
      <c r="C820" s="326" t="s">
        <v>168</v>
      </c>
      <c r="D820" s="326" t="s">
        <v>1046</v>
      </c>
      <c r="E820" s="326" t="s">
        <v>1047</v>
      </c>
      <c r="F820" s="327" t="s">
        <v>1713</v>
      </c>
    </row>
    <row r="821" spans="1:6" s="323" customFormat="1" ht="89.25">
      <c r="A821" s="324">
        <v>4</v>
      </c>
      <c r="B821" s="325">
        <v>4262001</v>
      </c>
      <c r="C821" s="326" t="s">
        <v>168</v>
      </c>
      <c r="D821" s="326" t="s">
        <v>1049</v>
      </c>
      <c r="E821" s="326" t="s">
        <v>1400</v>
      </c>
      <c r="F821" s="327" t="s">
        <v>1714</v>
      </c>
    </row>
    <row r="822" spans="1:6" s="323" customFormat="1" ht="63.75">
      <c r="A822" s="324">
        <v>4</v>
      </c>
      <c r="B822" s="325">
        <v>4272001</v>
      </c>
      <c r="C822" s="326" t="s">
        <v>168</v>
      </c>
      <c r="D822" s="326" t="s">
        <v>1428</v>
      </c>
      <c r="E822" s="326" t="s">
        <v>1715</v>
      </c>
      <c r="F822" s="327" t="s">
        <v>1716</v>
      </c>
    </row>
    <row r="823" spans="1:6" s="323" customFormat="1" ht="51">
      <c r="A823" s="324">
        <v>4</v>
      </c>
      <c r="B823" s="325">
        <v>4272002</v>
      </c>
      <c r="C823" s="326" t="s">
        <v>168</v>
      </c>
      <c r="D823" s="326" t="s">
        <v>1428</v>
      </c>
      <c r="E823" s="326" t="s">
        <v>1715</v>
      </c>
      <c r="F823" s="327" t="s">
        <v>1717</v>
      </c>
    </row>
    <row r="824" spans="1:6" s="323" customFormat="1" ht="51">
      <c r="A824" s="324">
        <v>4</v>
      </c>
      <c r="B824" s="325">
        <v>4273101</v>
      </c>
      <c r="C824" s="326" t="s">
        <v>168</v>
      </c>
      <c r="D824" s="326" t="s">
        <v>1428</v>
      </c>
      <c r="E824" s="326" t="s">
        <v>1434</v>
      </c>
      <c r="F824" s="327" t="s">
        <v>1718</v>
      </c>
    </row>
    <row r="825" spans="1:6" s="323" customFormat="1" ht="38.25">
      <c r="A825" s="324">
        <v>4</v>
      </c>
      <c r="B825" s="325">
        <v>4274001</v>
      </c>
      <c r="C825" s="326" t="s">
        <v>168</v>
      </c>
      <c r="D825" s="326" t="s">
        <v>1428</v>
      </c>
      <c r="E825" s="326" t="s">
        <v>1436</v>
      </c>
      <c r="F825" s="327" t="s">
        <v>1719</v>
      </c>
    </row>
    <row r="826" spans="1:6" s="323" customFormat="1" ht="76.5">
      <c r="A826" s="324">
        <v>4</v>
      </c>
      <c r="B826" s="325">
        <v>4275001</v>
      </c>
      <c r="C826" s="326" t="s">
        <v>168</v>
      </c>
      <c r="D826" s="326" t="s">
        <v>1428</v>
      </c>
      <c r="E826" s="326" t="s">
        <v>1439</v>
      </c>
      <c r="F826" s="327" t="s">
        <v>1720</v>
      </c>
    </row>
    <row r="827" spans="1:6" s="323" customFormat="1" ht="25.5">
      <c r="A827" s="324">
        <v>4</v>
      </c>
      <c r="B827" s="325">
        <v>4281101</v>
      </c>
      <c r="C827" s="326" t="s">
        <v>168</v>
      </c>
      <c r="D827" s="326" t="s">
        <v>1449</v>
      </c>
      <c r="E827" s="326" t="s">
        <v>1450</v>
      </c>
      <c r="F827" s="327" t="s">
        <v>1721</v>
      </c>
    </row>
    <row r="828" spans="1:6" s="323" customFormat="1" ht="76.5">
      <c r="A828" s="324">
        <v>4</v>
      </c>
      <c r="B828" s="325">
        <v>4281102</v>
      </c>
      <c r="C828" s="326" t="s">
        <v>168</v>
      </c>
      <c r="D828" s="326" t="s">
        <v>1449</v>
      </c>
      <c r="E828" s="326" t="s">
        <v>1450</v>
      </c>
      <c r="F828" s="327" t="s">
        <v>1722</v>
      </c>
    </row>
    <row r="829" spans="1:6" s="323" customFormat="1" ht="127.5">
      <c r="A829" s="324">
        <v>4</v>
      </c>
      <c r="B829" s="325">
        <v>4281501</v>
      </c>
      <c r="C829" s="326" t="s">
        <v>168</v>
      </c>
      <c r="D829" s="326" t="s">
        <v>1449</v>
      </c>
      <c r="E829" s="326" t="s">
        <v>1450</v>
      </c>
      <c r="F829" s="327" t="s">
        <v>1723</v>
      </c>
    </row>
    <row r="830" spans="1:6" s="323" customFormat="1" ht="63.75">
      <c r="A830" s="324">
        <v>4</v>
      </c>
      <c r="B830" s="325">
        <v>4281701</v>
      </c>
      <c r="C830" s="326" t="s">
        <v>168</v>
      </c>
      <c r="D830" s="326" t="s">
        <v>1449</v>
      </c>
      <c r="E830" s="326" t="s">
        <v>1450</v>
      </c>
      <c r="F830" s="327" t="s">
        <v>1724</v>
      </c>
    </row>
    <row r="831" spans="1:6" s="323" customFormat="1" ht="38.25">
      <c r="A831" s="324">
        <v>4</v>
      </c>
      <c r="B831" s="325">
        <v>4281801</v>
      </c>
      <c r="C831" s="326" t="s">
        <v>168</v>
      </c>
      <c r="D831" s="326" t="s">
        <v>1449</v>
      </c>
      <c r="E831" s="326" t="s">
        <v>1450</v>
      </c>
      <c r="F831" s="327" t="s">
        <v>1725</v>
      </c>
    </row>
    <row r="832" spans="1:6" s="323" customFormat="1" ht="165.75">
      <c r="A832" s="324">
        <v>4</v>
      </c>
      <c r="B832" s="325">
        <v>4282501</v>
      </c>
      <c r="C832" s="326" t="s">
        <v>168</v>
      </c>
      <c r="D832" s="326" t="s">
        <v>1449</v>
      </c>
      <c r="E832" s="326" t="s">
        <v>1455</v>
      </c>
      <c r="F832" s="327" t="s">
        <v>1726</v>
      </c>
    </row>
    <row r="833" spans="1:6" s="323" customFormat="1" ht="38.25">
      <c r="A833" s="324">
        <v>4</v>
      </c>
      <c r="B833" s="325">
        <v>4282502</v>
      </c>
      <c r="C833" s="326" t="s">
        <v>168</v>
      </c>
      <c r="D833" s="326" t="s">
        <v>1449</v>
      </c>
      <c r="E833" s="326" t="s">
        <v>1455</v>
      </c>
      <c r="F833" s="327" t="s">
        <v>1727</v>
      </c>
    </row>
    <row r="834" spans="1:6" s="323" customFormat="1" ht="25.5">
      <c r="A834" s="324">
        <v>4</v>
      </c>
      <c r="B834" s="325">
        <v>4282503</v>
      </c>
      <c r="C834" s="326" t="s">
        <v>168</v>
      </c>
      <c r="D834" s="326" t="s">
        <v>1449</v>
      </c>
      <c r="E834" s="326" t="s">
        <v>1455</v>
      </c>
      <c r="F834" s="327" t="s">
        <v>1728</v>
      </c>
    </row>
    <row r="835" spans="1:6" s="323" customFormat="1" ht="89.25">
      <c r="A835" s="324">
        <v>4</v>
      </c>
      <c r="B835" s="325">
        <v>4282504</v>
      </c>
      <c r="C835" s="326" t="s">
        <v>168</v>
      </c>
      <c r="D835" s="326" t="s">
        <v>1449</v>
      </c>
      <c r="E835" s="326" t="s">
        <v>1455</v>
      </c>
      <c r="F835" s="327" t="s">
        <v>1729</v>
      </c>
    </row>
    <row r="836" spans="1:6" s="323" customFormat="1" ht="38.25">
      <c r="A836" s="324">
        <v>4</v>
      </c>
      <c r="B836" s="325">
        <v>4282505</v>
      </c>
      <c r="C836" s="326" t="s">
        <v>168</v>
      </c>
      <c r="D836" s="326" t="s">
        <v>1449</v>
      </c>
      <c r="E836" s="326" t="s">
        <v>1455</v>
      </c>
      <c r="F836" s="327" t="s">
        <v>1730</v>
      </c>
    </row>
    <row r="837" spans="1:6" s="323" customFormat="1" ht="89.25">
      <c r="A837" s="324">
        <v>4</v>
      </c>
      <c r="B837" s="325">
        <v>4282601</v>
      </c>
      <c r="C837" s="326" t="s">
        <v>168</v>
      </c>
      <c r="D837" s="326" t="s">
        <v>1449</v>
      </c>
      <c r="E837" s="326" t="s">
        <v>1455</v>
      </c>
      <c r="F837" s="327" t="s">
        <v>1731</v>
      </c>
    </row>
    <row r="838" spans="1:6" s="323" customFormat="1" ht="89.25">
      <c r="A838" s="324">
        <v>4</v>
      </c>
      <c r="B838" s="325">
        <v>4282602</v>
      </c>
      <c r="C838" s="326" t="s">
        <v>168</v>
      </c>
      <c r="D838" s="326" t="s">
        <v>1449</v>
      </c>
      <c r="E838" s="326" t="s">
        <v>1455</v>
      </c>
      <c r="F838" s="327" t="s">
        <v>1732</v>
      </c>
    </row>
    <row r="839" spans="1:6" s="323" customFormat="1" ht="51">
      <c r="A839" s="324">
        <v>4</v>
      </c>
      <c r="B839" s="325">
        <v>4282603</v>
      </c>
      <c r="C839" s="326" t="s">
        <v>168</v>
      </c>
      <c r="D839" s="326" t="s">
        <v>1449</v>
      </c>
      <c r="E839" s="326" t="s">
        <v>1455</v>
      </c>
      <c r="F839" s="327" t="s">
        <v>1733</v>
      </c>
    </row>
    <row r="840" spans="1:6" s="323" customFormat="1" ht="153">
      <c r="A840" s="324">
        <v>4</v>
      </c>
      <c r="B840" s="325">
        <v>4282901</v>
      </c>
      <c r="C840" s="326" t="s">
        <v>168</v>
      </c>
      <c r="D840" s="326" t="s">
        <v>1449</v>
      </c>
      <c r="E840" s="326" t="s">
        <v>1455</v>
      </c>
      <c r="F840" s="327" t="s">
        <v>1734</v>
      </c>
    </row>
    <row r="841" spans="1:6" s="323" customFormat="1" ht="153">
      <c r="A841" s="324">
        <v>4</v>
      </c>
      <c r="B841" s="325">
        <v>4282902</v>
      </c>
      <c r="C841" s="326" t="s">
        <v>168</v>
      </c>
      <c r="D841" s="326" t="s">
        <v>1449</v>
      </c>
      <c r="E841" s="326" t="s">
        <v>1455</v>
      </c>
      <c r="F841" s="327" t="s">
        <v>1735</v>
      </c>
    </row>
    <row r="842" spans="1:6" s="323" customFormat="1" ht="38.25">
      <c r="A842" s="324">
        <v>4</v>
      </c>
      <c r="B842" s="325">
        <v>4282903</v>
      </c>
      <c r="C842" s="326" t="s">
        <v>168</v>
      </c>
      <c r="D842" s="326" t="s">
        <v>1449</v>
      </c>
      <c r="E842" s="326" t="s">
        <v>1455</v>
      </c>
      <c r="F842" s="327" t="s">
        <v>1736</v>
      </c>
    </row>
    <row r="843" spans="1:6" s="323" customFormat="1" ht="165.75">
      <c r="A843" s="324">
        <v>4</v>
      </c>
      <c r="B843" s="325">
        <v>4291001</v>
      </c>
      <c r="C843" s="326" t="s">
        <v>168</v>
      </c>
      <c r="D843" s="326" t="s">
        <v>1465</v>
      </c>
      <c r="E843" s="326" t="s">
        <v>1737</v>
      </c>
      <c r="F843" s="327" t="s">
        <v>1738</v>
      </c>
    </row>
    <row r="844" spans="1:6" s="323" customFormat="1" ht="63.75">
      <c r="A844" s="324">
        <v>4</v>
      </c>
      <c r="B844" s="325">
        <v>4291002</v>
      </c>
      <c r="C844" s="326" t="s">
        <v>168</v>
      </c>
      <c r="D844" s="326" t="s">
        <v>1465</v>
      </c>
      <c r="E844" s="326" t="s">
        <v>1737</v>
      </c>
      <c r="F844" s="327" t="s">
        <v>1739</v>
      </c>
    </row>
    <row r="845" spans="1:6" s="323" customFormat="1" ht="165.75">
      <c r="A845" s="324">
        <v>4</v>
      </c>
      <c r="B845" s="325">
        <v>4293001</v>
      </c>
      <c r="C845" s="326" t="s">
        <v>168</v>
      </c>
      <c r="D845" s="326" t="s">
        <v>1465</v>
      </c>
      <c r="E845" s="326" t="s">
        <v>1740</v>
      </c>
      <c r="F845" s="327" t="s">
        <v>1741</v>
      </c>
    </row>
    <row r="846" spans="1:6" s="323" customFormat="1" ht="63.75">
      <c r="A846" s="324">
        <v>4</v>
      </c>
      <c r="B846" s="325">
        <v>4293002</v>
      </c>
      <c r="C846" s="326" t="s">
        <v>168</v>
      </c>
      <c r="D846" s="326" t="s">
        <v>1465</v>
      </c>
      <c r="E846" s="326" t="s">
        <v>1740</v>
      </c>
      <c r="F846" s="327" t="s">
        <v>1742</v>
      </c>
    </row>
    <row r="847" spans="1:6" s="323" customFormat="1" ht="25.5">
      <c r="A847" s="324">
        <v>4</v>
      </c>
      <c r="B847" s="325">
        <v>4302001</v>
      </c>
      <c r="C847" s="326" t="s">
        <v>168</v>
      </c>
      <c r="D847" s="326" t="s">
        <v>1469</v>
      </c>
      <c r="E847" s="326" t="s">
        <v>1743</v>
      </c>
      <c r="F847" s="327" t="s">
        <v>1744</v>
      </c>
    </row>
    <row r="848" spans="1:6" s="323" customFormat="1" ht="38.25">
      <c r="A848" s="324">
        <v>4</v>
      </c>
      <c r="B848" s="325">
        <v>4302002</v>
      </c>
      <c r="C848" s="326" t="s">
        <v>168</v>
      </c>
      <c r="D848" s="326" t="s">
        <v>1469</v>
      </c>
      <c r="E848" s="326" t="s">
        <v>1743</v>
      </c>
      <c r="F848" s="327" t="s">
        <v>1745</v>
      </c>
    </row>
    <row r="849" spans="1:6" s="323" customFormat="1" ht="51">
      <c r="A849" s="324">
        <v>4</v>
      </c>
      <c r="B849" s="325">
        <v>4302003</v>
      </c>
      <c r="C849" s="326" t="s">
        <v>168</v>
      </c>
      <c r="D849" s="326" t="s">
        <v>1469</v>
      </c>
      <c r="E849" s="326" t="s">
        <v>1743</v>
      </c>
      <c r="F849" s="327" t="s">
        <v>1746</v>
      </c>
    </row>
    <row r="850" spans="1:6" s="323" customFormat="1" ht="25.5">
      <c r="A850" s="324">
        <v>4</v>
      </c>
      <c r="B850" s="325">
        <v>4302004</v>
      </c>
      <c r="C850" s="326" t="s">
        <v>168</v>
      </c>
      <c r="D850" s="326" t="s">
        <v>1469</v>
      </c>
      <c r="E850" s="326" t="s">
        <v>1743</v>
      </c>
      <c r="F850" s="327" t="s">
        <v>1747</v>
      </c>
    </row>
    <row r="851" spans="1:6" s="323" customFormat="1" ht="38.25">
      <c r="A851" s="324">
        <v>4</v>
      </c>
      <c r="B851" s="325">
        <v>4303001</v>
      </c>
      <c r="C851" s="326" t="s">
        <v>168</v>
      </c>
      <c r="D851" s="326" t="s">
        <v>1469</v>
      </c>
      <c r="E851" s="326" t="s">
        <v>1748</v>
      </c>
      <c r="F851" s="327" t="s">
        <v>1749</v>
      </c>
    </row>
    <row r="852" spans="1:6" s="323" customFormat="1" ht="38.25">
      <c r="A852" s="324">
        <v>4</v>
      </c>
      <c r="B852" s="325">
        <v>4303002</v>
      </c>
      <c r="C852" s="326" t="s">
        <v>168</v>
      </c>
      <c r="D852" s="326" t="s">
        <v>1469</v>
      </c>
      <c r="E852" s="326" t="s">
        <v>1748</v>
      </c>
      <c r="F852" s="327" t="s">
        <v>1750</v>
      </c>
    </row>
    <row r="853" spans="1:6" s="323" customFormat="1" ht="38.25">
      <c r="A853" s="324">
        <v>4</v>
      </c>
      <c r="B853" s="325">
        <v>4303003</v>
      </c>
      <c r="C853" s="326" t="s">
        <v>168</v>
      </c>
      <c r="D853" s="326" t="s">
        <v>1469</v>
      </c>
      <c r="E853" s="326" t="s">
        <v>1748</v>
      </c>
      <c r="F853" s="327" t="s">
        <v>1751</v>
      </c>
    </row>
    <row r="854" spans="1:6" s="323" customFormat="1" ht="38.25">
      <c r="A854" s="324">
        <v>4</v>
      </c>
      <c r="B854" s="325">
        <v>4303004</v>
      </c>
      <c r="C854" s="326" t="s">
        <v>168</v>
      </c>
      <c r="D854" s="326" t="s">
        <v>1469</v>
      </c>
      <c r="E854" s="326" t="s">
        <v>1748</v>
      </c>
      <c r="F854" s="327" t="s">
        <v>1752</v>
      </c>
    </row>
    <row r="855" spans="1:6" s="323" customFormat="1" ht="38.25">
      <c r="A855" s="324">
        <v>4</v>
      </c>
      <c r="B855" s="325">
        <v>4303005</v>
      </c>
      <c r="C855" s="326" t="s">
        <v>168</v>
      </c>
      <c r="D855" s="326" t="s">
        <v>1469</v>
      </c>
      <c r="E855" s="326" t="s">
        <v>1748</v>
      </c>
      <c r="F855" s="327" t="s">
        <v>1753</v>
      </c>
    </row>
    <row r="856" spans="1:6" s="323" customFormat="1" ht="38.25">
      <c r="A856" s="324">
        <v>4</v>
      </c>
      <c r="B856" s="325">
        <v>4303006</v>
      </c>
      <c r="C856" s="326" t="s">
        <v>168</v>
      </c>
      <c r="D856" s="326" t="s">
        <v>1469</v>
      </c>
      <c r="E856" s="326" t="s">
        <v>1748</v>
      </c>
      <c r="F856" s="327" t="s">
        <v>1754</v>
      </c>
    </row>
    <row r="857" spans="1:6" s="323" customFormat="1" ht="38.25">
      <c r="A857" s="324">
        <v>4</v>
      </c>
      <c r="B857" s="325">
        <v>4303007</v>
      </c>
      <c r="C857" s="326" t="s">
        <v>168</v>
      </c>
      <c r="D857" s="326" t="s">
        <v>1469</v>
      </c>
      <c r="E857" s="326" t="s">
        <v>1748</v>
      </c>
      <c r="F857" s="327" t="s">
        <v>1755</v>
      </c>
    </row>
    <row r="858" spans="1:6" s="323" customFormat="1" ht="25.5">
      <c r="A858" s="324">
        <v>4</v>
      </c>
      <c r="B858" s="325">
        <v>4309101</v>
      </c>
      <c r="C858" s="326" t="s">
        <v>168</v>
      </c>
      <c r="D858" s="326" t="s">
        <v>1469</v>
      </c>
      <c r="E858" s="326" t="s">
        <v>1470</v>
      </c>
      <c r="F858" s="327" t="s">
        <v>1756</v>
      </c>
    </row>
    <row r="859" spans="1:6" s="323" customFormat="1" ht="38.25">
      <c r="A859" s="324">
        <v>4</v>
      </c>
      <c r="B859" s="325">
        <v>4321001</v>
      </c>
      <c r="C859" s="326" t="s">
        <v>168</v>
      </c>
      <c r="D859" s="326" t="s">
        <v>1058</v>
      </c>
      <c r="E859" s="326" t="s">
        <v>1478</v>
      </c>
      <c r="F859" s="327" t="s">
        <v>1757</v>
      </c>
    </row>
    <row r="860" spans="1:6" s="323" customFormat="1" ht="12.75">
      <c r="A860" s="324">
        <v>4</v>
      </c>
      <c r="B860" s="325">
        <v>4329001</v>
      </c>
      <c r="C860" s="326" t="s">
        <v>168</v>
      </c>
      <c r="D860" s="326" t="s">
        <v>1058</v>
      </c>
      <c r="E860" s="326" t="s">
        <v>1067</v>
      </c>
      <c r="F860" s="327" t="s">
        <v>1758</v>
      </c>
    </row>
    <row r="861" spans="1:6" s="323" customFormat="1" ht="12.75">
      <c r="A861" s="324">
        <v>4</v>
      </c>
      <c r="B861" s="325">
        <v>4329002</v>
      </c>
      <c r="C861" s="326" t="s">
        <v>168</v>
      </c>
      <c r="D861" s="326" t="s">
        <v>1058</v>
      </c>
      <c r="E861" s="326" t="s">
        <v>1067</v>
      </c>
      <c r="F861" s="327" t="s">
        <v>1759</v>
      </c>
    </row>
    <row r="862" spans="1:6" s="323" customFormat="1" ht="102">
      <c r="A862" s="324">
        <v>4</v>
      </c>
      <c r="B862" s="325">
        <v>4331101</v>
      </c>
      <c r="C862" s="326" t="s">
        <v>168</v>
      </c>
      <c r="D862" s="326" t="s">
        <v>1069</v>
      </c>
      <c r="E862" s="326" t="s">
        <v>1070</v>
      </c>
      <c r="F862" s="327" t="s">
        <v>1760</v>
      </c>
    </row>
    <row r="863" spans="1:6" s="323" customFormat="1" ht="25.5">
      <c r="A863" s="324">
        <v>4</v>
      </c>
      <c r="B863" s="325">
        <v>4331201</v>
      </c>
      <c r="C863" s="326" t="s">
        <v>168</v>
      </c>
      <c r="D863" s="326" t="s">
        <v>1069</v>
      </c>
      <c r="E863" s="326" t="s">
        <v>1070</v>
      </c>
      <c r="F863" s="327" t="s">
        <v>1761</v>
      </c>
    </row>
    <row r="864" spans="1:6" s="323" customFormat="1" ht="38.25">
      <c r="A864" s="324">
        <v>4</v>
      </c>
      <c r="B864" s="325">
        <v>4331501</v>
      </c>
      <c r="C864" s="326" t="s">
        <v>168</v>
      </c>
      <c r="D864" s="326" t="s">
        <v>1069</v>
      </c>
      <c r="E864" s="326" t="s">
        <v>1070</v>
      </c>
      <c r="F864" s="327" t="s">
        <v>1762</v>
      </c>
    </row>
    <row r="865" spans="1:6" s="323" customFormat="1" ht="38.25">
      <c r="A865" s="324">
        <v>4</v>
      </c>
      <c r="B865" s="325">
        <v>4332001</v>
      </c>
      <c r="C865" s="326" t="s">
        <v>168</v>
      </c>
      <c r="D865" s="326" t="s">
        <v>1069</v>
      </c>
      <c r="E865" s="326" t="s">
        <v>1075</v>
      </c>
      <c r="F865" s="327" t="s">
        <v>1763</v>
      </c>
    </row>
    <row r="866" spans="1:6" s="323" customFormat="1" ht="38.25">
      <c r="A866" s="324">
        <v>4</v>
      </c>
      <c r="B866" s="325">
        <v>4351401</v>
      </c>
      <c r="C866" s="326" t="s">
        <v>1507</v>
      </c>
      <c r="D866" s="326" t="s">
        <v>1508</v>
      </c>
      <c r="E866" s="326" t="s">
        <v>1764</v>
      </c>
      <c r="F866" s="327" t="s">
        <v>1765</v>
      </c>
    </row>
    <row r="867" spans="1:6" s="323" customFormat="1" ht="51">
      <c r="A867" s="324">
        <v>4</v>
      </c>
      <c r="B867" s="325">
        <v>4352001</v>
      </c>
      <c r="C867" s="326" t="s">
        <v>1507</v>
      </c>
      <c r="D867" s="326" t="s">
        <v>1508</v>
      </c>
      <c r="E867" s="326" t="s">
        <v>1766</v>
      </c>
      <c r="F867" s="327" t="s">
        <v>1767</v>
      </c>
    </row>
    <row r="868" spans="1:6" s="323" customFormat="1" ht="51">
      <c r="A868" s="324">
        <v>4</v>
      </c>
      <c r="B868" s="325">
        <v>4352002</v>
      </c>
      <c r="C868" s="326" t="s">
        <v>1507</v>
      </c>
      <c r="D868" s="326" t="s">
        <v>1508</v>
      </c>
      <c r="E868" s="326" t="s">
        <v>1766</v>
      </c>
      <c r="F868" s="327" t="s">
        <v>1768</v>
      </c>
    </row>
    <row r="869" spans="1:6" s="323" customFormat="1" ht="114.75">
      <c r="A869" s="324">
        <v>4</v>
      </c>
      <c r="B869" s="325">
        <v>4370001</v>
      </c>
      <c r="C869" s="326" t="s">
        <v>1511</v>
      </c>
      <c r="D869" s="326" t="s">
        <v>1769</v>
      </c>
      <c r="E869" s="326" t="s">
        <v>1769</v>
      </c>
      <c r="F869" s="327" t="s">
        <v>1770</v>
      </c>
    </row>
    <row r="870" spans="1:6" s="323" customFormat="1" ht="89.25">
      <c r="A870" s="324">
        <v>4</v>
      </c>
      <c r="B870" s="325">
        <v>4381201</v>
      </c>
      <c r="C870" s="326" t="s">
        <v>1511</v>
      </c>
      <c r="D870" s="326" t="s">
        <v>1515</v>
      </c>
      <c r="E870" s="326" t="s">
        <v>1516</v>
      </c>
      <c r="F870" s="327" t="s">
        <v>1771</v>
      </c>
    </row>
    <row r="871" spans="1:6" s="323" customFormat="1" ht="63.75">
      <c r="A871" s="324">
        <v>4</v>
      </c>
      <c r="B871" s="325">
        <v>4382101</v>
      </c>
      <c r="C871" s="326" t="s">
        <v>1511</v>
      </c>
      <c r="D871" s="326" t="s">
        <v>1515</v>
      </c>
      <c r="E871" s="326" t="s">
        <v>1519</v>
      </c>
      <c r="F871" s="327" t="s">
        <v>1772</v>
      </c>
    </row>
    <row r="872" spans="1:6" s="323" customFormat="1" ht="12.75">
      <c r="A872" s="324">
        <v>4</v>
      </c>
      <c r="B872" s="325">
        <v>4411101</v>
      </c>
      <c r="C872" s="326" t="s">
        <v>1077</v>
      </c>
      <c r="D872" s="326" t="s">
        <v>1773</v>
      </c>
      <c r="E872" s="326" t="s">
        <v>1773</v>
      </c>
      <c r="F872" s="327" t="s">
        <v>1774</v>
      </c>
    </row>
    <row r="873" spans="1:6" s="323" customFormat="1" ht="12.75">
      <c r="A873" s="324">
        <v>4</v>
      </c>
      <c r="B873" s="325">
        <v>4429001</v>
      </c>
      <c r="C873" s="326" t="s">
        <v>1077</v>
      </c>
      <c r="D873" s="326" t="s">
        <v>1775</v>
      </c>
      <c r="E873" s="326" t="s">
        <v>1776</v>
      </c>
      <c r="F873" s="327" t="s">
        <v>1777</v>
      </c>
    </row>
    <row r="874" spans="1:6" s="323" customFormat="1" ht="38.25">
      <c r="A874" s="324">
        <v>4</v>
      </c>
      <c r="B874" s="325">
        <v>4432101</v>
      </c>
      <c r="C874" s="326" t="s">
        <v>1077</v>
      </c>
      <c r="D874" s="326" t="s">
        <v>1078</v>
      </c>
      <c r="E874" s="326" t="s">
        <v>1523</v>
      </c>
      <c r="F874" s="327" t="s">
        <v>1778</v>
      </c>
    </row>
    <row r="875" spans="1:6" s="323" customFormat="1" ht="51">
      <c r="A875" s="324">
        <v>4</v>
      </c>
      <c r="B875" s="325">
        <v>4452001</v>
      </c>
      <c r="C875" s="326" t="s">
        <v>621</v>
      </c>
      <c r="D875" s="326" t="s">
        <v>622</v>
      </c>
      <c r="E875" s="326" t="s">
        <v>1528</v>
      </c>
      <c r="F875" s="327" t="s">
        <v>1779</v>
      </c>
    </row>
    <row r="876" spans="1:6" s="323" customFormat="1" ht="76.5">
      <c r="A876" s="324">
        <v>4</v>
      </c>
      <c r="B876" s="325">
        <v>4461001</v>
      </c>
      <c r="C876" s="326" t="s">
        <v>621</v>
      </c>
      <c r="D876" s="326" t="s">
        <v>626</v>
      </c>
      <c r="E876" s="326" t="s">
        <v>627</v>
      </c>
      <c r="F876" s="327" t="s">
        <v>1780</v>
      </c>
    </row>
    <row r="877" spans="1:6" s="323" customFormat="1" ht="76.5">
      <c r="A877" s="324">
        <v>4</v>
      </c>
      <c r="B877" s="325">
        <v>4466301</v>
      </c>
      <c r="C877" s="326" t="s">
        <v>621</v>
      </c>
      <c r="D877" s="326" t="s">
        <v>626</v>
      </c>
      <c r="E877" s="326" t="s">
        <v>649</v>
      </c>
      <c r="F877" s="327" t="s">
        <v>1781</v>
      </c>
    </row>
    <row r="878" spans="1:6" s="323" customFormat="1" ht="63.75">
      <c r="A878" s="324">
        <v>4</v>
      </c>
      <c r="B878" s="325">
        <v>4466401</v>
      </c>
      <c r="C878" s="326" t="s">
        <v>621</v>
      </c>
      <c r="D878" s="326" t="s">
        <v>626</v>
      </c>
      <c r="E878" s="326" t="s">
        <v>649</v>
      </c>
      <c r="F878" s="327" t="s">
        <v>1782</v>
      </c>
    </row>
    <row r="879" spans="1:6" s="323" customFormat="1" ht="38.25">
      <c r="A879" s="324">
        <v>4</v>
      </c>
      <c r="B879" s="325">
        <v>4466901</v>
      </c>
      <c r="C879" s="326" t="s">
        <v>621</v>
      </c>
      <c r="D879" s="326" t="s">
        <v>626</v>
      </c>
      <c r="E879" s="326" t="s">
        <v>649</v>
      </c>
      <c r="F879" s="327" t="s">
        <v>1783</v>
      </c>
    </row>
    <row r="880" spans="1:6" s="323" customFormat="1" ht="51">
      <c r="A880" s="324">
        <v>4</v>
      </c>
      <c r="B880" s="325">
        <v>4475201</v>
      </c>
      <c r="C880" s="326" t="s">
        <v>621</v>
      </c>
      <c r="D880" s="326" t="s">
        <v>656</v>
      </c>
      <c r="E880" s="326" t="s">
        <v>673</v>
      </c>
      <c r="F880" s="327" t="s">
        <v>1784</v>
      </c>
    </row>
    <row r="881" spans="1:6" s="323" customFormat="1" ht="51">
      <c r="A881" s="324">
        <v>4</v>
      </c>
      <c r="B881" s="325">
        <v>4475901</v>
      </c>
      <c r="C881" s="326" t="s">
        <v>621</v>
      </c>
      <c r="D881" s="326" t="s">
        <v>656</v>
      </c>
      <c r="E881" s="326" t="s">
        <v>673</v>
      </c>
      <c r="F881" s="327" t="s">
        <v>1785</v>
      </c>
    </row>
    <row r="882" spans="1:6" s="323" customFormat="1" ht="38.25">
      <c r="A882" s="324">
        <v>4</v>
      </c>
      <c r="B882" s="325">
        <v>4491101</v>
      </c>
      <c r="C882" s="326" t="s">
        <v>1101</v>
      </c>
      <c r="D882" s="326" t="s">
        <v>1538</v>
      </c>
      <c r="E882" s="326" t="s">
        <v>1786</v>
      </c>
      <c r="F882" s="327" t="s">
        <v>1787</v>
      </c>
    </row>
    <row r="883" spans="1:6" s="323" customFormat="1" ht="25.5">
      <c r="A883" s="324">
        <v>4</v>
      </c>
      <c r="B883" s="325">
        <v>4491201</v>
      </c>
      <c r="C883" s="326" t="s">
        <v>1101</v>
      </c>
      <c r="D883" s="326" t="s">
        <v>1538</v>
      </c>
      <c r="E883" s="326" t="s">
        <v>1786</v>
      </c>
      <c r="F883" s="327" t="s">
        <v>1788</v>
      </c>
    </row>
    <row r="884" spans="1:6" s="323" customFormat="1" ht="51">
      <c r="A884" s="324">
        <v>4</v>
      </c>
      <c r="B884" s="325">
        <v>4492101</v>
      </c>
      <c r="C884" s="326" t="s">
        <v>1101</v>
      </c>
      <c r="D884" s="326" t="s">
        <v>1538</v>
      </c>
      <c r="E884" s="326" t="s">
        <v>1539</v>
      </c>
      <c r="F884" s="327" t="s">
        <v>1789</v>
      </c>
    </row>
    <row r="885" spans="1:6" s="323" customFormat="1" ht="38.25">
      <c r="A885" s="324">
        <v>4</v>
      </c>
      <c r="B885" s="325">
        <v>4492102</v>
      </c>
      <c r="C885" s="326" t="s">
        <v>1101</v>
      </c>
      <c r="D885" s="326" t="s">
        <v>1538</v>
      </c>
      <c r="E885" s="326" t="s">
        <v>1539</v>
      </c>
      <c r="F885" s="327" t="s">
        <v>1790</v>
      </c>
    </row>
    <row r="886" spans="1:6" s="323" customFormat="1" ht="25.5">
      <c r="A886" s="324">
        <v>4</v>
      </c>
      <c r="B886" s="325">
        <v>4492103</v>
      </c>
      <c r="C886" s="326" t="s">
        <v>1101</v>
      </c>
      <c r="D886" s="326" t="s">
        <v>1538</v>
      </c>
      <c r="E886" s="326" t="s">
        <v>1539</v>
      </c>
      <c r="F886" s="327" t="s">
        <v>1791</v>
      </c>
    </row>
    <row r="887" spans="1:6" s="323" customFormat="1" ht="25.5">
      <c r="A887" s="324">
        <v>4</v>
      </c>
      <c r="B887" s="325">
        <v>4492104</v>
      </c>
      <c r="C887" s="326" t="s">
        <v>1101</v>
      </c>
      <c r="D887" s="326" t="s">
        <v>1538</v>
      </c>
      <c r="E887" s="326" t="s">
        <v>1539</v>
      </c>
      <c r="F887" s="327" t="s">
        <v>1792</v>
      </c>
    </row>
    <row r="888" spans="1:6" s="323" customFormat="1" ht="25.5">
      <c r="A888" s="324">
        <v>4</v>
      </c>
      <c r="B888" s="325">
        <v>4492201</v>
      </c>
      <c r="C888" s="326" t="s">
        <v>1101</v>
      </c>
      <c r="D888" s="326" t="s">
        <v>1538</v>
      </c>
      <c r="E888" s="326" t="s">
        <v>1539</v>
      </c>
      <c r="F888" s="327" t="s">
        <v>1793</v>
      </c>
    </row>
    <row r="889" spans="1:6" s="323" customFormat="1" ht="76.5">
      <c r="A889" s="324">
        <v>4</v>
      </c>
      <c r="B889" s="325">
        <v>4492301</v>
      </c>
      <c r="C889" s="326" t="s">
        <v>1101</v>
      </c>
      <c r="D889" s="326" t="s">
        <v>1538</v>
      </c>
      <c r="E889" s="326" t="s">
        <v>1539</v>
      </c>
      <c r="F889" s="327" t="s">
        <v>1794</v>
      </c>
    </row>
    <row r="890" spans="1:6" s="323" customFormat="1" ht="38.25">
      <c r="A890" s="324">
        <v>4</v>
      </c>
      <c r="B890" s="325">
        <v>4501101</v>
      </c>
      <c r="C890" s="326" t="s">
        <v>1101</v>
      </c>
      <c r="D890" s="326" t="s">
        <v>1795</v>
      </c>
      <c r="E890" s="326" t="s">
        <v>1796</v>
      </c>
      <c r="F890" s="327" t="s">
        <v>1797</v>
      </c>
    </row>
    <row r="891" spans="1:6" s="323" customFormat="1" ht="25.5">
      <c r="A891" s="324">
        <v>4</v>
      </c>
      <c r="B891" s="325">
        <v>4501102</v>
      </c>
      <c r="C891" s="326" t="s">
        <v>1101</v>
      </c>
      <c r="D891" s="326" t="s">
        <v>1795</v>
      </c>
      <c r="E891" s="326" t="s">
        <v>1796</v>
      </c>
      <c r="F891" s="327" t="s">
        <v>1798</v>
      </c>
    </row>
    <row r="892" spans="1:6" s="323" customFormat="1" ht="38.25">
      <c r="A892" s="324">
        <v>4</v>
      </c>
      <c r="B892" s="325">
        <v>4501201</v>
      </c>
      <c r="C892" s="326" t="s">
        <v>1101</v>
      </c>
      <c r="D892" s="326" t="s">
        <v>1795</v>
      </c>
      <c r="E892" s="326" t="s">
        <v>1796</v>
      </c>
      <c r="F892" s="327" t="s">
        <v>1799</v>
      </c>
    </row>
    <row r="893" spans="1:6" s="323" customFormat="1" ht="38.25">
      <c r="A893" s="324">
        <v>4</v>
      </c>
      <c r="B893" s="325">
        <v>4502101</v>
      </c>
      <c r="C893" s="326" t="s">
        <v>1101</v>
      </c>
      <c r="D893" s="326" t="s">
        <v>1795</v>
      </c>
      <c r="E893" s="326" t="s">
        <v>1800</v>
      </c>
      <c r="F893" s="327" t="s">
        <v>1801</v>
      </c>
    </row>
    <row r="894" spans="1:6" s="323" customFormat="1" ht="25.5">
      <c r="A894" s="324">
        <v>4</v>
      </c>
      <c r="B894" s="325">
        <v>4502201</v>
      </c>
      <c r="C894" s="326" t="s">
        <v>1101</v>
      </c>
      <c r="D894" s="326" t="s">
        <v>1795</v>
      </c>
      <c r="E894" s="326" t="s">
        <v>1800</v>
      </c>
      <c r="F894" s="327" t="s">
        <v>1802</v>
      </c>
    </row>
    <row r="895" spans="1:6" s="323" customFormat="1" ht="38.25">
      <c r="A895" s="324">
        <v>4</v>
      </c>
      <c r="B895" s="325">
        <v>4511101</v>
      </c>
      <c r="C895" s="326" t="s">
        <v>1101</v>
      </c>
      <c r="D895" s="326" t="s">
        <v>1803</v>
      </c>
      <c r="E895" s="326" t="s">
        <v>1804</v>
      </c>
      <c r="F895" s="327" t="s">
        <v>1805</v>
      </c>
    </row>
    <row r="896" spans="1:6" s="323" customFormat="1" ht="25.5">
      <c r="A896" s="324">
        <v>4</v>
      </c>
      <c r="B896" s="325">
        <v>4511201</v>
      </c>
      <c r="C896" s="326" t="s">
        <v>1101</v>
      </c>
      <c r="D896" s="326" t="s">
        <v>1803</v>
      </c>
      <c r="E896" s="326" t="s">
        <v>1804</v>
      </c>
      <c r="F896" s="327" t="s">
        <v>1806</v>
      </c>
    </row>
    <row r="897" spans="1:6" s="323" customFormat="1" ht="25.5">
      <c r="A897" s="324">
        <v>4</v>
      </c>
      <c r="B897" s="325">
        <v>4511202</v>
      </c>
      <c r="C897" s="326" t="s">
        <v>1101</v>
      </c>
      <c r="D897" s="326" t="s">
        <v>1803</v>
      </c>
      <c r="E897" s="326" t="s">
        <v>1804</v>
      </c>
      <c r="F897" s="327" t="s">
        <v>1807</v>
      </c>
    </row>
    <row r="898" spans="1:6" s="323" customFormat="1" ht="25.5">
      <c r="A898" s="324">
        <v>4</v>
      </c>
      <c r="B898" s="325">
        <v>4511203</v>
      </c>
      <c r="C898" s="326" t="s">
        <v>1101</v>
      </c>
      <c r="D898" s="326" t="s">
        <v>1803</v>
      </c>
      <c r="E898" s="326" t="s">
        <v>1804</v>
      </c>
      <c r="F898" s="327" t="s">
        <v>1808</v>
      </c>
    </row>
    <row r="899" spans="1:6" s="323" customFormat="1" ht="25.5">
      <c r="A899" s="324">
        <v>4</v>
      </c>
      <c r="B899" s="325">
        <v>4512101</v>
      </c>
      <c r="C899" s="326" t="s">
        <v>1101</v>
      </c>
      <c r="D899" s="326" t="s">
        <v>1803</v>
      </c>
      <c r="E899" s="326" t="s">
        <v>1809</v>
      </c>
      <c r="F899" s="327" t="s">
        <v>1810</v>
      </c>
    </row>
    <row r="900" spans="1:6" s="323" customFormat="1" ht="25.5">
      <c r="A900" s="324">
        <v>4</v>
      </c>
      <c r="B900" s="325">
        <v>4512201</v>
      </c>
      <c r="C900" s="326" t="s">
        <v>1101</v>
      </c>
      <c r="D900" s="326" t="s">
        <v>1803</v>
      </c>
      <c r="E900" s="326" t="s">
        <v>1809</v>
      </c>
      <c r="F900" s="327" t="s">
        <v>1811</v>
      </c>
    </row>
    <row r="901" spans="1:6" s="323" customFormat="1" ht="12.75">
      <c r="A901" s="324">
        <v>4</v>
      </c>
      <c r="B901" s="325">
        <v>4512202</v>
      </c>
      <c r="C901" s="326" t="s">
        <v>1101</v>
      </c>
      <c r="D901" s="326" t="s">
        <v>1803</v>
      </c>
      <c r="E901" s="326" t="s">
        <v>1809</v>
      </c>
      <c r="F901" s="327" t="s">
        <v>1812</v>
      </c>
    </row>
    <row r="902" spans="1:6" s="323" customFormat="1" ht="25.5">
      <c r="A902" s="324">
        <v>4</v>
      </c>
      <c r="B902" s="325">
        <v>4512203</v>
      </c>
      <c r="C902" s="326" t="s">
        <v>1101</v>
      </c>
      <c r="D902" s="326" t="s">
        <v>1803</v>
      </c>
      <c r="E902" s="326" t="s">
        <v>1809</v>
      </c>
      <c r="F902" s="327" t="s">
        <v>1813</v>
      </c>
    </row>
    <row r="903" spans="1:6" s="323" customFormat="1" ht="76.5">
      <c r="A903" s="324">
        <v>4</v>
      </c>
      <c r="B903" s="325">
        <v>4522101</v>
      </c>
      <c r="C903" s="326" t="s">
        <v>1101</v>
      </c>
      <c r="D903" s="326" t="s">
        <v>1102</v>
      </c>
      <c r="E903" s="326" t="s">
        <v>1105</v>
      </c>
      <c r="F903" s="327" t="s">
        <v>1814</v>
      </c>
    </row>
    <row r="904" spans="1:6" s="323" customFormat="1" ht="25.5">
      <c r="A904" s="324">
        <v>4</v>
      </c>
      <c r="B904" s="325">
        <v>4522102</v>
      </c>
      <c r="C904" s="326" t="s">
        <v>1101</v>
      </c>
      <c r="D904" s="326" t="s">
        <v>1102</v>
      </c>
      <c r="E904" s="326" t="s">
        <v>1105</v>
      </c>
      <c r="F904" s="327" t="s">
        <v>1815</v>
      </c>
    </row>
    <row r="905" spans="1:6" s="323" customFormat="1" ht="38.25">
      <c r="A905" s="324">
        <v>4</v>
      </c>
      <c r="B905" s="325">
        <v>4522901</v>
      </c>
      <c r="C905" s="326" t="s">
        <v>1101</v>
      </c>
      <c r="D905" s="326" t="s">
        <v>1102</v>
      </c>
      <c r="E905" s="326" t="s">
        <v>1105</v>
      </c>
      <c r="F905" s="327" t="s">
        <v>1816</v>
      </c>
    </row>
    <row r="906" spans="1:6" s="323" customFormat="1" ht="76.5">
      <c r="A906" s="324">
        <v>4</v>
      </c>
      <c r="B906" s="325">
        <v>4522902</v>
      </c>
      <c r="C906" s="326" t="s">
        <v>1101</v>
      </c>
      <c r="D906" s="326" t="s">
        <v>1102</v>
      </c>
      <c r="E906" s="326" t="s">
        <v>1105</v>
      </c>
      <c r="F906" s="327" t="s">
        <v>1817</v>
      </c>
    </row>
    <row r="907" spans="1:6" s="323" customFormat="1" ht="51">
      <c r="A907" s="324">
        <v>4</v>
      </c>
      <c r="B907" s="325">
        <v>4531001</v>
      </c>
      <c r="C907" s="326" t="s">
        <v>1101</v>
      </c>
      <c r="D907" s="326" t="s">
        <v>1818</v>
      </c>
      <c r="E907" s="326" t="s">
        <v>1819</v>
      </c>
      <c r="F907" s="327" t="s">
        <v>1820</v>
      </c>
    </row>
    <row r="908" spans="1:6" s="323" customFormat="1" ht="38.25">
      <c r="A908" s="324">
        <v>4</v>
      </c>
      <c r="B908" s="325">
        <v>4531002</v>
      </c>
      <c r="C908" s="326" t="s">
        <v>1101</v>
      </c>
      <c r="D908" s="326" t="s">
        <v>1818</v>
      </c>
      <c r="E908" s="326" t="s">
        <v>1819</v>
      </c>
      <c r="F908" s="327" t="s">
        <v>1821</v>
      </c>
    </row>
    <row r="909" spans="1:6" s="323" customFormat="1" ht="38.25">
      <c r="A909" s="324">
        <v>4</v>
      </c>
      <c r="B909" s="325">
        <v>4532001</v>
      </c>
      <c r="C909" s="326" t="s">
        <v>1101</v>
      </c>
      <c r="D909" s="326" t="s">
        <v>1818</v>
      </c>
      <c r="E909" s="326" t="s">
        <v>1822</v>
      </c>
      <c r="F909" s="327" t="s">
        <v>1823</v>
      </c>
    </row>
    <row r="910" spans="1:6" s="323" customFormat="1" ht="51">
      <c r="A910" s="324">
        <v>4</v>
      </c>
      <c r="B910" s="325">
        <v>4639101</v>
      </c>
      <c r="C910" s="326" t="s">
        <v>705</v>
      </c>
      <c r="D910" s="326" t="s">
        <v>714</v>
      </c>
      <c r="E910" s="326" t="s">
        <v>719</v>
      </c>
      <c r="F910" s="327" t="s">
        <v>1824</v>
      </c>
    </row>
    <row r="911" spans="1:6" s="323" customFormat="1" ht="25.5">
      <c r="A911" s="324">
        <v>4</v>
      </c>
      <c r="B911" s="325">
        <v>4742001</v>
      </c>
      <c r="C911" s="326" t="s">
        <v>766</v>
      </c>
      <c r="D911" s="326" t="s">
        <v>788</v>
      </c>
      <c r="E911" s="326" t="s">
        <v>1157</v>
      </c>
      <c r="F911" s="327" t="s">
        <v>1825</v>
      </c>
    </row>
    <row r="912" spans="1:6" s="323" customFormat="1" ht="25.5">
      <c r="A912" s="324">
        <v>4</v>
      </c>
      <c r="B912" s="325">
        <v>4801001</v>
      </c>
      <c r="C912" s="326" t="s">
        <v>791</v>
      </c>
      <c r="D912" s="326" t="s">
        <v>1177</v>
      </c>
      <c r="E912" s="326" t="s">
        <v>1178</v>
      </c>
      <c r="F912" s="327" t="s">
        <v>1826</v>
      </c>
    </row>
    <row r="913" spans="1:6" s="323" customFormat="1" ht="51">
      <c r="A913" s="324">
        <v>4</v>
      </c>
      <c r="B913" s="325">
        <v>4802001</v>
      </c>
      <c r="C913" s="326" t="s">
        <v>791</v>
      </c>
      <c r="D913" s="326" t="s">
        <v>1177</v>
      </c>
      <c r="E913" s="326" t="s">
        <v>1827</v>
      </c>
      <c r="F913" s="327" t="s">
        <v>1828</v>
      </c>
    </row>
    <row r="914" spans="1:6" s="323" customFormat="1" ht="25.5">
      <c r="A914" s="324">
        <v>4</v>
      </c>
      <c r="B914" s="325">
        <v>4812901</v>
      </c>
      <c r="C914" s="326" t="s">
        <v>791</v>
      </c>
      <c r="D914" s="326" t="s">
        <v>1180</v>
      </c>
      <c r="E914" s="326" t="s">
        <v>1183</v>
      </c>
      <c r="F914" s="327" t="s">
        <v>1829</v>
      </c>
    </row>
    <row r="915" spans="1:6" s="323" customFormat="1" ht="38.25">
      <c r="A915" s="324">
        <v>4</v>
      </c>
      <c r="B915" s="325">
        <v>4812902</v>
      </c>
      <c r="C915" s="326" t="s">
        <v>791</v>
      </c>
      <c r="D915" s="326" t="s">
        <v>1180</v>
      </c>
      <c r="E915" s="326" t="s">
        <v>1183</v>
      </c>
      <c r="F915" s="327" t="s">
        <v>1830</v>
      </c>
    </row>
    <row r="916" spans="1:6" s="323" customFormat="1" ht="38.25">
      <c r="A916" s="324">
        <v>4</v>
      </c>
      <c r="B916" s="325">
        <v>4829201</v>
      </c>
      <c r="C916" s="326" t="s">
        <v>791</v>
      </c>
      <c r="D916" s="326" t="s">
        <v>810</v>
      </c>
      <c r="E916" s="326" t="s">
        <v>815</v>
      </c>
      <c r="F916" s="327" t="s">
        <v>1831</v>
      </c>
    </row>
    <row r="917" spans="1:6" s="323" customFormat="1" ht="51">
      <c r="A917" s="324">
        <v>4</v>
      </c>
      <c r="B917" s="325">
        <v>4852301</v>
      </c>
      <c r="C917" s="326" t="s">
        <v>833</v>
      </c>
      <c r="D917" s="326" t="s">
        <v>834</v>
      </c>
      <c r="E917" s="326" t="s">
        <v>837</v>
      </c>
      <c r="F917" s="327" t="s">
        <v>1832</v>
      </c>
    </row>
    <row r="918" spans="1:6" s="323" customFormat="1" ht="89.25">
      <c r="A918" s="324">
        <v>4</v>
      </c>
      <c r="B918" s="325">
        <v>4869901</v>
      </c>
      <c r="C918" s="326" t="s">
        <v>852</v>
      </c>
      <c r="D918" s="326" t="s">
        <v>1201</v>
      </c>
      <c r="E918" s="326" t="s">
        <v>1581</v>
      </c>
      <c r="F918" s="327" t="s">
        <v>1833</v>
      </c>
    </row>
    <row r="919" spans="1:6" s="323" customFormat="1" ht="25.5">
      <c r="A919" s="324">
        <v>4</v>
      </c>
      <c r="B919" s="325">
        <v>4960301</v>
      </c>
      <c r="C919" s="326" t="s">
        <v>169</v>
      </c>
      <c r="D919" s="326" t="s">
        <v>881</v>
      </c>
      <c r="E919" s="326" t="s">
        <v>881</v>
      </c>
      <c r="F919" s="327" t="s">
        <v>1834</v>
      </c>
    </row>
    <row r="920" spans="1:6" s="323" customFormat="1" ht="25.5">
      <c r="A920" s="324">
        <v>5</v>
      </c>
      <c r="B920" s="325">
        <v>5012901</v>
      </c>
      <c r="C920" s="326" t="s">
        <v>893</v>
      </c>
      <c r="D920" s="326" t="s">
        <v>894</v>
      </c>
      <c r="E920" s="326" t="s">
        <v>906</v>
      </c>
      <c r="F920" s="327" t="s">
        <v>1835</v>
      </c>
    </row>
    <row r="921" spans="1:6" s="323" customFormat="1" ht="25.5">
      <c r="A921" s="324">
        <v>5</v>
      </c>
      <c r="B921" s="325">
        <v>5016101</v>
      </c>
      <c r="C921" s="326" t="s">
        <v>893</v>
      </c>
      <c r="D921" s="326" t="s">
        <v>894</v>
      </c>
      <c r="E921" s="326" t="s">
        <v>935</v>
      </c>
      <c r="F921" s="327" t="s">
        <v>1836</v>
      </c>
    </row>
    <row r="922" spans="1:6" s="323" customFormat="1" ht="63.75">
      <c r="A922" s="324">
        <v>5</v>
      </c>
      <c r="B922" s="325">
        <v>5051001</v>
      </c>
      <c r="C922" s="326" t="s">
        <v>1238</v>
      </c>
      <c r="D922" s="326" t="s">
        <v>1837</v>
      </c>
      <c r="E922" s="326" t="s">
        <v>1838</v>
      </c>
      <c r="F922" s="327" t="s">
        <v>1839</v>
      </c>
    </row>
    <row r="923" spans="1:6" s="323" customFormat="1" ht="25.5">
      <c r="A923" s="324">
        <v>5</v>
      </c>
      <c r="B923" s="325">
        <v>5051002</v>
      </c>
      <c r="C923" s="326" t="s">
        <v>1238</v>
      </c>
      <c r="D923" s="326" t="s">
        <v>1837</v>
      </c>
      <c r="E923" s="326" t="s">
        <v>1838</v>
      </c>
      <c r="F923" s="327" t="s">
        <v>1840</v>
      </c>
    </row>
    <row r="924" spans="1:6" s="323" customFormat="1" ht="38.25">
      <c r="A924" s="324">
        <v>5</v>
      </c>
      <c r="B924" s="325">
        <v>5051003</v>
      </c>
      <c r="C924" s="326" t="s">
        <v>1238</v>
      </c>
      <c r="D924" s="326" t="s">
        <v>1837</v>
      </c>
      <c r="E924" s="326" t="s">
        <v>1838</v>
      </c>
      <c r="F924" s="327" t="s">
        <v>1841</v>
      </c>
    </row>
    <row r="925" spans="1:6" s="323" customFormat="1" ht="25.5">
      <c r="A925" s="324">
        <v>5</v>
      </c>
      <c r="B925" s="325">
        <v>5051004</v>
      </c>
      <c r="C925" s="326" t="s">
        <v>1238</v>
      </c>
      <c r="D925" s="326" t="s">
        <v>1837</v>
      </c>
      <c r="E925" s="326" t="s">
        <v>1838</v>
      </c>
      <c r="F925" s="327" t="s">
        <v>1842</v>
      </c>
    </row>
    <row r="926" spans="1:6" s="323" customFormat="1" ht="25.5">
      <c r="A926" s="324">
        <v>5</v>
      </c>
      <c r="B926" s="325">
        <v>5052001</v>
      </c>
      <c r="C926" s="326" t="s">
        <v>1238</v>
      </c>
      <c r="D926" s="326" t="s">
        <v>1837</v>
      </c>
      <c r="E926" s="326" t="s">
        <v>1843</v>
      </c>
      <c r="F926" s="327" t="s">
        <v>1844</v>
      </c>
    </row>
    <row r="927" spans="1:6" s="323" customFormat="1" ht="25.5">
      <c r="A927" s="324">
        <v>5</v>
      </c>
      <c r="B927" s="325">
        <v>5052002</v>
      </c>
      <c r="C927" s="326" t="s">
        <v>1238</v>
      </c>
      <c r="D927" s="326" t="s">
        <v>1837</v>
      </c>
      <c r="E927" s="326" t="s">
        <v>1843</v>
      </c>
      <c r="F927" s="327" t="s">
        <v>1845</v>
      </c>
    </row>
    <row r="928" spans="1:6" s="323" customFormat="1" ht="25.5">
      <c r="A928" s="324">
        <v>5</v>
      </c>
      <c r="B928" s="325">
        <v>5052003</v>
      </c>
      <c r="C928" s="326" t="s">
        <v>1238</v>
      </c>
      <c r="D928" s="326" t="s">
        <v>1837</v>
      </c>
      <c r="E928" s="326" t="s">
        <v>1843</v>
      </c>
      <c r="F928" s="327" t="s">
        <v>1846</v>
      </c>
    </row>
    <row r="929" spans="1:6" s="323" customFormat="1" ht="38.25">
      <c r="A929" s="324">
        <v>5</v>
      </c>
      <c r="B929" s="325">
        <v>5061001</v>
      </c>
      <c r="C929" s="326" t="s">
        <v>1238</v>
      </c>
      <c r="D929" s="326" t="s">
        <v>1847</v>
      </c>
      <c r="E929" s="326" t="s">
        <v>1848</v>
      </c>
      <c r="F929" s="327" t="s">
        <v>1849</v>
      </c>
    </row>
    <row r="930" spans="1:6" s="323" customFormat="1" ht="38.25">
      <c r="A930" s="324">
        <v>5</v>
      </c>
      <c r="B930" s="325">
        <v>5061002</v>
      </c>
      <c r="C930" s="326" t="s">
        <v>1238</v>
      </c>
      <c r="D930" s="326" t="s">
        <v>1847</v>
      </c>
      <c r="E930" s="326" t="s">
        <v>1848</v>
      </c>
      <c r="F930" s="327" t="s">
        <v>1850</v>
      </c>
    </row>
    <row r="931" spans="1:6" s="323" customFormat="1" ht="25.5">
      <c r="A931" s="324">
        <v>5</v>
      </c>
      <c r="B931" s="325">
        <v>5061003</v>
      </c>
      <c r="C931" s="326" t="s">
        <v>1238</v>
      </c>
      <c r="D931" s="326" t="s">
        <v>1847</v>
      </c>
      <c r="E931" s="326" t="s">
        <v>1848</v>
      </c>
      <c r="F931" s="327" t="s">
        <v>1851</v>
      </c>
    </row>
    <row r="932" spans="1:6" s="323" customFormat="1" ht="25.5">
      <c r="A932" s="324">
        <v>5</v>
      </c>
      <c r="B932" s="325">
        <v>5062001</v>
      </c>
      <c r="C932" s="326" t="s">
        <v>1238</v>
      </c>
      <c r="D932" s="326" t="s">
        <v>1847</v>
      </c>
      <c r="E932" s="326" t="s">
        <v>1852</v>
      </c>
      <c r="F932" s="327" t="s">
        <v>1853</v>
      </c>
    </row>
    <row r="933" spans="1:6" s="323" customFormat="1" ht="25.5">
      <c r="A933" s="324">
        <v>5</v>
      </c>
      <c r="B933" s="325">
        <v>5062002</v>
      </c>
      <c r="C933" s="326" t="s">
        <v>1238</v>
      </c>
      <c r="D933" s="326" t="s">
        <v>1847</v>
      </c>
      <c r="E933" s="326" t="s">
        <v>1852</v>
      </c>
      <c r="F933" s="327" t="s">
        <v>1854</v>
      </c>
    </row>
    <row r="934" spans="1:6" s="323" customFormat="1" ht="25.5">
      <c r="A934" s="324">
        <v>5</v>
      </c>
      <c r="B934" s="325">
        <v>5062003</v>
      </c>
      <c r="C934" s="326" t="s">
        <v>1238</v>
      </c>
      <c r="D934" s="326" t="s">
        <v>1847</v>
      </c>
      <c r="E934" s="326" t="s">
        <v>1852</v>
      </c>
      <c r="F934" s="327" t="s">
        <v>1855</v>
      </c>
    </row>
    <row r="935" spans="1:6" s="323" customFormat="1" ht="25.5">
      <c r="A935" s="324">
        <v>5</v>
      </c>
      <c r="B935" s="325">
        <v>5071001</v>
      </c>
      <c r="C935" s="326" t="s">
        <v>1238</v>
      </c>
      <c r="D935" s="326" t="s">
        <v>1613</v>
      </c>
      <c r="E935" s="326" t="s">
        <v>1856</v>
      </c>
      <c r="F935" s="327" t="s">
        <v>1857</v>
      </c>
    </row>
    <row r="936" spans="1:6" s="323" customFormat="1" ht="12.75">
      <c r="A936" s="324">
        <v>5</v>
      </c>
      <c r="B936" s="325">
        <v>5071002</v>
      </c>
      <c r="C936" s="326" t="s">
        <v>1238</v>
      </c>
      <c r="D936" s="326" t="s">
        <v>1613</v>
      </c>
      <c r="E936" s="326" t="s">
        <v>1856</v>
      </c>
      <c r="F936" s="327" t="s">
        <v>1858</v>
      </c>
    </row>
    <row r="937" spans="1:6" s="323" customFormat="1" ht="25.5">
      <c r="A937" s="324">
        <v>5</v>
      </c>
      <c r="B937" s="325">
        <v>5072101</v>
      </c>
      <c r="C937" s="326" t="s">
        <v>1238</v>
      </c>
      <c r="D937" s="326" t="s">
        <v>1613</v>
      </c>
      <c r="E937" s="326" t="s">
        <v>1614</v>
      </c>
      <c r="F937" s="327" t="s">
        <v>1859</v>
      </c>
    </row>
    <row r="938" spans="1:6" s="323" customFormat="1" ht="25.5">
      <c r="A938" s="324">
        <v>5</v>
      </c>
      <c r="B938" s="325">
        <v>5072102</v>
      </c>
      <c r="C938" s="326" t="s">
        <v>1238</v>
      </c>
      <c r="D938" s="326" t="s">
        <v>1613</v>
      </c>
      <c r="E938" s="326" t="s">
        <v>1614</v>
      </c>
      <c r="F938" s="327" t="s">
        <v>1860</v>
      </c>
    </row>
    <row r="939" spans="1:6" s="323" customFormat="1" ht="38.25">
      <c r="A939" s="324">
        <v>5</v>
      </c>
      <c r="B939" s="325">
        <v>5072201</v>
      </c>
      <c r="C939" s="326" t="s">
        <v>1238</v>
      </c>
      <c r="D939" s="326" t="s">
        <v>1613</v>
      </c>
      <c r="E939" s="326" t="s">
        <v>1614</v>
      </c>
      <c r="F939" s="327" t="s">
        <v>1861</v>
      </c>
    </row>
    <row r="940" spans="1:6" s="323" customFormat="1" ht="51">
      <c r="A940" s="324">
        <v>5</v>
      </c>
      <c r="B940" s="325">
        <v>5072202</v>
      </c>
      <c r="C940" s="326" t="s">
        <v>1238</v>
      </c>
      <c r="D940" s="326" t="s">
        <v>1613</v>
      </c>
      <c r="E940" s="326" t="s">
        <v>1614</v>
      </c>
      <c r="F940" s="327" t="s">
        <v>1862</v>
      </c>
    </row>
    <row r="941" spans="1:6" s="323" customFormat="1" ht="76.5">
      <c r="A941" s="324">
        <v>5</v>
      </c>
      <c r="B941" s="325">
        <v>5072203</v>
      </c>
      <c r="C941" s="326" t="s">
        <v>1238</v>
      </c>
      <c r="D941" s="326" t="s">
        <v>1613</v>
      </c>
      <c r="E941" s="326" t="s">
        <v>1614</v>
      </c>
      <c r="F941" s="327" t="s">
        <v>1863</v>
      </c>
    </row>
    <row r="942" spans="1:6" s="323" customFormat="1" ht="38.25">
      <c r="A942" s="324">
        <v>5</v>
      </c>
      <c r="B942" s="325">
        <v>5072301</v>
      </c>
      <c r="C942" s="326" t="s">
        <v>1238</v>
      </c>
      <c r="D942" s="326" t="s">
        <v>1613</v>
      </c>
      <c r="E942" s="326" t="s">
        <v>1614</v>
      </c>
      <c r="F942" s="327" t="s">
        <v>1864</v>
      </c>
    </row>
    <row r="943" spans="1:6" s="323" customFormat="1" ht="63.75">
      <c r="A943" s="324">
        <v>5</v>
      </c>
      <c r="B943" s="325">
        <v>5072901</v>
      </c>
      <c r="C943" s="326" t="s">
        <v>1238</v>
      </c>
      <c r="D943" s="326" t="s">
        <v>1613</v>
      </c>
      <c r="E943" s="326" t="s">
        <v>1614</v>
      </c>
      <c r="F943" s="327" t="s">
        <v>1865</v>
      </c>
    </row>
    <row r="944" spans="1:6" s="323" customFormat="1" ht="51">
      <c r="A944" s="324">
        <v>5</v>
      </c>
      <c r="B944" s="325">
        <v>5081101</v>
      </c>
      <c r="C944" s="326" t="s">
        <v>1238</v>
      </c>
      <c r="D944" s="326" t="s">
        <v>1239</v>
      </c>
      <c r="E944" s="326" t="s">
        <v>1866</v>
      </c>
      <c r="F944" s="327" t="s">
        <v>1867</v>
      </c>
    </row>
    <row r="945" spans="1:6" s="323" customFormat="1" ht="25.5">
      <c r="A945" s="324">
        <v>5</v>
      </c>
      <c r="B945" s="325">
        <v>5081102</v>
      </c>
      <c r="C945" s="326" t="s">
        <v>1238</v>
      </c>
      <c r="D945" s="326" t="s">
        <v>1239</v>
      </c>
      <c r="E945" s="326" t="s">
        <v>1866</v>
      </c>
      <c r="F945" s="327" t="s">
        <v>1868</v>
      </c>
    </row>
    <row r="946" spans="1:6" s="323" customFormat="1" ht="63.75">
      <c r="A946" s="324">
        <v>5</v>
      </c>
      <c r="B946" s="325">
        <v>5081103</v>
      </c>
      <c r="C946" s="326" t="s">
        <v>1238</v>
      </c>
      <c r="D946" s="326" t="s">
        <v>1239</v>
      </c>
      <c r="E946" s="326" t="s">
        <v>1866</v>
      </c>
      <c r="F946" s="327" t="s">
        <v>1869</v>
      </c>
    </row>
    <row r="947" spans="1:6" s="323" customFormat="1" ht="38.25">
      <c r="A947" s="324">
        <v>5</v>
      </c>
      <c r="B947" s="325">
        <v>5081104</v>
      </c>
      <c r="C947" s="326" t="s">
        <v>1238</v>
      </c>
      <c r="D947" s="326" t="s">
        <v>1239</v>
      </c>
      <c r="E947" s="326" t="s">
        <v>1866</v>
      </c>
      <c r="F947" s="327" t="s">
        <v>1870</v>
      </c>
    </row>
    <row r="948" spans="1:6" s="323" customFormat="1" ht="51">
      <c r="A948" s="324">
        <v>5</v>
      </c>
      <c r="B948" s="325">
        <v>5081105</v>
      </c>
      <c r="C948" s="326" t="s">
        <v>1238</v>
      </c>
      <c r="D948" s="326" t="s">
        <v>1239</v>
      </c>
      <c r="E948" s="326" t="s">
        <v>1866</v>
      </c>
      <c r="F948" s="327" t="s">
        <v>1871</v>
      </c>
    </row>
    <row r="949" spans="1:6" s="323" customFormat="1" ht="38.25">
      <c r="A949" s="324">
        <v>5</v>
      </c>
      <c r="B949" s="325">
        <v>5081201</v>
      </c>
      <c r="C949" s="326" t="s">
        <v>1238</v>
      </c>
      <c r="D949" s="326" t="s">
        <v>1239</v>
      </c>
      <c r="E949" s="326" t="s">
        <v>1866</v>
      </c>
      <c r="F949" s="327" t="s">
        <v>1872</v>
      </c>
    </row>
    <row r="950" spans="1:6" s="323" customFormat="1" ht="38.25">
      <c r="A950" s="324">
        <v>5</v>
      </c>
      <c r="B950" s="325">
        <v>5081202</v>
      </c>
      <c r="C950" s="326" t="s">
        <v>1238</v>
      </c>
      <c r="D950" s="326" t="s">
        <v>1239</v>
      </c>
      <c r="E950" s="326" t="s">
        <v>1866</v>
      </c>
      <c r="F950" s="327" t="s">
        <v>1873</v>
      </c>
    </row>
    <row r="951" spans="1:6" s="323" customFormat="1" ht="38.25">
      <c r="A951" s="324">
        <v>5</v>
      </c>
      <c r="B951" s="325">
        <v>5081203</v>
      </c>
      <c r="C951" s="326" t="s">
        <v>1238</v>
      </c>
      <c r="D951" s="326" t="s">
        <v>1239</v>
      </c>
      <c r="E951" s="326" t="s">
        <v>1866</v>
      </c>
      <c r="F951" s="327" t="s">
        <v>1874</v>
      </c>
    </row>
    <row r="952" spans="1:6" s="323" customFormat="1" ht="25.5">
      <c r="A952" s="324">
        <v>5</v>
      </c>
      <c r="B952" s="325">
        <v>5081204</v>
      </c>
      <c r="C952" s="326" t="s">
        <v>1238</v>
      </c>
      <c r="D952" s="326" t="s">
        <v>1239</v>
      </c>
      <c r="E952" s="326" t="s">
        <v>1866</v>
      </c>
      <c r="F952" s="327" t="s">
        <v>1875</v>
      </c>
    </row>
    <row r="953" spans="1:6" s="323" customFormat="1" ht="38.25">
      <c r="A953" s="324">
        <v>5</v>
      </c>
      <c r="B953" s="325">
        <v>5081205</v>
      </c>
      <c r="C953" s="326" t="s">
        <v>1238</v>
      </c>
      <c r="D953" s="326" t="s">
        <v>1239</v>
      </c>
      <c r="E953" s="326" t="s">
        <v>1866</v>
      </c>
      <c r="F953" s="327" t="s">
        <v>1876</v>
      </c>
    </row>
    <row r="954" spans="1:6" s="323" customFormat="1" ht="38.25">
      <c r="A954" s="324">
        <v>5</v>
      </c>
      <c r="B954" s="325">
        <v>5081206</v>
      </c>
      <c r="C954" s="326" t="s">
        <v>1238</v>
      </c>
      <c r="D954" s="326" t="s">
        <v>1239</v>
      </c>
      <c r="E954" s="326" t="s">
        <v>1866</v>
      </c>
      <c r="F954" s="327" t="s">
        <v>1877</v>
      </c>
    </row>
    <row r="955" spans="1:6" s="323" customFormat="1" ht="38.25">
      <c r="A955" s="324">
        <v>5</v>
      </c>
      <c r="B955" s="325">
        <v>5081207</v>
      </c>
      <c r="C955" s="326" t="s">
        <v>1238</v>
      </c>
      <c r="D955" s="326" t="s">
        <v>1239</v>
      </c>
      <c r="E955" s="326" t="s">
        <v>1866</v>
      </c>
      <c r="F955" s="327" t="s">
        <v>1878</v>
      </c>
    </row>
    <row r="956" spans="1:6" s="323" customFormat="1" ht="51">
      <c r="A956" s="324">
        <v>5</v>
      </c>
      <c r="B956" s="325">
        <v>5082001</v>
      </c>
      <c r="C956" s="326" t="s">
        <v>1238</v>
      </c>
      <c r="D956" s="326" t="s">
        <v>1239</v>
      </c>
      <c r="E956" s="326" t="s">
        <v>1879</v>
      </c>
      <c r="F956" s="327" t="s">
        <v>1880</v>
      </c>
    </row>
    <row r="957" spans="1:6" s="323" customFormat="1" ht="76.5">
      <c r="A957" s="324">
        <v>5</v>
      </c>
      <c r="B957" s="325">
        <v>5089101</v>
      </c>
      <c r="C957" s="326" t="s">
        <v>1238</v>
      </c>
      <c r="D957" s="326" t="s">
        <v>1239</v>
      </c>
      <c r="E957" s="326" t="s">
        <v>1240</v>
      </c>
      <c r="F957" s="327" t="s">
        <v>1881</v>
      </c>
    </row>
    <row r="958" spans="1:6" s="323" customFormat="1" ht="38.25">
      <c r="A958" s="324">
        <v>5</v>
      </c>
      <c r="B958" s="325">
        <v>5089102</v>
      </c>
      <c r="C958" s="326" t="s">
        <v>1238</v>
      </c>
      <c r="D958" s="326" t="s">
        <v>1239</v>
      </c>
      <c r="E958" s="326" t="s">
        <v>1240</v>
      </c>
      <c r="F958" s="327" t="s">
        <v>1882</v>
      </c>
    </row>
    <row r="959" spans="1:6" s="323" customFormat="1" ht="38.25">
      <c r="A959" s="324">
        <v>5</v>
      </c>
      <c r="B959" s="325">
        <v>5089103</v>
      </c>
      <c r="C959" s="326" t="s">
        <v>1238</v>
      </c>
      <c r="D959" s="326" t="s">
        <v>1239</v>
      </c>
      <c r="E959" s="326" t="s">
        <v>1240</v>
      </c>
      <c r="F959" s="327" t="s">
        <v>1883</v>
      </c>
    </row>
    <row r="960" spans="1:6" s="323" customFormat="1" ht="76.5">
      <c r="A960" s="324">
        <v>5</v>
      </c>
      <c r="B960" s="325">
        <v>5089201</v>
      </c>
      <c r="C960" s="326" t="s">
        <v>1238</v>
      </c>
      <c r="D960" s="326" t="s">
        <v>1239</v>
      </c>
      <c r="E960" s="326" t="s">
        <v>1240</v>
      </c>
      <c r="F960" s="327" t="s">
        <v>1884</v>
      </c>
    </row>
    <row r="961" spans="1:6" s="323" customFormat="1" ht="12.75">
      <c r="A961" s="324">
        <v>5</v>
      </c>
      <c r="B961" s="325">
        <v>5089901</v>
      </c>
      <c r="C961" s="326" t="s">
        <v>1238</v>
      </c>
      <c r="D961" s="326" t="s">
        <v>1239</v>
      </c>
      <c r="E961" s="326" t="s">
        <v>1240</v>
      </c>
      <c r="F961" s="327" t="s">
        <v>1885</v>
      </c>
    </row>
    <row r="962" spans="1:6" s="323" customFormat="1" ht="89.25">
      <c r="A962" s="324">
        <v>5</v>
      </c>
      <c r="B962" s="325">
        <v>5089902</v>
      </c>
      <c r="C962" s="326" t="s">
        <v>1238</v>
      </c>
      <c r="D962" s="326" t="s">
        <v>1239</v>
      </c>
      <c r="E962" s="326" t="s">
        <v>1240</v>
      </c>
      <c r="F962" s="327" t="s">
        <v>1886</v>
      </c>
    </row>
    <row r="963" spans="1:6" s="323" customFormat="1" ht="38.25">
      <c r="A963" s="324">
        <v>5</v>
      </c>
      <c r="B963" s="325">
        <v>5091001</v>
      </c>
      <c r="C963" s="326" t="s">
        <v>1238</v>
      </c>
      <c r="D963" s="326" t="s">
        <v>1887</v>
      </c>
      <c r="E963" s="326" t="s">
        <v>1888</v>
      </c>
      <c r="F963" s="327" t="s">
        <v>1889</v>
      </c>
    </row>
    <row r="964" spans="1:6" s="323" customFormat="1" ht="51">
      <c r="A964" s="324">
        <v>5</v>
      </c>
      <c r="B964" s="325">
        <v>5091002</v>
      </c>
      <c r="C964" s="326" t="s">
        <v>1238</v>
      </c>
      <c r="D964" s="326" t="s">
        <v>1887</v>
      </c>
      <c r="E964" s="326" t="s">
        <v>1888</v>
      </c>
      <c r="F964" s="327" t="s">
        <v>1890</v>
      </c>
    </row>
    <row r="965" spans="1:6" s="323" customFormat="1" ht="25.5">
      <c r="A965" s="324">
        <v>5</v>
      </c>
      <c r="B965" s="325">
        <v>5091003</v>
      </c>
      <c r="C965" s="326" t="s">
        <v>1238</v>
      </c>
      <c r="D965" s="326" t="s">
        <v>1887</v>
      </c>
      <c r="E965" s="326" t="s">
        <v>1888</v>
      </c>
      <c r="F965" s="327" t="s">
        <v>1891</v>
      </c>
    </row>
    <row r="966" spans="1:6" s="323" customFormat="1" ht="25.5">
      <c r="A966" s="324">
        <v>5</v>
      </c>
      <c r="B966" s="325">
        <v>5091004</v>
      </c>
      <c r="C966" s="326" t="s">
        <v>1238</v>
      </c>
      <c r="D966" s="326" t="s">
        <v>1887</v>
      </c>
      <c r="E966" s="326" t="s">
        <v>1888</v>
      </c>
      <c r="F966" s="327" t="s">
        <v>1892</v>
      </c>
    </row>
    <row r="967" spans="1:6" s="323" customFormat="1" ht="25.5">
      <c r="A967" s="324">
        <v>5</v>
      </c>
      <c r="B967" s="325">
        <v>5091005</v>
      </c>
      <c r="C967" s="326" t="s">
        <v>1238</v>
      </c>
      <c r="D967" s="326" t="s">
        <v>1887</v>
      </c>
      <c r="E967" s="326" t="s">
        <v>1888</v>
      </c>
      <c r="F967" s="327" t="s">
        <v>1893</v>
      </c>
    </row>
    <row r="968" spans="1:6" s="323" customFormat="1" ht="63.75">
      <c r="A968" s="324">
        <v>5</v>
      </c>
      <c r="B968" s="325">
        <v>5099001</v>
      </c>
      <c r="C968" s="326" t="s">
        <v>1238</v>
      </c>
      <c r="D968" s="326" t="s">
        <v>1887</v>
      </c>
      <c r="E968" s="326" t="s">
        <v>1894</v>
      </c>
      <c r="F968" s="327" t="s">
        <v>1895</v>
      </c>
    </row>
    <row r="969" spans="1:6" s="323" customFormat="1" ht="25.5">
      <c r="A969" s="324">
        <v>5</v>
      </c>
      <c r="B969" s="325">
        <v>5099002</v>
      </c>
      <c r="C969" s="326" t="s">
        <v>1238</v>
      </c>
      <c r="D969" s="326" t="s">
        <v>1887</v>
      </c>
      <c r="E969" s="326" t="s">
        <v>1894</v>
      </c>
      <c r="F969" s="327" t="s">
        <v>1896</v>
      </c>
    </row>
    <row r="970" spans="1:6" s="323" customFormat="1" ht="12.75">
      <c r="A970" s="324">
        <v>5</v>
      </c>
      <c r="B970" s="325">
        <v>5131201</v>
      </c>
      <c r="C970" s="326" t="s">
        <v>168</v>
      </c>
      <c r="D970" s="326" t="s">
        <v>612</v>
      </c>
      <c r="E970" s="326" t="s">
        <v>613</v>
      </c>
      <c r="F970" s="327" t="s">
        <v>1897</v>
      </c>
    </row>
    <row r="971" spans="1:6" s="323" customFormat="1" ht="51">
      <c r="A971" s="324">
        <v>5</v>
      </c>
      <c r="B971" s="325">
        <v>5161001</v>
      </c>
      <c r="C971" s="326" t="s">
        <v>168</v>
      </c>
      <c r="D971" s="326" t="s">
        <v>1022</v>
      </c>
      <c r="E971" s="326" t="s">
        <v>1319</v>
      </c>
      <c r="F971" s="327" t="s">
        <v>1898</v>
      </c>
    </row>
    <row r="972" spans="1:6" s="323" customFormat="1" ht="51">
      <c r="A972" s="324">
        <v>5</v>
      </c>
      <c r="B972" s="325">
        <v>5163001</v>
      </c>
      <c r="C972" s="326" t="s">
        <v>168</v>
      </c>
      <c r="D972" s="326" t="s">
        <v>1022</v>
      </c>
      <c r="E972" s="326" t="s">
        <v>1323</v>
      </c>
      <c r="F972" s="327" t="s">
        <v>1899</v>
      </c>
    </row>
    <row r="973" spans="1:6" s="323" customFormat="1" ht="51">
      <c r="A973" s="324">
        <v>5</v>
      </c>
      <c r="B973" s="325">
        <v>5163002</v>
      </c>
      <c r="C973" s="326" t="s">
        <v>168</v>
      </c>
      <c r="D973" s="326" t="s">
        <v>1022</v>
      </c>
      <c r="E973" s="326" t="s">
        <v>1323</v>
      </c>
      <c r="F973" s="327" t="s">
        <v>1900</v>
      </c>
    </row>
    <row r="974" spans="1:6" s="323" customFormat="1" ht="51">
      <c r="A974" s="324">
        <v>5</v>
      </c>
      <c r="B974" s="325">
        <v>5163003</v>
      </c>
      <c r="C974" s="326" t="s">
        <v>168</v>
      </c>
      <c r="D974" s="326" t="s">
        <v>1022</v>
      </c>
      <c r="E974" s="326" t="s">
        <v>1323</v>
      </c>
      <c r="F974" s="327" t="s">
        <v>1901</v>
      </c>
    </row>
    <row r="975" spans="1:6" s="323" customFormat="1" ht="63.75">
      <c r="A975" s="324">
        <v>5</v>
      </c>
      <c r="B975" s="325">
        <v>5191001</v>
      </c>
      <c r="C975" s="326" t="s">
        <v>168</v>
      </c>
      <c r="D975" s="326" t="s">
        <v>1335</v>
      </c>
      <c r="E975" s="326" t="s">
        <v>1902</v>
      </c>
      <c r="F975" s="327" t="s">
        <v>1903</v>
      </c>
    </row>
    <row r="976" spans="1:6" s="323" customFormat="1" ht="38.25">
      <c r="A976" s="324">
        <v>5</v>
      </c>
      <c r="B976" s="325">
        <v>5192101</v>
      </c>
      <c r="C976" s="326" t="s">
        <v>168</v>
      </c>
      <c r="D976" s="326" t="s">
        <v>1335</v>
      </c>
      <c r="E976" s="326" t="s">
        <v>1336</v>
      </c>
      <c r="F976" s="327" t="s">
        <v>1904</v>
      </c>
    </row>
    <row r="977" spans="1:6" s="323" customFormat="1" ht="38.25">
      <c r="A977" s="324">
        <v>5</v>
      </c>
      <c r="B977" s="325">
        <v>5192102</v>
      </c>
      <c r="C977" s="326" t="s">
        <v>168</v>
      </c>
      <c r="D977" s="326" t="s">
        <v>1335</v>
      </c>
      <c r="E977" s="326" t="s">
        <v>1336</v>
      </c>
      <c r="F977" s="327" t="s">
        <v>1905</v>
      </c>
    </row>
    <row r="978" spans="1:6" s="323" customFormat="1" ht="38.25">
      <c r="A978" s="324">
        <v>5</v>
      </c>
      <c r="B978" s="325">
        <v>5192103</v>
      </c>
      <c r="C978" s="326" t="s">
        <v>168</v>
      </c>
      <c r="D978" s="326" t="s">
        <v>1335</v>
      </c>
      <c r="E978" s="326" t="s">
        <v>1336</v>
      </c>
      <c r="F978" s="327" t="s">
        <v>1906</v>
      </c>
    </row>
    <row r="979" spans="1:6" s="323" customFormat="1" ht="38.25">
      <c r="A979" s="324">
        <v>5</v>
      </c>
      <c r="B979" s="325">
        <v>5192104</v>
      </c>
      <c r="C979" s="326" t="s">
        <v>168</v>
      </c>
      <c r="D979" s="326" t="s">
        <v>1335</v>
      </c>
      <c r="E979" s="326" t="s">
        <v>1336</v>
      </c>
      <c r="F979" s="327" t="s">
        <v>1907</v>
      </c>
    </row>
    <row r="980" spans="1:6" s="323" customFormat="1" ht="63.75">
      <c r="A980" s="324">
        <v>5</v>
      </c>
      <c r="B980" s="325">
        <v>5192105</v>
      </c>
      <c r="C980" s="326" t="s">
        <v>168</v>
      </c>
      <c r="D980" s="326" t="s">
        <v>1335</v>
      </c>
      <c r="E980" s="326" t="s">
        <v>1336</v>
      </c>
      <c r="F980" s="327" t="s">
        <v>1908</v>
      </c>
    </row>
    <row r="981" spans="1:6" s="323" customFormat="1" ht="63.75">
      <c r="A981" s="324">
        <v>5</v>
      </c>
      <c r="B981" s="325">
        <v>5201101</v>
      </c>
      <c r="C981" s="326" t="s">
        <v>168</v>
      </c>
      <c r="D981" s="326" t="s">
        <v>1035</v>
      </c>
      <c r="E981" s="326" t="s">
        <v>1036</v>
      </c>
      <c r="F981" s="327" t="s">
        <v>1909</v>
      </c>
    </row>
    <row r="982" spans="1:6" s="323" customFormat="1" ht="38.25">
      <c r="A982" s="324">
        <v>5</v>
      </c>
      <c r="B982" s="325">
        <v>5201102</v>
      </c>
      <c r="C982" s="326" t="s">
        <v>168</v>
      </c>
      <c r="D982" s="326" t="s">
        <v>1035</v>
      </c>
      <c r="E982" s="326" t="s">
        <v>1036</v>
      </c>
      <c r="F982" s="327" t="s">
        <v>1910</v>
      </c>
    </row>
    <row r="983" spans="1:6" s="323" customFormat="1" ht="76.5">
      <c r="A983" s="324">
        <v>5</v>
      </c>
      <c r="B983" s="325">
        <v>5201103</v>
      </c>
      <c r="C983" s="326" t="s">
        <v>168</v>
      </c>
      <c r="D983" s="326" t="s">
        <v>1035</v>
      </c>
      <c r="E983" s="326" t="s">
        <v>1036</v>
      </c>
      <c r="F983" s="327" t="s">
        <v>1911</v>
      </c>
    </row>
    <row r="984" spans="1:6" s="323" customFormat="1" ht="76.5">
      <c r="A984" s="324">
        <v>5</v>
      </c>
      <c r="B984" s="325">
        <v>5201301</v>
      </c>
      <c r="C984" s="326" t="s">
        <v>168</v>
      </c>
      <c r="D984" s="326" t="s">
        <v>1035</v>
      </c>
      <c r="E984" s="326" t="s">
        <v>1036</v>
      </c>
      <c r="F984" s="327" t="s">
        <v>1912</v>
      </c>
    </row>
    <row r="985" spans="1:6" s="323" customFormat="1" ht="38.25">
      <c r="A985" s="324">
        <v>5</v>
      </c>
      <c r="B985" s="325">
        <v>5201302</v>
      </c>
      <c r="C985" s="326" t="s">
        <v>168</v>
      </c>
      <c r="D985" s="326" t="s">
        <v>1035</v>
      </c>
      <c r="E985" s="326" t="s">
        <v>1036</v>
      </c>
      <c r="F985" s="327" t="s">
        <v>1913</v>
      </c>
    </row>
    <row r="986" spans="1:6" s="323" customFormat="1" ht="51">
      <c r="A986" s="324">
        <v>5</v>
      </c>
      <c r="B986" s="325">
        <v>5201401</v>
      </c>
      <c r="C986" s="326" t="s">
        <v>168</v>
      </c>
      <c r="D986" s="326" t="s">
        <v>1035</v>
      </c>
      <c r="E986" s="326" t="s">
        <v>1036</v>
      </c>
      <c r="F986" s="327" t="s">
        <v>1914</v>
      </c>
    </row>
    <row r="987" spans="1:6" s="323" customFormat="1" ht="51">
      <c r="A987" s="324">
        <v>5</v>
      </c>
      <c r="B987" s="325">
        <v>5201402</v>
      </c>
      <c r="C987" s="326" t="s">
        <v>168</v>
      </c>
      <c r="D987" s="326" t="s">
        <v>1035</v>
      </c>
      <c r="E987" s="326" t="s">
        <v>1036</v>
      </c>
      <c r="F987" s="327" t="s">
        <v>1915</v>
      </c>
    </row>
    <row r="988" spans="1:6" s="323" customFormat="1" ht="38.25">
      <c r="A988" s="324">
        <v>5</v>
      </c>
      <c r="B988" s="325">
        <v>5202101</v>
      </c>
      <c r="C988" s="326" t="s">
        <v>168</v>
      </c>
      <c r="D988" s="326" t="s">
        <v>1035</v>
      </c>
      <c r="E988" s="326" t="s">
        <v>1038</v>
      </c>
      <c r="F988" s="327" t="s">
        <v>1916</v>
      </c>
    </row>
    <row r="989" spans="1:6" s="323" customFormat="1" ht="38.25">
      <c r="A989" s="324">
        <v>5</v>
      </c>
      <c r="B989" s="325">
        <v>5202102</v>
      </c>
      <c r="C989" s="326" t="s">
        <v>168</v>
      </c>
      <c r="D989" s="326" t="s">
        <v>1035</v>
      </c>
      <c r="E989" s="326" t="s">
        <v>1038</v>
      </c>
      <c r="F989" s="327" t="s">
        <v>1917</v>
      </c>
    </row>
    <row r="990" spans="1:6" s="323" customFormat="1" ht="63.75">
      <c r="A990" s="324">
        <v>5</v>
      </c>
      <c r="B990" s="325">
        <v>5202901</v>
      </c>
      <c r="C990" s="326" t="s">
        <v>168</v>
      </c>
      <c r="D990" s="326" t="s">
        <v>1035</v>
      </c>
      <c r="E990" s="326" t="s">
        <v>1038</v>
      </c>
      <c r="F990" s="327" t="s">
        <v>1918</v>
      </c>
    </row>
    <row r="991" spans="1:6" s="323" customFormat="1" ht="25.5">
      <c r="A991" s="324">
        <v>5</v>
      </c>
      <c r="B991" s="325">
        <v>5202902</v>
      </c>
      <c r="C991" s="326" t="s">
        <v>168</v>
      </c>
      <c r="D991" s="326" t="s">
        <v>1035</v>
      </c>
      <c r="E991" s="326" t="s">
        <v>1038</v>
      </c>
      <c r="F991" s="327" t="s">
        <v>1919</v>
      </c>
    </row>
    <row r="992" spans="1:6" s="323" customFormat="1" ht="76.5">
      <c r="A992" s="324">
        <v>5</v>
      </c>
      <c r="B992" s="325">
        <v>5231001</v>
      </c>
      <c r="C992" s="326" t="s">
        <v>168</v>
      </c>
      <c r="D992" s="326" t="s">
        <v>1372</v>
      </c>
      <c r="E992" s="326" t="s">
        <v>1373</v>
      </c>
      <c r="F992" s="327" t="s">
        <v>1920</v>
      </c>
    </row>
    <row r="993" spans="1:6" s="323" customFormat="1" ht="51">
      <c r="A993" s="324">
        <v>5</v>
      </c>
      <c r="B993" s="325">
        <v>5231002</v>
      </c>
      <c r="C993" s="326" t="s">
        <v>168</v>
      </c>
      <c r="D993" s="326" t="s">
        <v>1372</v>
      </c>
      <c r="E993" s="326" t="s">
        <v>1373</v>
      </c>
      <c r="F993" s="327" t="s">
        <v>1921</v>
      </c>
    </row>
    <row r="994" spans="1:6" s="323" customFormat="1" ht="38.25">
      <c r="A994" s="324">
        <v>5</v>
      </c>
      <c r="B994" s="325">
        <v>5239401</v>
      </c>
      <c r="C994" s="326" t="s">
        <v>168</v>
      </c>
      <c r="D994" s="326" t="s">
        <v>1372</v>
      </c>
      <c r="E994" s="326" t="s">
        <v>1375</v>
      </c>
      <c r="F994" s="327" t="s">
        <v>1922</v>
      </c>
    </row>
    <row r="995" spans="1:6" s="323" customFormat="1" ht="51">
      <c r="A995" s="324">
        <v>5</v>
      </c>
      <c r="B995" s="325">
        <v>5239501</v>
      </c>
      <c r="C995" s="326" t="s">
        <v>168</v>
      </c>
      <c r="D995" s="326" t="s">
        <v>1372</v>
      </c>
      <c r="E995" s="326" t="s">
        <v>1375</v>
      </c>
      <c r="F995" s="327" t="s">
        <v>1923</v>
      </c>
    </row>
    <row r="996" spans="1:6" s="323" customFormat="1" ht="38.25">
      <c r="A996" s="324">
        <v>5</v>
      </c>
      <c r="B996" s="325">
        <v>5239601</v>
      </c>
      <c r="C996" s="326" t="s">
        <v>168</v>
      </c>
      <c r="D996" s="326" t="s">
        <v>1372</v>
      </c>
      <c r="E996" s="326" t="s">
        <v>1375</v>
      </c>
      <c r="F996" s="327" t="s">
        <v>1924</v>
      </c>
    </row>
    <row r="997" spans="1:6" s="323" customFormat="1" ht="51">
      <c r="A997" s="324">
        <v>5</v>
      </c>
      <c r="B997" s="325">
        <v>5239901</v>
      </c>
      <c r="C997" s="326" t="s">
        <v>168</v>
      </c>
      <c r="D997" s="326" t="s">
        <v>1372</v>
      </c>
      <c r="E997" s="326" t="s">
        <v>1375</v>
      </c>
      <c r="F997" s="327" t="s">
        <v>1925</v>
      </c>
    </row>
    <row r="998" spans="1:6" s="323" customFormat="1" ht="51">
      <c r="A998" s="324">
        <v>5</v>
      </c>
      <c r="B998" s="325">
        <v>5239902</v>
      </c>
      <c r="C998" s="326" t="s">
        <v>168</v>
      </c>
      <c r="D998" s="326" t="s">
        <v>1372</v>
      </c>
      <c r="E998" s="326" t="s">
        <v>1375</v>
      </c>
      <c r="F998" s="327" t="s">
        <v>1926</v>
      </c>
    </row>
    <row r="999" spans="1:6" s="323" customFormat="1" ht="76.5">
      <c r="A999" s="324">
        <v>5</v>
      </c>
      <c r="B999" s="325">
        <v>5241001</v>
      </c>
      <c r="C999" s="326" t="s">
        <v>168</v>
      </c>
      <c r="D999" s="326" t="s">
        <v>1379</v>
      </c>
      <c r="E999" s="326" t="s">
        <v>1927</v>
      </c>
      <c r="F999" s="327" t="s">
        <v>1928</v>
      </c>
    </row>
    <row r="1000" spans="1:6" s="323" customFormat="1" ht="51">
      <c r="A1000" s="324">
        <v>5</v>
      </c>
      <c r="B1000" s="325">
        <v>5241002</v>
      </c>
      <c r="C1000" s="326" t="s">
        <v>168</v>
      </c>
      <c r="D1000" s="326" t="s">
        <v>1379</v>
      </c>
      <c r="E1000" s="326" t="s">
        <v>1927</v>
      </c>
      <c r="F1000" s="327" t="s">
        <v>1929</v>
      </c>
    </row>
    <row r="1001" spans="1:6" s="323" customFormat="1" ht="25.5">
      <c r="A1001" s="324">
        <v>5</v>
      </c>
      <c r="B1001" s="325">
        <v>5241003</v>
      </c>
      <c r="C1001" s="326" t="s">
        <v>168</v>
      </c>
      <c r="D1001" s="326" t="s">
        <v>1379</v>
      </c>
      <c r="E1001" s="326" t="s">
        <v>1927</v>
      </c>
      <c r="F1001" s="327" t="s">
        <v>1930</v>
      </c>
    </row>
    <row r="1002" spans="1:6" s="323" customFormat="1" ht="25.5">
      <c r="A1002" s="324">
        <v>5</v>
      </c>
      <c r="B1002" s="325">
        <v>5241004</v>
      </c>
      <c r="C1002" s="326" t="s">
        <v>168</v>
      </c>
      <c r="D1002" s="326" t="s">
        <v>1379</v>
      </c>
      <c r="E1002" s="326" t="s">
        <v>1927</v>
      </c>
      <c r="F1002" s="327" t="s">
        <v>1931</v>
      </c>
    </row>
    <row r="1003" spans="1:6" s="323" customFormat="1" ht="25.5">
      <c r="A1003" s="324">
        <v>5</v>
      </c>
      <c r="B1003" s="325">
        <v>5241005</v>
      </c>
      <c r="C1003" s="326" t="s">
        <v>168</v>
      </c>
      <c r="D1003" s="326" t="s">
        <v>1379</v>
      </c>
      <c r="E1003" s="326" t="s">
        <v>1927</v>
      </c>
      <c r="F1003" s="327" t="s">
        <v>1932</v>
      </c>
    </row>
    <row r="1004" spans="1:6" s="323" customFormat="1" ht="38.25">
      <c r="A1004" s="324">
        <v>5</v>
      </c>
      <c r="B1004" s="325">
        <v>5241006</v>
      </c>
      <c r="C1004" s="326" t="s">
        <v>168</v>
      </c>
      <c r="D1004" s="326" t="s">
        <v>1379</v>
      </c>
      <c r="E1004" s="326" t="s">
        <v>1927</v>
      </c>
      <c r="F1004" s="327" t="s">
        <v>1933</v>
      </c>
    </row>
    <row r="1005" spans="1:6" s="323" customFormat="1" ht="51">
      <c r="A1005" s="324">
        <v>5</v>
      </c>
      <c r="B1005" s="325">
        <v>5242901</v>
      </c>
      <c r="C1005" s="326" t="s">
        <v>168</v>
      </c>
      <c r="D1005" s="326" t="s">
        <v>1379</v>
      </c>
      <c r="E1005" s="326" t="s">
        <v>1380</v>
      </c>
      <c r="F1005" s="327" t="s">
        <v>1934</v>
      </c>
    </row>
    <row r="1006" spans="1:6" s="323" customFormat="1" ht="51">
      <c r="A1006" s="324">
        <v>5</v>
      </c>
      <c r="B1006" s="325">
        <v>5242902</v>
      </c>
      <c r="C1006" s="326" t="s">
        <v>168</v>
      </c>
      <c r="D1006" s="326" t="s">
        <v>1379</v>
      </c>
      <c r="E1006" s="326" t="s">
        <v>1380</v>
      </c>
      <c r="F1006" s="327" t="s">
        <v>1935</v>
      </c>
    </row>
    <row r="1007" spans="1:6" s="323" customFormat="1" ht="25.5">
      <c r="A1007" s="324">
        <v>5</v>
      </c>
      <c r="B1007" s="325">
        <v>5242903</v>
      </c>
      <c r="C1007" s="326" t="s">
        <v>168</v>
      </c>
      <c r="D1007" s="326" t="s">
        <v>1379</v>
      </c>
      <c r="E1007" s="326" t="s">
        <v>1380</v>
      </c>
      <c r="F1007" s="327" t="s">
        <v>1936</v>
      </c>
    </row>
    <row r="1008" spans="1:6" s="323" customFormat="1" ht="51">
      <c r="A1008" s="324">
        <v>5</v>
      </c>
      <c r="B1008" s="325">
        <v>5243101</v>
      </c>
      <c r="C1008" s="326" t="s">
        <v>168</v>
      </c>
      <c r="D1008" s="326" t="s">
        <v>1379</v>
      </c>
      <c r="E1008" s="326" t="s">
        <v>1937</v>
      </c>
      <c r="F1008" s="327" t="s">
        <v>1938</v>
      </c>
    </row>
    <row r="1009" spans="1:6" s="323" customFormat="1" ht="51">
      <c r="A1009" s="324">
        <v>5</v>
      </c>
      <c r="B1009" s="325">
        <v>5243102</v>
      </c>
      <c r="C1009" s="326" t="s">
        <v>168</v>
      </c>
      <c r="D1009" s="326" t="s">
        <v>1379</v>
      </c>
      <c r="E1009" s="326" t="s">
        <v>1937</v>
      </c>
      <c r="F1009" s="327" t="s">
        <v>1939</v>
      </c>
    </row>
    <row r="1010" spans="1:6" s="323" customFormat="1" ht="76.5">
      <c r="A1010" s="324">
        <v>5</v>
      </c>
      <c r="B1010" s="325">
        <v>5243201</v>
      </c>
      <c r="C1010" s="326" t="s">
        <v>168</v>
      </c>
      <c r="D1010" s="326" t="s">
        <v>1379</v>
      </c>
      <c r="E1010" s="326" t="s">
        <v>1937</v>
      </c>
      <c r="F1010" s="327" t="s">
        <v>1940</v>
      </c>
    </row>
    <row r="1011" spans="1:6" s="323" customFormat="1" ht="114.75">
      <c r="A1011" s="324">
        <v>5</v>
      </c>
      <c r="B1011" s="325">
        <v>5251101</v>
      </c>
      <c r="C1011" s="326" t="s">
        <v>168</v>
      </c>
      <c r="D1011" s="326" t="s">
        <v>1046</v>
      </c>
      <c r="E1011" s="326" t="s">
        <v>1385</v>
      </c>
      <c r="F1011" s="327" t="s">
        <v>1941</v>
      </c>
    </row>
    <row r="1012" spans="1:6" s="323" customFormat="1" ht="89.25">
      <c r="A1012" s="324">
        <v>5</v>
      </c>
      <c r="B1012" s="325">
        <v>5251201</v>
      </c>
      <c r="C1012" s="326" t="s">
        <v>168</v>
      </c>
      <c r="D1012" s="326" t="s">
        <v>1046</v>
      </c>
      <c r="E1012" s="326" t="s">
        <v>1385</v>
      </c>
      <c r="F1012" s="327" t="s">
        <v>1942</v>
      </c>
    </row>
    <row r="1013" spans="1:6" s="323" customFormat="1" ht="38.25">
      <c r="A1013" s="324">
        <v>5</v>
      </c>
      <c r="B1013" s="325">
        <v>5251301</v>
      </c>
      <c r="C1013" s="326" t="s">
        <v>168</v>
      </c>
      <c r="D1013" s="326" t="s">
        <v>1046</v>
      </c>
      <c r="E1013" s="326" t="s">
        <v>1385</v>
      </c>
      <c r="F1013" s="327" t="s">
        <v>1943</v>
      </c>
    </row>
    <row r="1014" spans="1:6" s="323" customFormat="1" ht="89.25">
      <c r="A1014" s="324">
        <v>5</v>
      </c>
      <c r="B1014" s="325">
        <v>5251302</v>
      </c>
      <c r="C1014" s="326" t="s">
        <v>168</v>
      </c>
      <c r="D1014" s="326" t="s">
        <v>1046</v>
      </c>
      <c r="E1014" s="326" t="s">
        <v>1385</v>
      </c>
      <c r="F1014" s="327" t="s">
        <v>1944</v>
      </c>
    </row>
    <row r="1015" spans="1:6" s="323" customFormat="1" ht="25.5">
      <c r="A1015" s="324">
        <v>5</v>
      </c>
      <c r="B1015" s="325">
        <v>5251303</v>
      </c>
      <c r="C1015" s="326" t="s">
        <v>168</v>
      </c>
      <c r="D1015" s="326" t="s">
        <v>1046</v>
      </c>
      <c r="E1015" s="326" t="s">
        <v>1385</v>
      </c>
      <c r="F1015" s="327" t="s">
        <v>1945</v>
      </c>
    </row>
    <row r="1016" spans="1:6" s="323" customFormat="1" ht="38.25">
      <c r="A1016" s="324">
        <v>5</v>
      </c>
      <c r="B1016" s="325">
        <v>5252001</v>
      </c>
      <c r="C1016" s="326" t="s">
        <v>168</v>
      </c>
      <c r="D1016" s="326" t="s">
        <v>1046</v>
      </c>
      <c r="E1016" s="326" t="s">
        <v>1387</v>
      </c>
      <c r="F1016" s="327" t="s">
        <v>1946</v>
      </c>
    </row>
    <row r="1017" spans="1:6" s="323" customFormat="1" ht="25.5">
      <c r="A1017" s="324">
        <v>5</v>
      </c>
      <c r="B1017" s="325">
        <v>5252002</v>
      </c>
      <c r="C1017" s="326" t="s">
        <v>168</v>
      </c>
      <c r="D1017" s="326" t="s">
        <v>1046</v>
      </c>
      <c r="E1017" s="326" t="s">
        <v>1387</v>
      </c>
      <c r="F1017" s="327" t="s">
        <v>1947</v>
      </c>
    </row>
    <row r="1018" spans="1:6" s="323" customFormat="1" ht="25.5">
      <c r="A1018" s="324">
        <v>5</v>
      </c>
      <c r="B1018" s="325">
        <v>5252003</v>
      </c>
      <c r="C1018" s="326" t="s">
        <v>168</v>
      </c>
      <c r="D1018" s="326" t="s">
        <v>1046</v>
      </c>
      <c r="E1018" s="326" t="s">
        <v>1387</v>
      </c>
      <c r="F1018" s="327" t="s">
        <v>1948</v>
      </c>
    </row>
    <row r="1019" spans="1:6" s="323" customFormat="1" ht="51">
      <c r="A1019" s="324">
        <v>5</v>
      </c>
      <c r="B1019" s="325">
        <v>5259101</v>
      </c>
      <c r="C1019" s="326" t="s">
        <v>168</v>
      </c>
      <c r="D1019" s="326" t="s">
        <v>1046</v>
      </c>
      <c r="E1019" s="326" t="s">
        <v>1047</v>
      </c>
      <c r="F1019" s="327" t="s">
        <v>1949</v>
      </c>
    </row>
    <row r="1020" spans="1:6" s="323" customFormat="1" ht="51">
      <c r="A1020" s="324">
        <v>5</v>
      </c>
      <c r="B1020" s="325">
        <v>5259201</v>
      </c>
      <c r="C1020" s="326" t="s">
        <v>168</v>
      </c>
      <c r="D1020" s="326" t="s">
        <v>1046</v>
      </c>
      <c r="E1020" s="326" t="s">
        <v>1047</v>
      </c>
      <c r="F1020" s="327" t="s">
        <v>1950</v>
      </c>
    </row>
    <row r="1021" spans="1:6" s="323" customFormat="1" ht="51">
      <c r="A1021" s="324">
        <v>5</v>
      </c>
      <c r="B1021" s="325">
        <v>5259901</v>
      </c>
      <c r="C1021" s="326" t="s">
        <v>168</v>
      </c>
      <c r="D1021" s="326" t="s">
        <v>1046</v>
      </c>
      <c r="E1021" s="326" t="s">
        <v>1047</v>
      </c>
      <c r="F1021" s="327" t="s">
        <v>1951</v>
      </c>
    </row>
    <row r="1022" spans="1:6" s="323" customFormat="1" ht="89.25">
      <c r="A1022" s="324">
        <v>5</v>
      </c>
      <c r="B1022" s="325">
        <v>5266001</v>
      </c>
      <c r="C1022" s="326" t="s">
        <v>168</v>
      </c>
      <c r="D1022" s="326" t="s">
        <v>1049</v>
      </c>
      <c r="E1022" s="326" t="s">
        <v>1423</v>
      </c>
      <c r="F1022" s="327" t="s">
        <v>1952</v>
      </c>
    </row>
    <row r="1023" spans="1:6" s="323" customFormat="1" ht="51">
      <c r="A1023" s="324">
        <v>5</v>
      </c>
      <c r="B1023" s="325">
        <v>5281101</v>
      </c>
      <c r="C1023" s="326" t="s">
        <v>168</v>
      </c>
      <c r="D1023" s="326" t="s">
        <v>1449</v>
      </c>
      <c r="E1023" s="326" t="s">
        <v>1450</v>
      </c>
      <c r="F1023" s="327" t="s">
        <v>1953</v>
      </c>
    </row>
    <row r="1024" spans="1:6" s="323" customFormat="1" ht="76.5">
      <c r="A1024" s="324">
        <v>5</v>
      </c>
      <c r="B1024" s="325">
        <v>5281201</v>
      </c>
      <c r="C1024" s="326" t="s">
        <v>168</v>
      </c>
      <c r="D1024" s="326" t="s">
        <v>1449</v>
      </c>
      <c r="E1024" s="326" t="s">
        <v>1450</v>
      </c>
      <c r="F1024" s="327" t="s">
        <v>1954</v>
      </c>
    </row>
    <row r="1025" spans="1:6" s="323" customFormat="1" ht="114.75">
      <c r="A1025" s="324">
        <v>5</v>
      </c>
      <c r="B1025" s="325">
        <v>5281301</v>
      </c>
      <c r="C1025" s="326" t="s">
        <v>168</v>
      </c>
      <c r="D1025" s="326" t="s">
        <v>1449</v>
      </c>
      <c r="E1025" s="326" t="s">
        <v>1450</v>
      </c>
      <c r="F1025" s="327" t="s">
        <v>1955</v>
      </c>
    </row>
    <row r="1026" spans="1:6" s="323" customFormat="1" ht="127.5">
      <c r="A1026" s="324">
        <v>5</v>
      </c>
      <c r="B1026" s="325">
        <v>5281401</v>
      </c>
      <c r="C1026" s="326" t="s">
        <v>168</v>
      </c>
      <c r="D1026" s="326" t="s">
        <v>1449</v>
      </c>
      <c r="E1026" s="326" t="s">
        <v>1450</v>
      </c>
      <c r="F1026" s="327" t="s">
        <v>1956</v>
      </c>
    </row>
    <row r="1027" spans="1:6" s="323" customFormat="1" ht="153">
      <c r="A1027" s="324">
        <v>5</v>
      </c>
      <c r="B1027" s="325">
        <v>5281601</v>
      </c>
      <c r="C1027" s="326" t="s">
        <v>168</v>
      </c>
      <c r="D1027" s="326" t="s">
        <v>1449</v>
      </c>
      <c r="E1027" s="326" t="s">
        <v>1450</v>
      </c>
      <c r="F1027" s="327" t="s">
        <v>1957</v>
      </c>
    </row>
    <row r="1028" spans="1:6" s="323" customFormat="1" ht="63.75">
      <c r="A1028" s="324">
        <v>5</v>
      </c>
      <c r="B1028" s="325">
        <v>5281602</v>
      </c>
      <c r="C1028" s="326" t="s">
        <v>168</v>
      </c>
      <c r="D1028" s="326" t="s">
        <v>1449</v>
      </c>
      <c r="E1028" s="326" t="s">
        <v>1450</v>
      </c>
      <c r="F1028" s="327" t="s">
        <v>1958</v>
      </c>
    </row>
    <row r="1029" spans="1:6" s="323" customFormat="1" ht="51">
      <c r="A1029" s="324">
        <v>5</v>
      </c>
      <c r="B1029" s="325">
        <v>5281901</v>
      </c>
      <c r="C1029" s="326" t="s">
        <v>168</v>
      </c>
      <c r="D1029" s="326" t="s">
        <v>1449</v>
      </c>
      <c r="E1029" s="326" t="s">
        <v>1450</v>
      </c>
      <c r="F1029" s="327" t="s">
        <v>1959</v>
      </c>
    </row>
    <row r="1030" spans="1:6" s="323" customFormat="1" ht="38.25">
      <c r="A1030" s="324">
        <v>5</v>
      </c>
      <c r="B1030" s="325">
        <v>5281902</v>
      </c>
      <c r="C1030" s="326" t="s">
        <v>168</v>
      </c>
      <c r="D1030" s="326" t="s">
        <v>1449</v>
      </c>
      <c r="E1030" s="326" t="s">
        <v>1450</v>
      </c>
      <c r="F1030" s="327" t="s">
        <v>1960</v>
      </c>
    </row>
    <row r="1031" spans="1:6" s="323" customFormat="1" ht="38.25">
      <c r="A1031" s="324">
        <v>5</v>
      </c>
      <c r="B1031" s="325">
        <v>5281903</v>
      </c>
      <c r="C1031" s="326" t="s">
        <v>168</v>
      </c>
      <c r="D1031" s="326" t="s">
        <v>1449</v>
      </c>
      <c r="E1031" s="326" t="s">
        <v>1450</v>
      </c>
      <c r="F1031" s="327" t="s">
        <v>1961</v>
      </c>
    </row>
    <row r="1032" spans="1:6" s="323" customFormat="1" ht="25.5">
      <c r="A1032" s="324">
        <v>5</v>
      </c>
      <c r="B1032" s="325">
        <v>5281904</v>
      </c>
      <c r="C1032" s="326" t="s">
        <v>168</v>
      </c>
      <c r="D1032" s="326" t="s">
        <v>1449</v>
      </c>
      <c r="E1032" s="326" t="s">
        <v>1450</v>
      </c>
      <c r="F1032" s="327" t="s">
        <v>1962</v>
      </c>
    </row>
    <row r="1033" spans="1:6" s="323" customFormat="1" ht="76.5">
      <c r="A1033" s="324">
        <v>5</v>
      </c>
      <c r="B1033" s="325">
        <v>5282201</v>
      </c>
      <c r="C1033" s="326" t="s">
        <v>168</v>
      </c>
      <c r="D1033" s="326" t="s">
        <v>1449</v>
      </c>
      <c r="E1033" s="326" t="s">
        <v>1455</v>
      </c>
      <c r="F1033" s="327" t="s">
        <v>1963</v>
      </c>
    </row>
    <row r="1034" spans="1:6" s="323" customFormat="1" ht="38.25">
      <c r="A1034" s="324">
        <v>5</v>
      </c>
      <c r="B1034" s="325">
        <v>5282301</v>
      </c>
      <c r="C1034" s="326" t="s">
        <v>168</v>
      </c>
      <c r="D1034" s="326" t="s">
        <v>1449</v>
      </c>
      <c r="E1034" s="326" t="s">
        <v>1455</v>
      </c>
      <c r="F1034" s="327" t="s">
        <v>1964</v>
      </c>
    </row>
    <row r="1035" spans="1:6" s="323" customFormat="1" ht="127.5">
      <c r="A1035" s="324">
        <v>5</v>
      </c>
      <c r="B1035" s="325">
        <v>5282401</v>
      </c>
      <c r="C1035" s="326" t="s">
        <v>168</v>
      </c>
      <c r="D1035" s="326" t="s">
        <v>1449</v>
      </c>
      <c r="E1035" s="326" t="s">
        <v>1455</v>
      </c>
      <c r="F1035" s="327" t="s">
        <v>1965</v>
      </c>
    </row>
    <row r="1036" spans="1:6" s="323" customFormat="1" ht="102">
      <c r="A1036" s="324">
        <v>5</v>
      </c>
      <c r="B1036" s="325">
        <v>5282402</v>
      </c>
      <c r="C1036" s="326" t="s">
        <v>168</v>
      </c>
      <c r="D1036" s="326" t="s">
        <v>1449</v>
      </c>
      <c r="E1036" s="326" t="s">
        <v>1455</v>
      </c>
      <c r="F1036" s="327" t="s">
        <v>1966</v>
      </c>
    </row>
    <row r="1037" spans="1:6" s="323" customFormat="1" ht="102">
      <c r="A1037" s="324">
        <v>5</v>
      </c>
      <c r="B1037" s="325">
        <v>5301101</v>
      </c>
      <c r="C1037" s="326" t="s">
        <v>168</v>
      </c>
      <c r="D1037" s="326" t="s">
        <v>1469</v>
      </c>
      <c r="E1037" s="326" t="s">
        <v>1967</v>
      </c>
      <c r="F1037" s="327" t="s">
        <v>1968</v>
      </c>
    </row>
    <row r="1038" spans="1:6" s="323" customFormat="1" ht="76.5">
      <c r="A1038" s="324">
        <v>5</v>
      </c>
      <c r="B1038" s="325">
        <v>5301102</v>
      </c>
      <c r="C1038" s="326" t="s">
        <v>168</v>
      </c>
      <c r="D1038" s="326" t="s">
        <v>1469</v>
      </c>
      <c r="E1038" s="326" t="s">
        <v>1967</v>
      </c>
      <c r="F1038" s="327" t="s">
        <v>1969</v>
      </c>
    </row>
    <row r="1039" spans="1:6" s="323" customFormat="1" ht="51">
      <c r="A1039" s="324">
        <v>5</v>
      </c>
      <c r="B1039" s="325">
        <v>5301103</v>
      </c>
      <c r="C1039" s="326" t="s">
        <v>168</v>
      </c>
      <c r="D1039" s="326" t="s">
        <v>1469</v>
      </c>
      <c r="E1039" s="326" t="s">
        <v>1967</v>
      </c>
      <c r="F1039" s="327" t="s">
        <v>1970</v>
      </c>
    </row>
    <row r="1040" spans="1:6" s="323" customFormat="1" ht="63.75">
      <c r="A1040" s="324">
        <v>5</v>
      </c>
      <c r="B1040" s="325">
        <v>5301201</v>
      </c>
      <c r="C1040" s="326" t="s">
        <v>168</v>
      </c>
      <c r="D1040" s="326" t="s">
        <v>1469</v>
      </c>
      <c r="E1040" s="326" t="s">
        <v>1967</v>
      </c>
      <c r="F1040" s="327" t="s">
        <v>1971</v>
      </c>
    </row>
    <row r="1041" spans="1:6" s="323" customFormat="1" ht="25.5">
      <c r="A1041" s="324">
        <v>5</v>
      </c>
      <c r="B1041" s="325">
        <v>5301202</v>
      </c>
      <c r="C1041" s="326" t="s">
        <v>168</v>
      </c>
      <c r="D1041" s="326" t="s">
        <v>1469</v>
      </c>
      <c r="E1041" s="326" t="s">
        <v>1967</v>
      </c>
      <c r="F1041" s="327" t="s">
        <v>1972</v>
      </c>
    </row>
    <row r="1042" spans="1:6" s="323" customFormat="1" ht="25.5">
      <c r="A1042" s="324">
        <v>5</v>
      </c>
      <c r="B1042" s="325">
        <v>5304001</v>
      </c>
      <c r="C1042" s="326" t="s">
        <v>168</v>
      </c>
      <c r="D1042" s="326" t="s">
        <v>1469</v>
      </c>
      <c r="E1042" s="326" t="s">
        <v>1973</v>
      </c>
      <c r="F1042" s="327" t="s">
        <v>1974</v>
      </c>
    </row>
    <row r="1043" spans="1:6" s="323" customFormat="1" ht="51">
      <c r="A1043" s="324">
        <v>5</v>
      </c>
      <c r="B1043" s="325">
        <v>5331201</v>
      </c>
      <c r="C1043" s="326" t="s">
        <v>168</v>
      </c>
      <c r="D1043" s="326" t="s">
        <v>1069</v>
      </c>
      <c r="E1043" s="326" t="s">
        <v>1070</v>
      </c>
      <c r="F1043" s="327" t="s">
        <v>1975</v>
      </c>
    </row>
    <row r="1044" spans="1:6" s="323" customFormat="1" ht="63.75">
      <c r="A1044" s="324">
        <v>5</v>
      </c>
      <c r="B1044" s="325">
        <v>5331301</v>
      </c>
      <c r="C1044" s="326" t="s">
        <v>168</v>
      </c>
      <c r="D1044" s="326" t="s">
        <v>1069</v>
      </c>
      <c r="E1044" s="326" t="s">
        <v>1070</v>
      </c>
      <c r="F1044" s="327" t="s">
        <v>1976</v>
      </c>
    </row>
    <row r="1045" spans="1:6" s="323" customFormat="1" ht="25.5">
      <c r="A1045" s="324">
        <v>5</v>
      </c>
      <c r="B1045" s="325">
        <v>5331401</v>
      </c>
      <c r="C1045" s="326" t="s">
        <v>168</v>
      </c>
      <c r="D1045" s="326" t="s">
        <v>1069</v>
      </c>
      <c r="E1045" s="326" t="s">
        <v>1070</v>
      </c>
      <c r="F1045" s="327" t="s">
        <v>1977</v>
      </c>
    </row>
    <row r="1046" spans="1:6" s="323" customFormat="1" ht="114.75">
      <c r="A1046" s="324">
        <v>5</v>
      </c>
      <c r="B1046" s="325">
        <v>5332001</v>
      </c>
      <c r="C1046" s="326" t="s">
        <v>168</v>
      </c>
      <c r="D1046" s="326" t="s">
        <v>1069</v>
      </c>
      <c r="E1046" s="326" t="s">
        <v>1075</v>
      </c>
      <c r="F1046" s="327" t="s">
        <v>1978</v>
      </c>
    </row>
    <row r="1047" spans="1:6" s="323" customFormat="1" ht="51">
      <c r="A1047" s="324">
        <v>5</v>
      </c>
      <c r="B1047" s="325">
        <v>5351101</v>
      </c>
      <c r="C1047" s="326" t="s">
        <v>1507</v>
      </c>
      <c r="D1047" s="326" t="s">
        <v>1508</v>
      </c>
      <c r="E1047" s="326" t="s">
        <v>1764</v>
      </c>
      <c r="F1047" s="327" t="s">
        <v>1979</v>
      </c>
    </row>
    <row r="1048" spans="1:6" s="323" customFormat="1" ht="51">
      <c r="A1048" s="324">
        <v>5</v>
      </c>
      <c r="B1048" s="325">
        <v>5351102</v>
      </c>
      <c r="C1048" s="326" t="s">
        <v>1507</v>
      </c>
      <c r="D1048" s="326" t="s">
        <v>1508</v>
      </c>
      <c r="E1048" s="326" t="s">
        <v>1764</v>
      </c>
      <c r="F1048" s="327" t="s">
        <v>1980</v>
      </c>
    </row>
    <row r="1049" spans="1:6" s="323" customFormat="1" ht="38.25">
      <c r="A1049" s="324">
        <v>5</v>
      </c>
      <c r="B1049" s="325">
        <v>5351103</v>
      </c>
      <c r="C1049" s="326" t="s">
        <v>1507</v>
      </c>
      <c r="D1049" s="326" t="s">
        <v>1508</v>
      </c>
      <c r="E1049" s="326" t="s">
        <v>1764</v>
      </c>
      <c r="F1049" s="327" t="s">
        <v>1981</v>
      </c>
    </row>
    <row r="1050" spans="1:6" s="323" customFormat="1" ht="51">
      <c r="A1050" s="324">
        <v>5</v>
      </c>
      <c r="B1050" s="325">
        <v>5351201</v>
      </c>
      <c r="C1050" s="326" t="s">
        <v>1507</v>
      </c>
      <c r="D1050" s="326" t="s">
        <v>1508</v>
      </c>
      <c r="E1050" s="326" t="s">
        <v>1764</v>
      </c>
      <c r="F1050" s="327" t="s">
        <v>1982</v>
      </c>
    </row>
    <row r="1051" spans="1:6" s="323" customFormat="1" ht="51">
      <c r="A1051" s="324">
        <v>5</v>
      </c>
      <c r="B1051" s="325">
        <v>5351301</v>
      </c>
      <c r="C1051" s="326" t="s">
        <v>1507</v>
      </c>
      <c r="D1051" s="326" t="s">
        <v>1508</v>
      </c>
      <c r="E1051" s="326" t="s">
        <v>1764</v>
      </c>
      <c r="F1051" s="327" t="s">
        <v>1983</v>
      </c>
    </row>
    <row r="1052" spans="1:6" s="323" customFormat="1" ht="89.25">
      <c r="A1052" s="324">
        <v>5</v>
      </c>
      <c r="B1052" s="325">
        <v>5382201</v>
      </c>
      <c r="C1052" s="326" t="s">
        <v>1511</v>
      </c>
      <c r="D1052" s="326" t="s">
        <v>1515</v>
      </c>
      <c r="E1052" s="326" t="s">
        <v>1519</v>
      </c>
      <c r="F1052" s="327" t="s">
        <v>1984</v>
      </c>
    </row>
    <row r="1053" spans="1:6" s="323" customFormat="1" ht="63.75">
      <c r="A1053" s="324">
        <v>5</v>
      </c>
      <c r="B1053" s="325">
        <v>5383001</v>
      </c>
      <c r="C1053" s="326" t="s">
        <v>1511</v>
      </c>
      <c r="D1053" s="326" t="s">
        <v>1515</v>
      </c>
      <c r="E1053" s="326" t="s">
        <v>1521</v>
      </c>
      <c r="F1053" s="327" t="s">
        <v>1985</v>
      </c>
    </row>
    <row r="1054" spans="1:6" s="323" customFormat="1" ht="102">
      <c r="A1054" s="324">
        <v>5</v>
      </c>
      <c r="B1054" s="325">
        <v>5390001</v>
      </c>
      <c r="C1054" s="326" t="s">
        <v>1511</v>
      </c>
      <c r="D1054" s="326" t="s">
        <v>1986</v>
      </c>
      <c r="E1054" s="326" t="s">
        <v>1986</v>
      </c>
      <c r="F1054" s="327" t="s">
        <v>1987</v>
      </c>
    </row>
    <row r="1055" spans="1:6" s="323" customFormat="1" ht="38.25">
      <c r="A1055" s="324">
        <v>5</v>
      </c>
      <c r="B1055" s="325">
        <v>5411101</v>
      </c>
      <c r="C1055" s="326" t="s">
        <v>1077</v>
      </c>
      <c r="D1055" s="326" t="s">
        <v>1773</v>
      </c>
      <c r="E1055" s="326" t="s">
        <v>1773</v>
      </c>
      <c r="F1055" s="327" t="s">
        <v>1988</v>
      </c>
    </row>
    <row r="1056" spans="1:6" s="323" customFormat="1" ht="25.5">
      <c r="A1056" s="324">
        <v>5</v>
      </c>
      <c r="B1056" s="325">
        <v>5411201</v>
      </c>
      <c r="C1056" s="326" t="s">
        <v>1077</v>
      </c>
      <c r="D1056" s="326" t="s">
        <v>1773</v>
      </c>
      <c r="E1056" s="326" t="s">
        <v>1773</v>
      </c>
      <c r="F1056" s="327" t="s">
        <v>1989</v>
      </c>
    </row>
    <row r="1057" spans="1:6" s="323" customFormat="1" ht="25.5">
      <c r="A1057" s="324">
        <v>5</v>
      </c>
      <c r="B1057" s="325">
        <v>5411202</v>
      </c>
      <c r="C1057" s="326" t="s">
        <v>1077</v>
      </c>
      <c r="D1057" s="326" t="s">
        <v>1773</v>
      </c>
      <c r="E1057" s="326" t="s">
        <v>1773</v>
      </c>
      <c r="F1057" s="327" t="s">
        <v>1990</v>
      </c>
    </row>
    <row r="1058" spans="1:6" s="323" customFormat="1" ht="38.25">
      <c r="A1058" s="324">
        <v>5</v>
      </c>
      <c r="B1058" s="325">
        <v>5421001</v>
      </c>
      <c r="C1058" s="326" t="s">
        <v>1077</v>
      </c>
      <c r="D1058" s="326" t="s">
        <v>1775</v>
      </c>
      <c r="E1058" s="326" t="s">
        <v>1991</v>
      </c>
      <c r="F1058" s="327" t="s">
        <v>1992</v>
      </c>
    </row>
    <row r="1059" spans="1:6" s="323" customFormat="1" ht="38.25">
      <c r="A1059" s="324">
        <v>5</v>
      </c>
      <c r="B1059" s="325">
        <v>5421002</v>
      </c>
      <c r="C1059" s="326" t="s">
        <v>1077</v>
      </c>
      <c r="D1059" s="326" t="s">
        <v>1775</v>
      </c>
      <c r="E1059" s="326" t="s">
        <v>1991</v>
      </c>
      <c r="F1059" s="327" t="s">
        <v>1993</v>
      </c>
    </row>
    <row r="1060" spans="1:6" s="323" customFormat="1" ht="63.75">
      <c r="A1060" s="324">
        <v>5</v>
      </c>
      <c r="B1060" s="325">
        <v>5422001</v>
      </c>
      <c r="C1060" s="326" t="s">
        <v>1077</v>
      </c>
      <c r="D1060" s="326" t="s">
        <v>1775</v>
      </c>
      <c r="E1060" s="326" t="s">
        <v>1994</v>
      </c>
      <c r="F1060" s="327" t="s">
        <v>1995</v>
      </c>
    </row>
    <row r="1061" spans="1:6" s="323" customFormat="1" ht="51">
      <c r="A1061" s="324">
        <v>5</v>
      </c>
      <c r="B1061" s="325">
        <v>5429001</v>
      </c>
      <c r="C1061" s="326" t="s">
        <v>1077</v>
      </c>
      <c r="D1061" s="326" t="s">
        <v>1775</v>
      </c>
      <c r="E1061" s="326" t="s">
        <v>1776</v>
      </c>
      <c r="F1061" s="327" t="s">
        <v>1996</v>
      </c>
    </row>
    <row r="1062" spans="1:6" s="323" customFormat="1" ht="38.25">
      <c r="A1062" s="324">
        <v>5</v>
      </c>
      <c r="B1062" s="325">
        <v>5431101</v>
      </c>
      <c r="C1062" s="326" t="s">
        <v>1077</v>
      </c>
      <c r="D1062" s="326" t="s">
        <v>1078</v>
      </c>
      <c r="E1062" s="326" t="s">
        <v>1997</v>
      </c>
      <c r="F1062" s="327" t="s">
        <v>1998</v>
      </c>
    </row>
    <row r="1063" spans="1:6" s="323" customFormat="1" ht="38.25">
      <c r="A1063" s="324">
        <v>5</v>
      </c>
      <c r="B1063" s="325">
        <v>5431201</v>
      </c>
      <c r="C1063" s="326" t="s">
        <v>1077</v>
      </c>
      <c r="D1063" s="326" t="s">
        <v>1078</v>
      </c>
      <c r="E1063" s="326" t="s">
        <v>1997</v>
      </c>
      <c r="F1063" s="327" t="s">
        <v>1999</v>
      </c>
    </row>
    <row r="1064" spans="1:6" s="323" customFormat="1" ht="38.25">
      <c r="A1064" s="324">
        <v>5</v>
      </c>
      <c r="B1064" s="325">
        <v>5431202</v>
      </c>
      <c r="C1064" s="326" t="s">
        <v>1077</v>
      </c>
      <c r="D1064" s="326" t="s">
        <v>1078</v>
      </c>
      <c r="E1064" s="326" t="s">
        <v>1997</v>
      </c>
      <c r="F1064" s="327" t="s">
        <v>2000</v>
      </c>
    </row>
    <row r="1065" spans="1:6" s="323" customFormat="1" ht="38.25">
      <c r="A1065" s="324">
        <v>5</v>
      </c>
      <c r="B1065" s="325">
        <v>5431203</v>
      </c>
      <c r="C1065" s="326" t="s">
        <v>1077</v>
      </c>
      <c r="D1065" s="326" t="s">
        <v>1078</v>
      </c>
      <c r="E1065" s="326" t="s">
        <v>1997</v>
      </c>
      <c r="F1065" s="327" t="s">
        <v>2001</v>
      </c>
    </row>
    <row r="1066" spans="1:6" s="323" customFormat="1" ht="38.25">
      <c r="A1066" s="324">
        <v>5</v>
      </c>
      <c r="B1066" s="325">
        <v>5432201</v>
      </c>
      <c r="C1066" s="326" t="s">
        <v>1077</v>
      </c>
      <c r="D1066" s="326" t="s">
        <v>1078</v>
      </c>
      <c r="E1066" s="326" t="s">
        <v>1523</v>
      </c>
      <c r="F1066" s="327" t="s">
        <v>2002</v>
      </c>
    </row>
    <row r="1067" spans="1:6" s="323" customFormat="1" ht="51">
      <c r="A1067" s="324">
        <v>5</v>
      </c>
      <c r="B1067" s="325">
        <v>5432901</v>
      </c>
      <c r="C1067" s="326" t="s">
        <v>1077</v>
      </c>
      <c r="D1067" s="326" t="s">
        <v>1078</v>
      </c>
      <c r="E1067" s="326" t="s">
        <v>1523</v>
      </c>
      <c r="F1067" s="327" t="s">
        <v>2003</v>
      </c>
    </row>
    <row r="1068" spans="1:6" s="323" customFormat="1" ht="38.25">
      <c r="A1068" s="324">
        <v>5</v>
      </c>
      <c r="B1068" s="325">
        <v>5433001</v>
      </c>
      <c r="C1068" s="326" t="s">
        <v>1077</v>
      </c>
      <c r="D1068" s="326" t="s">
        <v>1078</v>
      </c>
      <c r="E1068" s="326" t="s">
        <v>1079</v>
      </c>
      <c r="F1068" s="327" t="s">
        <v>2004</v>
      </c>
    </row>
    <row r="1069" spans="1:6" s="323" customFormat="1" ht="38.25">
      <c r="A1069" s="324">
        <v>5</v>
      </c>
      <c r="B1069" s="325">
        <v>5433002</v>
      </c>
      <c r="C1069" s="326" t="s">
        <v>1077</v>
      </c>
      <c r="D1069" s="326" t="s">
        <v>1078</v>
      </c>
      <c r="E1069" s="326" t="s">
        <v>1079</v>
      </c>
      <c r="F1069" s="327" t="s">
        <v>2005</v>
      </c>
    </row>
    <row r="1070" spans="1:6" s="323" customFormat="1" ht="38.25">
      <c r="A1070" s="324">
        <v>5</v>
      </c>
      <c r="B1070" s="325">
        <v>5433003</v>
      </c>
      <c r="C1070" s="326" t="s">
        <v>1077</v>
      </c>
      <c r="D1070" s="326" t="s">
        <v>1078</v>
      </c>
      <c r="E1070" s="326" t="s">
        <v>1079</v>
      </c>
      <c r="F1070" s="327" t="s">
        <v>2006</v>
      </c>
    </row>
    <row r="1071" spans="1:6" s="323" customFormat="1" ht="38.25">
      <c r="A1071" s="324">
        <v>5</v>
      </c>
      <c r="B1071" s="325">
        <v>5433004</v>
      </c>
      <c r="C1071" s="326" t="s">
        <v>1077</v>
      </c>
      <c r="D1071" s="326" t="s">
        <v>1078</v>
      </c>
      <c r="E1071" s="326" t="s">
        <v>1079</v>
      </c>
      <c r="F1071" s="327" t="s">
        <v>2007</v>
      </c>
    </row>
    <row r="1072" spans="1:6" s="323" customFormat="1" ht="102">
      <c r="A1072" s="324">
        <v>5</v>
      </c>
      <c r="B1072" s="325">
        <v>5439001</v>
      </c>
      <c r="C1072" s="326" t="s">
        <v>1077</v>
      </c>
      <c r="D1072" s="326" t="s">
        <v>1078</v>
      </c>
      <c r="E1072" s="326" t="s">
        <v>2008</v>
      </c>
      <c r="F1072" s="327" t="s">
        <v>2009</v>
      </c>
    </row>
    <row r="1073" spans="1:6" s="323" customFormat="1" ht="38.25">
      <c r="A1073" s="324">
        <v>5</v>
      </c>
      <c r="B1073" s="325">
        <v>5439002</v>
      </c>
      <c r="C1073" s="326" t="s">
        <v>1077</v>
      </c>
      <c r="D1073" s="326" t="s">
        <v>1078</v>
      </c>
      <c r="E1073" s="326" t="s">
        <v>2008</v>
      </c>
      <c r="F1073" s="327" t="s">
        <v>2010</v>
      </c>
    </row>
    <row r="1074" spans="1:6" s="323" customFormat="1" ht="38.25">
      <c r="A1074" s="324">
        <v>5</v>
      </c>
      <c r="B1074" s="325">
        <v>5439003</v>
      </c>
      <c r="C1074" s="326" t="s">
        <v>1077</v>
      </c>
      <c r="D1074" s="326" t="s">
        <v>1078</v>
      </c>
      <c r="E1074" s="326" t="s">
        <v>2008</v>
      </c>
      <c r="F1074" s="327" t="s">
        <v>2011</v>
      </c>
    </row>
    <row r="1075" spans="1:6" s="323" customFormat="1" ht="38.25">
      <c r="A1075" s="324">
        <v>5</v>
      </c>
      <c r="B1075" s="325">
        <v>5439004</v>
      </c>
      <c r="C1075" s="326" t="s">
        <v>1077</v>
      </c>
      <c r="D1075" s="326" t="s">
        <v>1078</v>
      </c>
      <c r="E1075" s="326" t="s">
        <v>2008</v>
      </c>
      <c r="F1075" s="327" t="s">
        <v>2012</v>
      </c>
    </row>
    <row r="1076" spans="1:6" s="323" customFormat="1" ht="38.25">
      <c r="A1076" s="324">
        <v>5</v>
      </c>
      <c r="B1076" s="325">
        <v>5461001</v>
      </c>
      <c r="C1076" s="326" t="s">
        <v>621</v>
      </c>
      <c r="D1076" s="326" t="s">
        <v>626</v>
      </c>
      <c r="E1076" s="326" t="s">
        <v>627</v>
      </c>
      <c r="F1076" s="327" t="s">
        <v>2013</v>
      </c>
    </row>
    <row r="1077" spans="1:6" s="323" customFormat="1" ht="25.5">
      <c r="A1077" s="324">
        <v>5</v>
      </c>
      <c r="B1077" s="325">
        <v>5493001</v>
      </c>
      <c r="C1077" s="326" t="s">
        <v>1101</v>
      </c>
      <c r="D1077" s="326" t="s">
        <v>1538</v>
      </c>
      <c r="E1077" s="326" t="s">
        <v>2014</v>
      </c>
      <c r="F1077" s="327" t="s">
        <v>2015</v>
      </c>
    </row>
    <row r="1078" spans="1:6" s="323" customFormat="1" ht="38.25">
      <c r="A1078" s="324">
        <v>5</v>
      </c>
      <c r="B1078" s="325">
        <v>5521001</v>
      </c>
      <c r="C1078" s="326" t="s">
        <v>1101</v>
      </c>
      <c r="D1078" s="326" t="s">
        <v>1102</v>
      </c>
      <c r="E1078" s="326" t="s">
        <v>1103</v>
      </c>
      <c r="F1078" s="327" t="s">
        <v>2016</v>
      </c>
    </row>
    <row r="1079" spans="1:6" s="323" customFormat="1" ht="51">
      <c r="A1079" s="324">
        <v>5</v>
      </c>
      <c r="B1079" s="325">
        <v>5522201</v>
      </c>
      <c r="C1079" s="326" t="s">
        <v>1101</v>
      </c>
      <c r="D1079" s="326" t="s">
        <v>1102</v>
      </c>
      <c r="E1079" s="326" t="s">
        <v>1105</v>
      </c>
      <c r="F1079" s="327" t="s">
        <v>2017</v>
      </c>
    </row>
    <row r="1080" spans="1:6" s="323" customFormat="1" ht="51">
      <c r="A1080" s="324">
        <v>5</v>
      </c>
      <c r="B1080" s="325">
        <v>5522301</v>
      </c>
      <c r="C1080" s="326" t="s">
        <v>1101</v>
      </c>
      <c r="D1080" s="326" t="s">
        <v>1102</v>
      </c>
      <c r="E1080" s="326" t="s">
        <v>1105</v>
      </c>
      <c r="F1080" s="327" t="s">
        <v>2018</v>
      </c>
    </row>
    <row r="1081" spans="1:6" s="323" customFormat="1" ht="25.5">
      <c r="A1081" s="324">
        <v>5</v>
      </c>
      <c r="B1081" s="325">
        <v>5522401</v>
      </c>
      <c r="C1081" s="326" t="s">
        <v>1101</v>
      </c>
      <c r="D1081" s="326" t="s">
        <v>1102</v>
      </c>
      <c r="E1081" s="326" t="s">
        <v>1105</v>
      </c>
      <c r="F1081" s="327" t="s">
        <v>2019</v>
      </c>
    </row>
    <row r="1082" spans="1:6" s="323" customFormat="1" ht="25.5">
      <c r="A1082" s="324">
        <v>5</v>
      </c>
      <c r="B1082" s="325">
        <v>5681001</v>
      </c>
      <c r="C1082" s="326" t="s">
        <v>167</v>
      </c>
      <c r="D1082" s="326" t="s">
        <v>761</v>
      </c>
      <c r="E1082" s="326" t="s">
        <v>762</v>
      </c>
      <c r="F1082" s="327" t="s">
        <v>2020</v>
      </c>
    </row>
    <row r="1083" spans="1:6" s="323" customFormat="1" ht="114.75">
      <c r="A1083" s="324">
        <v>5</v>
      </c>
      <c r="B1083" s="325">
        <v>5711001</v>
      </c>
      <c r="C1083" s="326" t="s">
        <v>766</v>
      </c>
      <c r="D1083" s="326" t="s">
        <v>777</v>
      </c>
      <c r="E1083" s="326" t="s">
        <v>778</v>
      </c>
      <c r="F1083" s="327" t="s">
        <v>2021</v>
      </c>
    </row>
    <row r="1084" spans="1:6" s="323" customFormat="1" ht="89.25">
      <c r="A1084" s="324">
        <v>5</v>
      </c>
      <c r="B1084" s="325">
        <v>5712001</v>
      </c>
      <c r="C1084" s="326" t="s">
        <v>766</v>
      </c>
      <c r="D1084" s="326" t="s">
        <v>777</v>
      </c>
      <c r="E1084" s="326" t="s">
        <v>2022</v>
      </c>
      <c r="F1084" s="327" t="s">
        <v>2023</v>
      </c>
    </row>
    <row r="1085" spans="1:6" s="323" customFormat="1" ht="38.25">
      <c r="A1085" s="324">
        <v>5</v>
      </c>
      <c r="B1085" s="325">
        <v>5712002</v>
      </c>
      <c r="C1085" s="326" t="s">
        <v>766</v>
      </c>
      <c r="D1085" s="326" t="s">
        <v>777</v>
      </c>
      <c r="E1085" s="326" t="s">
        <v>2022</v>
      </c>
      <c r="F1085" s="327" t="s">
        <v>2024</v>
      </c>
    </row>
    <row r="1086" spans="1:6" s="323" customFormat="1" ht="38.25">
      <c r="A1086" s="324">
        <v>5</v>
      </c>
      <c r="B1086" s="325">
        <v>5712003</v>
      </c>
      <c r="C1086" s="326" t="s">
        <v>766</v>
      </c>
      <c r="D1086" s="326" t="s">
        <v>777</v>
      </c>
      <c r="E1086" s="326" t="s">
        <v>2022</v>
      </c>
      <c r="F1086" s="327" t="s">
        <v>2025</v>
      </c>
    </row>
    <row r="1087" spans="1:6" s="323" customFormat="1" ht="25.5">
      <c r="A1087" s="324">
        <v>5</v>
      </c>
      <c r="B1087" s="325">
        <v>5801001</v>
      </c>
      <c r="C1087" s="326" t="s">
        <v>791</v>
      </c>
      <c r="D1087" s="326" t="s">
        <v>1177</v>
      </c>
      <c r="E1087" s="326" t="s">
        <v>1178</v>
      </c>
      <c r="F1087" s="327" t="s">
        <v>2026</v>
      </c>
    </row>
    <row r="1088" spans="1:6" s="323" customFormat="1" ht="25.5">
      <c r="A1088" s="324">
        <v>5</v>
      </c>
      <c r="B1088" s="325">
        <v>5803001</v>
      </c>
      <c r="C1088" s="326" t="s">
        <v>791</v>
      </c>
      <c r="D1088" s="326" t="s">
        <v>1177</v>
      </c>
      <c r="E1088" s="326" t="s">
        <v>2027</v>
      </c>
      <c r="F1088" s="327" t="s">
        <v>2028</v>
      </c>
    </row>
    <row r="1089" spans="1:6" s="323" customFormat="1" ht="38.25">
      <c r="A1089" s="324">
        <v>5</v>
      </c>
      <c r="B1089" s="325">
        <v>5812901</v>
      </c>
      <c r="C1089" s="326" t="s">
        <v>791</v>
      </c>
      <c r="D1089" s="326" t="s">
        <v>1180</v>
      </c>
      <c r="E1089" s="326" t="s">
        <v>1183</v>
      </c>
      <c r="F1089" s="327" t="s">
        <v>2029</v>
      </c>
    </row>
    <row r="1090" spans="1:6" s="323" customFormat="1" ht="38.25">
      <c r="A1090" s="324">
        <v>5</v>
      </c>
      <c r="B1090" s="325">
        <v>5812902</v>
      </c>
      <c r="C1090" s="326" t="s">
        <v>791</v>
      </c>
      <c r="D1090" s="326" t="s">
        <v>1180</v>
      </c>
      <c r="E1090" s="326" t="s">
        <v>1183</v>
      </c>
      <c r="F1090" s="327" t="s">
        <v>2030</v>
      </c>
    </row>
    <row r="1091" spans="1:6" s="323" customFormat="1" ht="76.5">
      <c r="A1091" s="324">
        <v>5</v>
      </c>
      <c r="B1091" s="325">
        <v>5813001</v>
      </c>
      <c r="C1091" s="326" t="s">
        <v>791</v>
      </c>
      <c r="D1091" s="326" t="s">
        <v>1180</v>
      </c>
      <c r="E1091" s="326" t="s">
        <v>1186</v>
      </c>
      <c r="F1091" s="327" t="s">
        <v>2031</v>
      </c>
    </row>
    <row r="1092" spans="1:6" s="323" customFormat="1" ht="51">
      <c r="A1092" s="324">
        <v>5</v>
      </c>
      <c r="B1092" s="325">
        <v>5842201</v>
      </c>
      <c r="C1092" s="326" t="s">
        <v>819</v>
      </c>
      <c r="D1092" s="326" t="s">
        <v>820</v>
      </c>
      <c r="E1092" s="326" t="s">
        <v>831</v>
      </c>
      <c r="F1092" s="327" t="s">
        <v>2032</v>
      </c>
    </row>
    <row r="1093" spans="1:6" s="323" customFormat="1" ht="38.25">
      <c r="A1093" s="324">
        <v>5</v>
      </c>
      <c r="B1093" s="325">
        <v>5842202</v>
      </c>
      <c r="C1093" s="326" t="s">
        <v>819</v>
      </c>
      <c r="D1093" s="326" t="s">
        <v>820</v>
      </c>
      <c r="E1093" s="326" t="s">
        <v>831</v>
      </c>
      <c r="F1093" s="327" t="s">
        <v>2033</v>
      </c>
    </row>
    <row r="1094" spans="1:6" s="323" customFormat="1" ht="38.25">
      <c r="A1094" s="324">
        <v>5</v>
      </c>
      <c r="B1094" s="325">
        <v>5842203</v>
      </c>
      <c r="C1094" s="326" t="s">
        <v>819</v>
      </c>
      <c r="D1094" s="326" t="s">
        <v>820</v>
      </c>
      <c r="E1094" s="326" t="s">
        <v>831</v>
      </c>
      <c r="F1094" s="327" t="s">
        <v>2034</v>
      </c>
    </row>
    <row r="1095" spans="1:6" s="323" customFormat="1" ht="51">
      <c r="A1095" s="324">
        <v>5</v>
      </c>
      <c r="B1095" s="325">
        <v>5842301</v>
      </c>
      <c r="C1095" s="326" t="s">
        <v>819</v>
      </c>
      <c r="D1095" s="326" t="s">
        <v>820</v>
      </c>
      <c r="E1095" s="326" t="s">
        <v>831</v>
      </c>
      <c r="F1095" s="327" t="s">
        <v>2035</v>
      </c>
    </row>
    <row r="1096" spans="1:6" s="323" customFormat="1" ht="51">
      <c r="A1096" s="324">
        <v>5</v>
      </c>
      <c r="B1096" s="325">
        <v>5842302</v>
      </c>
      <c r="C1096" s="326" t="s">
        <v>819</v>
      </c>
      <c r="D1096" s="326" t="s">
        <v>820</v>
      </c>
      <c r="E1096" s="326" t="s">
        <v>831</v>
      </c>
      <c r="F1096" s="327" t="s">
        <v>2036</v>
      </c>
    </row>
    <row r="1097" spans="1:6" s="323" customFormat="1" ht="51">
      <c r="A1097" s="324">
        <v>5</v>
      </c>
      <c r="B1097" s="325">
        <v>5842303</v>
      </c>
      <c r="C1097" s="326" t="s">
        <v>819</v>
      </c>
      <c r="D1097" s="326" t="s">
        <v>820</v>
      </c>
      <c r="E1097" s="326" t="s">
        <v>831</v>
      </c>
      <c r="F1097" s="327" t="s">
        <v>2037</v>
      </c>
    </row>
    <row r="1098" spans="1:6" s="323" customFormat="1" ht="63.75">
      <c r="A1098" s="324">
        <v>5</v>
      </c>
      <c r="B1098" s="325">
        <v>5842304</v>
      </c>
      <c r="C1098" s="326" t="s">
        <v>819</v>
      </c>
      <c r="D1098" s="326" t="s">
        <v>820</v>
      </c>
      <c r="E1098" s="326" t="s">
        <v>831</v>
      </c>
      <c r="F1098" s="327" t="s">
        <v>2038</v>
      </c>
    </row>
    <row r="1099" spans="1:6" s="323" customFormat="1" ht="38.25">
      <c r="A1099" s="324">
        <v>5</v>
      </c>
      <c r="B1099" s="325">
        <v>5842401</v>
      </c>
      <c r="C1099" s="326" t="s">
        <v>819</v>
      </c>
      <c r="D1099" s="326" t="s">
        <v>820</v>
      </c>
      <c r="E1099" s="326" t="s">
        <v>831</v>
      </c>
      <c r="F1099" s="327" t="s">
        <v>2039</v>
      </c>
    </row>
    <row r="1100" spans="1:6" s="323" customFormat="1" ht="51">
      <c r="A1100" s="324">
        <v>5</v>
      </c>
      <c r="B1100" s="325">
        <v>5842402</v>
      </c>
      <c r="C1100" s="326" t="s">
        <v>819</v>
      </c>
      <c r="D1100" s="326" t="s">
        <v>820</v>
      </c>
      <c r="E1100" s="326" t="s">
        <v>831</v>
      </c>
      <c r="F1100" s="327" t="s">
        <v>2040</v>
      </c>
    </row>
    <row r="1101" spans="1:6" s="323" customFormat="1" ht="38.25">
      <c r="A1101" s="324">
        <v>5</v>
      </c>
      <c r="B1101" s="325">
        <v>5842403</v>
      </c>
      <c r="C1101" s="326" t="s">
        <v>819</v>
      </c>
      <c r="D1101" s="326" t="s">
        <v>820</v>
      </c>
      <c r="E1101" s="326" t="s">
        <v>831</v>
      </c>
      <c r="F1101" s="327" t="s">
        <v>2041</v>
      </c>
    </row>
    <row r="1102" spans="1:6" s="323" customFormat="1" ht="51">
      <c r="A1102" s="324">
        <v>5</v>
      </c>
      <c r="B1102" s="325">
        <v>5842404</v>
      </c>
      <c r="C1102" s="326" t="s">
        <v>819</v>
      </c>
      <c r="D1102" s="326" t="s">
        <v>820</v>
      </c>
      <c r="E1102" s="326" t="s">
        <v>831</v>
      </c>
      <c r="F1102" s="327" t="s">
        <v>2042</v>
      </c>
    </row>
    <row r="1103" spans="1:6" s="323" customFormat="1" ht="38.25">
      <c r="A1103" s="324">
        <v>5</v>
      </c>
      <c r="B1103" s="325">
        <v>5861001</v>
      </c>
      <c r="C1103" s="326" t="s">
        <v>852</v>
      </c>
      <c r="D1103" s="326" t="s">
        <v>1201</v>
      </c>
      <c r="E1103" s="326" t="s">
        <v>1579</v>
      </c>
      <c r="F1103" s="327" t="s">
        <v>2043</v>
      </c>
    </row>
    <row r="1104" spans="1:6" s="323" customFormat="1" ht="38.25">
      <c r="A1104" s="324">
        <v>5</v>
      </c>
      <c r="B1104" s="325">
        <v>5869201</v>
      </c>
      <c r="C1104" s="326" t="s">
        <v>852</v>
      </c>
      <c r="D1104" s="326" t="s">
        <v>1201</v>
      </c>
      <c r="E1104" s="326" t="s">
        <v>1581</v>
      </c>
      <c r="F1104" s="327" t="s">
        <v>2044</v>
      </c>
    </row>
    <row r="1105" spans="1:6" s="323" customFormat="1" ht="25.5">
      <c r="A1105" s="324">
        <v>5</v>
      </c>
      <c r="B1105" s="325">
        <v>5900501</v>
      </c>
      <c r="C1105" s="326" t="s">
        <v>858</v>
      </c>
      <c r="D1105" s="326" t="s">
        <v>859</v>
      </c>
      <c r="E1105" s="326" t="s">
        <v>859</v>
      </c>
      <c r="F1105" s="327" t="s">
        <v>2045</v>
      </c>
    </row>
    <row r="1106" spans="1:6" s="323" customFormat="1" ht="25.5">
      <c r="A1106" s="324">
        <v>5</v>
      </c>
      <c r="B1106" s="325">
        <v>5910201</v>
      </c>
      <c r="C1106" s="326" t="s">
        <v>858</v>
      </c>
      <c r="D1106" s="326" t="s">
        <v>863</v>
      </c>
      <c r="E1106" s="326" t="s">
        <v>863</v>
      </c>
      <c r="F1106" s="327" t="s">
        <v>2046</v>
      </c>
    </row>
    <row r="1107" spans="1:6" s="323" customFormat="1" ht="38.25">
      <c r="A1107" s="324">
        <v>5</v>
      </c>
      <c r="B1107" s="325">
        <v>5931201</v>
      </c>
      <c r="C1107" s="326" t="s">
        <v>858</v>
      </c>
      <c r="D1107" s="326" t="s">
        <v>1220</v>
      </c>
      <c r="E1107" s="326" t="s">
        <v>1221</v>
      </c>
      <c r="F1107" s="327" t="s">
        <v>2047</v>
      </c>
    </row>
    <row r="1108" spans="1:6" s="323" customFormat="1" ht="25.5">
      <c r="A1108" s="324">
        <v>5</v>
      </c>
      <c r="B1108" s="325">
        <v>5960901</v>
      </c>
      <c r="C1108" s="326" t="s">
        <v>169</v>
      </c>
      <c r="D1108" s="326" t="s">
        <v>881</v>
      </c>
      <c r="E1108" s="326" t="s">
        <v>881</v>
      </c>
      <c r="F1108" s="327" t="s">
        <v>2048</v>
      </c>
    </row>
  </sheetData>
  <sheetProtection password="8BAB" sheet="1" objects="1" scenarios="1"/>
  <sortState xmlns:xlrd2="http://schemas.microsoft.com/office/spreadsheetml/2017/richdata2" ref="A5:E608">
    <sortCondition ref="B5:B608"/>
  </sortState>
  <mergeCells count="1">
    <mergeCell ref="A2:F2"/>
  </mergeCells>
  <conditionalFormatting sqref="B5:B1108">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dimension ref="D1:EC69"/>
  <sheetViews>
    <sheetView showGridLines="0" topLeftCell="K59" zoomScale="115" zoomScaleNormal="115" workbookViewId="0">
      <selection activeCell="S67" sqref="S67"/>
    </sheetView>
  </sheetViews>
  <sheetFormatPr baseColWidth="10" defaultColWidth="3.7109375" defaultRowHeight="15"/>
  <cols>
    <col min="29" max="29" width="4.85546875" customWidth="1"/>
    <col min="37" max="37" width="6.140625" customWidth="1"/>
    <col min="38" max="38" width="4.7109375" customWidth="1"/>
    <col min="40" max="40" width="5" customWidth="1"/>
    <col min="47" max="47" width="5.140625" customWidth="1"/>
    <col min="48" max="48" width="5" customWidth="1"/>
    <col min="71" max="71" width="6.5703125" customWidth="1"/>
  </cols>
  <sheetData>
    <row r="1" spans="4:59" ht="15.75">
      <c r="D1" s="1455" t="s">
        <v>2445</v>
      </c>
      <c r="E1" s="1455"/>
      <c r="F1" s="1455"/>
      <c r="G1" s="1455"/>
      <c r="H1" s="1455"/>
      <c r="I1" s="1455"/>
      <c r="J1" s="1455"/>
      <c r="K1" s="1455"/>
      <c r="L1" s="1455"/>
      <c r="M1" s="1455"/>
      <c r="N1" s="1455"/>
      <c r="O1" s="1455"/>
      <c r="P1" s="1455"/>
      <c r="Q1" s="1455"/>
      <c r="R1" s="1455"/>
      <c r="S1" s="1455"/>
      <c r="T1" s="1455"/>
      <c r="U1" s="1455"/>
      <c r="V1" s="1455"/>
      <c r="W1" s="1455"/>
      <c r="X1" s="1455"/>
      <c r="Y1" s="1455"/>
      <c r="Z1" s="1455"/>
      <c r="AA1" s="1455"/>
      <c r="AB1" s="1455"/>
      <c r="AC1" s="1455"/>
      <c r="AD1" s="1455"/>
      <c r="AE1" s="1455"/>
      <c r="AF1" s="1455"/>
      <c r="AG1" s="1455"/>
      <c r="AH1" s="1455"/>
      <c r="AI1" s="1455"/>
      <c r="AJ1" s="1455"/>
      <c r="AK1" s="1455"/>
      <c r="AL1" s="1455"/>
      <c r="AM1" s="1455"/>
      <c r="AN1" s="1455"/>
      <c r="AO1" s="1455"/>
      <c r="AP1" s="1455"/>
      <c r="AQ1" s="1455"/>
      <c r="AR1" s="1455"/>
      <c r="AS1" s="1455"/>
      <c r="AT1" s="1455"/>
      <c r="AU1" s="1455"/>
      <c r="AV1" s="1455"/>
      <c r="AW1" s="1455"/>
      <c r="AX1" s="1455"/>
      <c r="AY1" s="1455"/>
      <c r="AZ1" s="1455"/>
    </row>
    <row r="2" spans="4:59" ht="15.75" thickBot="1"/>
    <row r="3" spans="4:59" ht="32.25" customHeight="1" thickBot="1">
      <c r="M3" s="1476" t="s">
        <v>0</v>
      </c>
      <c r="N3" s="1477"/>
      <c r="O3" s="1477"/>
      <c r="P3" s="1477"/>
      <c r="Q3" s="1478"/>
      <c r="R3" s="51"/>
      <c r="S3" s="1476" t="s">
        <v>1</v>
      </c>
      <c r="T3" s="1477"/>
      <c r="U3" s="1477"/>
      <c r="V3" s="1477"/>
      <c r="W3" s="1477"/>
      <c r="X3" s="1478"/>
      <c r="Y3" s="51"/>
      <c r="Z3" s="51"/>
      <c r="AA3" s="1476" t="s">
        <v>237</v>
      </c>
      <c r="AB3" s="1477"/>
      <c r="AC3" s="1477"/>
      <c r="AD3" s="1477"/>
      <c r="AE3" s="1477"/>
      <c r="AF3" s="1477"/>
      <c r="AG3" s="1478"/>
      <c r="AH3" s="51"/>
      <c r="AI3" s="51"/>
      <c r="AQ3" s="51"/>
      <c r="AR3" s="51"/>
      <c r="AS3" s="51"/>
      <c r="AT3" s="51"/>
      <c r="AU3" s="51"/>
      <c r="AV3" s="51"/>
      <c r="AW3" s="51"/>
      <c r="AX3" s="51"/>
      <c r="AY3" s="51"/>
      <c r="AZ3" s="51"/>
      <c r="BA3" s="332"/>
      <c r="BB3" s="332"/>
      <c r="BC3" s="332"/>
      <c r="BD3" s="332"/>
      <c r="BE3" s="332"/>
      <c r="BF3" s="332"/>
      <c r="BG3" s="332"/>
    </row>
    <row r="4" spans="4:59" ht="19.5" thickBot="1">
      <c r="M4" s="1630"/>
      <c r="N4" s="1631"/>
      <c r="O4" s="1631"/>
      <c r="P4" s="1631"/>
      <c r="Q4" s="1632"/>
      <c r="R4" s="60"/>
      <c r="S4" s="1630"/>
      <c r="T4" s="1631"/>
      <c r="U4" s="1631"/>
      <c r="V4" s="1631"/>
      <c r="W4" s="1631"/>
      <c r="X4" s="1632"/>
      <c r="Y4" s="60"/>
      <c r="Z4" s="60"/>
      <c r="AA4" s="1479"/>
      <c r="AB4" s="1480"/>
      <c r="AC4" s="1480"/>
      <c r="AD4" s="1480"/>
      <c r="AE4" s="1480"/>
      <c r="AF4" s="1480"/>
      <c r="AG4" s="1481"/>
      <c r="AH4" s="51"/>
      <c r="AI4" s="51"/>
      <c r="AQ4" s="51"/>
      <c r="AR4" s="51"/>
      <c r="AS4" s="51"/>
      <c r="AT4" s="334"/>
      <c r="AU4" s="334"/>
      <c r="AV4" s="333"/>
      <c r="AW4" s="333"/>
      <c r="AX4" s="333"/>
      <c r="AY4" s="333"/>
      <c r="AZ4" s="333"/>
      <c r="BA4" s="334"/>
      <c r="BB4" s="334"/>
      <c r="BC4" s="335"/>
      <c r="BD4" s="335"/>
      <c r="BE4" s="335"/>
      <c r="BF4" s="335"/>
      <c r="BG4" s="335"/>
    </row>
    <row r="5" spans="4:59">
      <c r="AG5" s="51"/>
      <c r="AH5" s="51"/>
      <c r="AI5" s="51"/>
    </row>
    <row r="6" spans="4:59" ht="15.75" thickBot="1"/>
    <row r="7" spans="4:59" ht="15.75" thickBot="1">
      <c r="D7" s="1473" t="s">
        <v>354</v>
      </c>
      <c r="E7" s="1474"/>
      <c r="F7" s="1474"/>
      <c r="G7" s="1474"/>
      <c r="H7" s="1474"/>
      <c r="I7" s="1474"/>
      <c r="J7" s="1474"/>
      <c r="K7" s="1474"/>
      <c r="L7" s="1474"/>
      <c r="M7" s="1474"/>
      <c r="N7" s="1474"/>
      <c r="O7" s="1474"/>
      <c r="P7" s="1474"/>
      <c r="Q7" s="1474"/>
      <c r="R7" s="1474"/>
      <c r="S7" s="1474"/>
      <c r="T7" s="1474"/>
      <c r="U7" s="1474"/>
      <c r="V7" s="1474"/>
      <c r="W7" s="1474"/>
      <c r="X7" s="1474"/>
      <c r="Y7" s="1474"/>
      <c r="Z7" s="1474"/>
      <c r="AA7" s="1474"/>
      <c r="AB7" s="1474"/>
      <c r="AC7" s="1474"/>
      <c r="AD7" s="1474"/>
      <c r="AE7" s="1474"/>
      <c r="AF7" s="1474"/>
      <c r="AG7" s="1474"/>
      <c r="AH7" s="1474"/>
      <c r="AI7" s="1474"/>
      <c r="AJ7" s="1474"/>
      <c r="AK7" s="1474"/>
      <c r="AL7" s="1474"/>
      <c r="AM7" s="1474"/>
      <c r="AN7" s="1474"/>
      <c r="AO7" s="1474"/>
      <c r="AP7" s="1474"/>
      <c r="AQ7" s="1474"/>
      <c r="AR7" s="1474"/>
      <c r="AS7" s="1474"/>
      <c r="AT7" s="1474"/>
      <c r="AU7" s="1474"/>
      <c r="AV7" s="1474"/>
      <c r="AW7" s="1474"/>
      <c r="AX7" s="1474"/>
      <c r="AY7" s="1474"/>
      <c r="AZ7" s="1474"/>
      <c r="BA7" s="1474"/>
      <c r="BB7" s="1474"/>
      <c r="BC7" s="1474"/>
      <c r="BD7" s="1474"/>
      <c r="BE7" s="1474"/>
      <c r="BF7" s="1474"/>
      <c r="BG7" s="1475"/>
    </row>
    <row r="8" spans="4:59" ht="15.75" thickBot="1">
      <c r="D8" s="1998" t="s">
        <v>5</v>
      </c>
      <c r="E8" s="1999"/>
      <c r="F8" s="1999"/>
      <c r="G8" s="1999"/>
      <c r="H8" s="1999"/>
      <c r="I8" s="1999"/>
      <c r="J8" s="1999"/>
      <c r="K8" s="1999"/>
      <c r="L8" s="1999"/>
      <c r="M8" s="1999"/>
      <c r="N8" s="1999"/>
      <c r="O8" s="1999"/>
      <c r="P8" s="1999"/>
      <c r="Q8" s="1999"/>
      <c r="R8" s="1999"/>
      <c r="S8" s="1999"/>
      <c r="T8" s="1999"/>
      <c r="U8" s="1999"/>
      <c r="V8" s="1999"/>
      <c r="W8" s="1999"/>
      <c r="X8" s="1999"/>
      <c r="Y8" s="1999"/>
      <c r="Z8" s="1999"/>
      <c r="AA8" s="1999"/>
      <c r="AB8" s="1999"/>
      <c r="AC8" s="1999"/>
      <c r="AD8" s="1999"/>
      <c r="AE8" s="1999"/>
      <c r="AF8" s="1999"/>
      <c r="AG8" s="1999"/>
      <c r="AH8" s="1999"/>
      <c r="AI8" s="1999"/>
      <c r="AJ8" s="1999"/>
      <c r="AK8" s="1999"/>
      <c r="AL8" s="1999"/>
      <c r="AM8" s="1999"/>
      <c r="AN8" s="1999"/>
      <c r="AO8" s="1999"/>
      <c r="AP8" s="1999"/>
      <c r="AQ8" s="1999"/>
      <c r="AR8" s="1999"/>
      <c r="AS8" s="1999"/>
      <c r="AT8" s="1999"/>
      <c r="AU8" s="1999"/>
      <c r="AV8" s="1999"/>
      <c r="AW8" s="1999"/>
      <c r="AX8" s="1999"/>
      <c r="AY8" s="1999"/>
      <c r="AZ8" s="1999"/>
      <c r="BA8" s="1999"/>
      <c r="BB8" s="1999"/>
      <c r="BC8" s="1999"/>
      <c r="BD8" s="1999"/>
      <c r="BE8" s="2000"/>
      <c r="BF8" s="2000"/>
      <c r="BG8" s="2001"/>
    </row>
    <row r="9" spans="4:59" ht="15.75" thickBot="1">
      <c r="D9" s="347"/>
      <c r="E9" s="344"/>
      <c r="F9" s="344"/>
      <c r="G9" s="344"/>
      <c r="H9" s="344"/>
      <c r="I9" s="344"/>
      <c r="J9" s="344"/>
      <c r="K9" s="344"/>
      <c r="L9" s="344"/>
      <c r="M9" s="344"/>
      <c r="N9" s="344"/>
      <c r="O9" s="344"/>
      <c r="P9" s="344"/>
      <c r="Q9" s="344"/>
      <c r="R9" s="344"/>
      <c r="S9" s="344"/>
      <c r="T9" s="344"/>
      <c r="U9" s="344"/>
      <c r="V9" s="344"/>
      <c r="W9" s="344"/>
      <c r="X9" s="344"/>
      <c r="Y9" s="344"/>
      <c r="Z9" s="344"/>
      <c r="AA9" s="344"/>
      <c r="AB9" s="344"/>
      <c r="AC9" s="344"/>
      <c r="AD9" s="344"/>
      <c r="AE9" s="344"/>
      <c r="AF9" s="344"/>
      <c r="AG9" s="344"/>
      <c r="AH9" s="344"/>
      <c r="AI9" s="344"/>
      <c r="AJ9" s="344"/>
      <c r="AK9" s="344"/>
      <c r="AL9" s="344"/>
      <c r="AM9" s="344"/>
      <c r="AN9" s="344"/>
      <c r="AO9" s="330"/>
      <c r="AP9" s="344"/>
      <c r="AQ9" s="344"/>
      <c r="AR9" s="344"/>
      <c r="AS9" s="345"/>
      <c r="AT9" s="345"/>
      <c r="AU9" s="345"/>
      <c r="AV9" s="330"/>
      <c r="AW9" s="346"/>
      <c r="AX9" s="346"/>
      <c r="AY9" s="346"/>
      <c r="AZ9" s="346"/>
      <c r="BA9" s="346"/>
      <c r="BB9" s="346"/>
      <c r="BC9" s="346"/>
      <c r="BD9" s="346"/>
      <c r="BE9" s="346"/>
      <c r="BF9" s="346"/>
      <c r="BG9" s="348"/>
    </row>
    <row r="10" spans="4:59" ht="15.75" thickBot="1">
      <c r="D10" s="349" t="s">
        <v>2416</v>
      </c>
      <c r="E10" s="328"/>
      <c r="F10" s="76"/>
      <c r="G10" s="76"/>
      <c r="H10" s="76"/>
      <c r="I10" s="76" t="s">
        <v>2415</v>
      </c>
      <c r="J10" s="76"/>
      <c r="K10" s="76"/>
      <c r="L10" s="77"/>
      <c r="M10" s="76"/>
      <c r="N10" s="76" t="s">
        <v>2433</v>
      </c>
      <c r="O10" s="76"/>
      <c r="P10" s="76"/>
      <c r="Q10" s="76"/>
      <c r="R10" s="76"/>
      <c r="S10" s="76"/>
      <c r="T10" s="77"/>
      <c r="U10" s="76"/>
      <c r="V10" s="328" t="s">
        <v>2417</v>
      </c>
      <c r="W10" s="76"/>
      <c r="X10" s="76"/>
      <c r="Y10" s="76"/>
      <c r="Z10" s="76"/>
      <c r="AA10" s="76"/>
      <c r="AB10" s="76"/>
      <c r="AC10" s="369" t="s">
        <v>2418</v>
      </c>
      <c r="AD10" s="77"/>
      <c r="AE10" s="76"/>
      <c r="AF10" s="76"/>
      <c r="AG10" s="76"/>
      <c r="AH10" s="76"/>
      <c r="AI10" s="328" t="s">
        <v>7</v>
      </c>
      <c r="AJ10" s="76"/>
      <c r="AK10" s="76"/>
      <c r="AL10" s="76"/>
      <c r="AM10" s="76"/>
      <c r="AN10" s="76" t="s">
        <v>11</v>
      </c>
      <c r="AO10" s="76"/>
      <c r="AP10" s="1615"/>
      <c r="AQ10" s="1616"/>
      <c r="AR10" s="1616"/>
      <c r="AS10" s="1616"/>
      <c r="AT10" s="1617"/>
      <c r="AU10" s="82"/>
      <c r="AV10" s="76"/>
      <c r="AW10" s="82"/>
      <c r="AX10" s="82"/>
      <c r="AY10" s="82"/>
      <c r="AZ10" s="82"/>
      <c r="BA10" s="82"/>
      <c r="BB10" s="82"/>
      <c r="BC10" s="82"/>
      <c r="BD10" s="82"/>
      <c r="BE10" s="82"/>
      <c r="BF10" s="82"/>
      <c r="BG10" s="350"/>
    </row>
    <row r="11" spans="4:59" ht="15.75" thickBot="1">
      <c r="D11" s="349"/>
      <c r="E11" s="328"/>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80"/>
      <c r="AO11" s="96"/>
      <c r="AP11" s="96"/>
      <c r="AQ11" s="96"/>
      <c r="AR11" s="82"/>
      <c r="AS11" s="82"/>
      <c r="AT11" s="76"/>
      <c r="AU11" s="76"/>
      <c r="AV11" s="76"/>
      <c r="AW11" s="76"/>
      <c r="AX11" s="76"/>
      <c r="AY11" s="76"/>
      <c r="AZ11" s="76"/>
      <c r="BA11" s="76"/>
      <c r="BB11" s="76"/>
      <c r="BC11" s="76"/>
      <c r="BD11" s="76"/>
      <c r="BE11" s="76"/>
      <c r="BF11" s="76"/>
      <c r="BG11" s="350"/>
    </row>
    <row r="12" spans="4:59" ht="15.75" thickBot="1">
      <c r="D12" s="1995" t="s">
        <v>2414</v>
      </c>
      <c r="E12" s="1996"/>
      <c r="F12" s="1996"/>
      <c r="G12" s="1996"/>
      <c r="H12" s="1996"/>
      <c r="I12" s="1996"/>
      <c r="J12" s="1996"/>
      <c r="K12" s="1996"/>
      <c r="L12" s="1996"/>
      <c r="M12" s="1996"/>
      <c r="N12" s="1996"/>
      <c r="O12" s="1996"/>
      <c r="P12" s="1996"/>
      <c r="Q12" s="1996"/>
      <c r="R12" s="1996"/>
      <c r="S12" s="1996"/>
      <c r="T12" s="1996"/>
      <c r="U12" s="1996"/>
      <c r="V12" s="1996"/>
      <c r="W12" s="1996"/>
      <c r="X12" s="1996"/>
      <c r="Y12" s="1996"/>
      <c r="Z12" s="1996"/>
      <c r="AA12" s="1996"/>
      <c r="AB12" s="1996"/>
      <c r="AC12" s="1996"/>
      <c r="AD12" s="1996"/>
      <c r="AE12" s="1996"/>
      <c r="AF12" s="1996"/>
      <c r="AG12" s="1996"/>
      <c r="AH12" s="1996"/>
      <c r="AI12" s="1996"/>
      <c r="AJ12" s="1996"/>
      <c r="AK12" s="1996"/>
      <c r="AL12" s="1996"/>
      <c r="AM12" s="1996"/>
      <c r="AN12" s="1996"/>
      <c r="AO12" s="1996"/>
      <c r="AP12" s="1996"/>
      <c r="AQ12" s="1996"/>
      <c r="AR12" s="1996"/>
      <c r="AS12" s="1996"/>
      <c r="AT12" s="1996"/>
      <c r="AU12" s="1996"/>
      <c r="AV12" s="1996"/>
      <c r="AW12" s="1996"/>
      <c r="AX12" s="1996"/>
      <c r="AY12" s="1996"/>
      <c r="AZ12" s="1996"/>
      <c r="BA12" s="1996"/>
      <c r="BB12" s="1996"/>
      <c r="BC12" s="1996"/>
      <c r="BD12" s="1996"/>
      <c r="BE12" s="1921"/>
      <c r="BF12" s="1921"/>
      <c r="BG12" s="1997"/>
    </row>
    <row r="13" spans="4:59" ht="15.75" thickBot="1">
      <c r="D13" s="2008" t="s">
        <v>2413</v>
      </c>
      <c r="E13" s="2009"/>
      <c r="F13" s="2009"/>
      <c r="G13" s="2009"/>
      <c r="H13" s="2009"/>
      <c r="I13" s="2009"/>
      <c r="J13" s="2009"/>
      <c r="K13" s="2009"/>
      <c r="L13" s="2010"/>
      <c r="M13" s="1410" t="s">
        <v>590</v>
      </c>
      <c r="N13" s="1411"/>
      <c r="O13" s="1411"/>
      <c r="P13" s="1411"/>
      <c r="Q13" s="1411"/>
      <c r="R13" s="1411"/>
      <c r="S13" s="1411"/>
      <c r="T13" s="1411"/>
      <c r="U13" s="1411"/>
      <c r="V13" s="1411"/>
      <c r="W13" s="1411"/>
      <c r="X13" s="1411"/>
      <c r="Y13" s="1411"/>
      <c r="Z13" s="1411"/>
      <c r="AA13" s="1412"/>
      <c r="AB13" s="1410" t="s">
        <v>591</v>
      </c>
      <c r="AC13" s="1411"/>
      <c r="AD13" s="1411"/>
      <c r="AE13" s="1411"/>
      <c r="AF13" s="1411"/>
      <c r="AG13" s="1411"/>
      <c r="AH13" s="1411"/>
      <c r="AI13" s="1411"/>
      <c r="AJ13" s="1411"/>
      <c r="AK13" s="1411"/>
      <c r="AL13" s="1411"/>
      <c r="AM13" s="1411"/>
      <c r="AN13" s="1412"/>
      <c r="AO13" s="1410" t="s">
        <v>592</v>
      </c>
      <c r="AP13" s="1411"/>
      <c r="AQ13" s="1411"/>
      <c r="AR13" s="1411"/>
      <c r="AS13" s="1411"/>
      <c r="AT13" s="1411"/>
      <c r="AU13" s="1411"/>
      <c r="AV13" s="1411"/>
      <c r="AW13" s="1411"/>
      <c r="AX13" s="1412"/>
      <c r="AY13" s="1410" t="s">
        <v>593</v>
      </c>
      <c r="AZ13" s="1411"/>
      <c r="BA13" s="1411"/>
      <c r="BB13" s="1411"/>
      <c r="BC13" s="1411"/>
      <c r="BD13" s="1411"/>
      <c r="BE13" s="1411"/>
      <c r="BF13" s="1411"/>
      <c r="BG13" s="1412"/>
    </row>
    <row r="14" spans="4:59" ht="15.75" customHeight="1" thickBot="1">
      <c r="D14" s="1979" t="s">
        <v>18</v>
      </c>
      <c r="E14" s="1572"/>
      <c r="F14" s="1572"/>
      <c r="G14" s="1572"/>
      <c r="H14" s="1572"/>
      <c r="I14" s="1572"/>
      <c r="J14" s="1980"/>
      <c r="K14" s="1498" t="s">
        <v>63</v>
      </c>
      <c r="L14" s="1499"/>
      <c r="M14" s="1981" t="s">
        <v>358</v>
      </c>
      <c r="N14" s="1574"/>
      <c r="O14" s="1574"/>
      <c r="P14" s="1574"/>
      <c r="Q14" s="1574"/>
      <c r="R14" s="1574"/>
      <c r="S14" s="1574"/>
      <c r="T14" s="1982"/>
      <c r="U14" s="1983"/>
      <c r="V14" s="1983"/>
      <c r="W14" s="1983"/>
      <c r="X14" s="1983"/>
      <c r="Y14" s="1983"/>
      <c r="Z14" s="1983"/>
      <c r="AA14" s="1983"/>
      <c r="AB14" s="1984"/>
      <c r="AC14" s="1985" t="s">
        <v>2419</v>
      </c>
      <c r="AD14" s="1397"/>
      <c r="AE14" s="1397"/>
      <c r="AF14" s="1397"/>
      <c r="AG14" s="1397"/>
      <c r="AH14" s="1397"/>
      <c r="AI14" s="1990" t="s">
        <v>51</v>
      </c>
      <c r="AJ14" s="1991"/>
      <c r="AK14" s="1991"/>
      <c r="AL14" s="405"/>
      <c r="AM14" s="1990" t="s">
        <v>53</v>
      </c>
      <c r="AN14" s="1991"/>
      <c r="AO14" s="1991"/>
      <c r="AP14" s="405"/>
      <c r="AQ14" s="1990" t="s">
        <v>2492</v>
      </c>
      <c r="AR14" s="1991"/>
      <c r="AS14" s="1991"/>
      <c r="AT14" s="405"/>
      <c r="AU14" s="1611" t="s">
        <v>2420</v>
      </c>
      <c r="AV14" s="1611"/>
      <c r="AW14" s="1611"/>
      <c r="AX14" s="1611"/>
      <c r="AY14" s="1992"/>
      <c r="AZ14" s="384" t="s">
        <v>3</v>
      </c>
      <c r="BA14" s="384" t="s">
        <v>3</v>
      </c>
      <c r="BB14" s="384" t="s">
        <v>4</v>
      </c>
      <c r="BC14" s="384" t="s">
        <v>4</v>
      </c>
      <c r="BD14" s="384" t="s">
        <v>2060</v>
      </c>
      <c r="BE14" s="384" t="s">
        <v>2060</v>
      </c>
      <c r="BF14" s="384" t="s">
        <v>2060</v>
      </c>
      <c r="BG14" s="385" t="s">
        <v>2060</v>
      </c>
    </row>
    <row r="15" spans="4:59" ht="15.75" thickBot="1">
      <c r="D15" s="2005" t="s">
        <v>19</v>
      </c>
      <c r="E15" s="2006"/>
      <c r="F15" s="2006"/>
      <c r="G15" s="2006"/>
      <c r="H15" s="2006"/>
      <c r="I15" s="2006"/>
      <c r="J15" s="2006"/>
      <c r="K15" s="2006"/>
      <c r="L15" s="2006"/>
      <c r="M15" s="2006"/>
      <c r="N15" s="2006"/>
      <c r="O15" s="2006"/>
      <c r="P15" s="2006"/>
      <c r="Q15" s="2006"/>
      <c r="R15" s="2006"/>
      <c r="S15" s="2006"/>
      <c r="T15" s="2006"/>
      <c r="U15" s="2006"/>
      <c r="V15" s="2006"/>
      <c r="W15" s="2006"/>
      <c r="X15" s="2006"/>
      <c r="Y15" s="2006"/>
      <c r="Z15" s="2006"/>
      <c r="AA15" s="2006"/>
      <c r="AB15" s="2006"/>
      <c r="AC15" s="2006"/>
      <c r="AD15" s="2006"/>
      <c r="AE15" s="2006"/>
      <c r="AF15" s="2006"/>
      <c r="AG15" s="2006"/>
      <c r="AH15" s="2006"/>
      <c r="AI15" s="2006"/>
      <c r="AJ15" s="2006"/>
      <c r="AK15" s="2006"/>
      <c r="AL15" s="2006"/>
      <c r="AM15" s="2006"/>
      <c r="AN15" s="2006"/>
      <c r="AO15" s="2006"/>
      <c r="AP15" s="2006"/>
      <c r="AQ15" s="2006"/>
      <c r="AR15" s="2006"/>
      <c r="AS15" s="2006"/>
      <c r="AT15" s="2006"/>
      <c r="AU15" s="2006"/>
      <c r="AV15" s="2006"/>
      <c r="AW15" s="2006"/>
      <c r="AX15" s="2006"/>
      <c r="AY15" s="2006"/>
      <c r="AZ15" s="2006"/>
      <c r="BA15" s="2006"/>
      <c r="BB15" s="2006"/>
      <c r="BC15" s="2006"/>
      <c r="BD15" s="2006"/>
      <c r="BE15" s="2006"/>
      <c r="BF15" s="2006"/>
      <c r="BG15" s="2007"/>
    </row>
    <row r="16" spans="4:59" ht="15.75" thickBot="1">
      <c r="D16" s="1953" t="s">
        <v>2053</v>
      </c>
      <c r="E16" s="1954"/>
      <c r="F16" s="1954"/>
      <c r="G16" s="1954"/>
      <c r="H16" s="1954"/>
      <c r="I16" s="1954"/>
      <c r="J16" s="1954"/>
      <c r="K16" s="1954"/>
      <c r="L16" s="1954"/>
      <c r="M16" s="1954"/>
      <c r="N16" s="1954"/>
      <c r="O16" s="1954"/>
      <c r="P16" s="1954"/>
      <c r="Q16" s="1954"/>
      <c r="R16" s="1954"/>
      <c r="S16" s="1954"/>
      <c r="T16" s="1954"/>
      <c r="U16" s="1954"/>
      <c r="V16" s="1954"/>
      <c r="W16" s="1954"/>
      <c r="X16" s="1954"/>
      <c r="Y16" s="1954"/>
      <c r="Z16" s="1954"/>
      <c r="AA16" s="1954"/>
      <c r="AB16" s="1954"/>
      <c r="AC16" s="1954"/>
      <c r="AD16" s="1954"/>
      <c r="AE16" s="1954"/>
      <c r="AF16" s="1954"/>
      <c r="AG16" s="1954"/>
      <c r="AH16" s="1954"/>
      <c r="AI16" s="1954"/>
      <c r="AJ16" s="1954"/>
      <c r="AK16" s="1954"/>
      <c r="AL16" s="1954"/>
      <c r="AM16" s="1954"/>
      <c r="AN16" s="1954"/>
      <c r="AO16" s="1954"/>
      <c r="AP16" s="1954"/>
      <c r="AQ16" s="1954"/>
      <c r="AR16" s="1954"/>
      <c r="AS16" s="1954"/>
      <c r="AT16" s="1954"/>
      <c r="AU16" s="1954"/>
      <c r="AV16" s="1954"/>
      <c r="AW16" s="1954"/>
      <c r="AX16" s="1954"/>
      <c r="AY16" s="1954"/>
      <c r="AZ16" s="1954"/>
      <c r="BA16" s="1954"/>
      <c r="BB16" s="1954"/>
      <c r="BC16" s="1954"/>
      <c r="BD16" s="1954"/>
      <c r="BE16" s="1954"/>
      <c r="BF16" s="1954"/>
      <c r="BG16" s="2011"/>
    </row>
    <row r="17" spans="4:133" ht="24" customHeight="1" thickBot="1">
      <c r="D17" s="1972" t="s">
        <v>2421</v>
      </c>
      <c r="E17" s="1973"/>
      <c r="F17" s="1973"/>
      <c r="G17" s="1973"/>
      <c r="H17" s="1973"/>
      <c r="I17" s="1973"/>
      <c r="J17" s="1973"/>
      <c r="K17" s="1973"/>
      <c r="L17" s="1973"/>
      <c r="M17" s="2012"/>
      <c r="N17" s="2012"/>
      <c r="O17" s="2012"/>
      <c r="P17" s="2012"/>
      <c r="Q17" s="2012"/>
      <c r="R17" s="2012"/>
      <c r="S17" s="2012"/>
      <c r="T17" s="2012"/>
      <c r="U17" s="2012"/>
      <c r="V17" s="2012"/>
      <c r="W17" s="2012"/>
      <c r="X17" s="2012"/>
      <c r="Y17" s="2012"/>
      <c r="Z17" s="2012"/>
      <c r="AA17" s="2012"/>
      <c r="AB17" s="1964" t="s">
        <v>2422</v>
      </c>
      <c r="AC17" s="1964"/>
      <c r="AD17" s="1964"/>
      <c r="AE17" s="1964"/>
      <c r="AF17" s="1964"/>
      <c r="AG17" s="1964"/>
      <c r="AH17" s="1964"/>
      <c r="AI17" s="1964"/>
      <c r="AJ17" s="1978"/>
      <c r="AK17" s="1978"/>
      <c r="AL17" s="1978"/>
      <c r="AM17" s="1978"/>
      <c r="AN17" s="2004"/>
      <c r="AO17" s="1986" t="s">
        <v>2423</v>
      </c>
      <c r="AP17" s="1987"/>
      <c r="AQ17" s="1987"/>
      <c r="AR17" s="1987"/>
      <c r="AS17" s="1987"/>
      <c r="AT17" s="1987"/>
      <c r="AU17" s="1987"/>
      <c r="AV17" s="1987"/>
      <c r="AW17" s="1987"/>
      <c r="AX17" s="1987"/>
      <c r="AY17" s="1987"/>
      <c r="AZ17" s="1988"/>
      <c r="BA17" s="1944"/>
      <c r="BB17" s="1628"/>
      <c r="BC17" s="1628"/>
      <c r="BD17" s="1628"/>
      <c r="BE17" s="1628"/>
      <c r="BF17" s="1628"/>
      <c r="BG17" s="1989"/>
    </row>
    <row r="18" spans="4:133" ht="15" customHeight="1" thickBot="1">
      <c r="D18" s="1972" t="s">
        <v>2424</v>
      </c>
      <c r="E18" s="1973"/>
      <c r="F18" s="1973"/>
      <c r="G18" s="1973"/>
      <c r="H18" s="1973"/>
      <c r="I18" s="1973"/>
      <c r="J18" s="1973"/>
      <c r="K18" s="1973"/>
      <c r="L18" s="1973"/>
      <c r="M18" s="1974"/>
      <c r="N18" s="1974"/>
      <c r="O18" s="1974"/>
      <c r="P18" s="1974"/>
      <c r="Q18" s="1974"/>
      <c r="R18" s="1974"/>
      <c r="S18" s="1974"/>
      <c r="T18" s="1974"/>
      <c r="U18" s="1974"/>
      <c r="V18" s="1974"/>
      <c r="W18" s="1974"/>
      <c r="X18" s="1974"/>
      <c r="Y18" s="1974"/>
      <c r="Z18" s="1974"/>
      <c r="AA18" s="1974"/>
      <c r="AB18" s="1971" t="s">
        <v>2059</v>
      </c>
      <c r="AC18" s="1971"/>
      <c r="AD18" s="1971"/>
      <c r="AE18" s="1971"/>
      <c r="AF18" s="1975"/>
      <c r="AG18" s="1976"/>
      <c r="AH18" s="1976"/>
      <c r="AI18" s="1976"/>
      <c r="AJ18" s="1977"/>
      <c r="AK18" s="1971" t="s">
        <v>2440</v>
      </c>
      <c r="AL18" s="1971"/>
      <c r="AM18" s="1971"/>
      <c r="AN18" s="1971"/>
      <c r="AO18" s="1975"/>
      <c r="AP18" s="1976"/>
      <c r="AQ18" s="1976"/>
      <c r="AR18" s="1976"/>
      <c r="AS18" s="1977"/>
      <c r="AT18" s="1964" t="s">
        <v>2054</v>
      </c>
      <c r="AU18" s="1964"/>
      <c r="AV18" s="1964"/>
      <c r="AW18" s="1964"/>
      <c r="AX18" s="1964"/>
      <c r="AY18" s="1944"/>
      <c r="AZ18" s="1628"/>
      <c r="BA18" s="1628"/>
      <c r="BB18" s="1628"/>
      <c r="BC18" s="1628"/>
      <c r="BD18" s="1628"/>
      <c r="BE18" s="1628"/>
      <c r="BF18" s="1628"/>
      <c r="BG18" s="1629"/>
      <c r="BK18" s="332"/>
      <c r="BL18" s="332"/>
      <c r="BM18" s="332"/>
      <c r="BN18" s="332"/>
      <c r="BO18" s="332"/>
      <c r="BP18" s="332"/>
      <c r="BQ18" s="332"/>
      <c r="BR18" s="332"/>
      <c r="BS18" s="332"/>
      <c r="BT18" s="332"/>
      <c r="BU18" s="332"/>
    </row>
    <row r="19" spans="4:133" ht="15.75" customHeight="1" thickBot="1">
      <c r="D19" s="1490" t="s">
        <v>2055</v>
      </c>
      <c r="E19" s="1491"/>
      <c r="F19" s="1491"/>
      <c r="G19" s="1491"/>
      <c r="H19" s="1491"/>
      <c r="I19" s="1491"/>
      <c r="J19" s="1491"/>
      <c r="K19" s="1491"/>
      <c r="L19" s="1491"/>
      <c r="M19" s="1965"/>
      <c r="N19" s="1966"/>
      <c r="O19" s="1966"/>
      <c r="P19" s="1966"/>
      <c r="Q19" s="1966"/>
      <c r="R19" s="1966"/>
      <c r="S19" s="1966"/>
      <c r="T19" s="1966"/>
      <c r="U19" s="1966"/>
      <c r="V19" s="1966"/>
      <c r="W19" s="1966"/>
      <c r="X19" s="1966"/>
      <c r="Y19" s="1966"/>
      <c r="Z19" s="1966"/>
      <c r="AA19" s="1967"/>
      <c r="AB19" s="2002" t="s">
        <v>21</v>
      </c>
      <c r="AC19" s="2003"/>
      <c r="AD19" s="1470" t="s">
        <v>22</v>
      </c>
      <c r="AE19" s="1470"/>
      <c r="AF19" s="88"/>
      <c r="AG19" s="76"/>
      <c r="AH19" s="1470" t="s">
        <v>23</v>
      </c>
      <c r="AI19" s="1470"/>
      <c r="AJ19" s="88"/>
      <c r="AK19" s="1968" t="s">
        <v>2056</v>
      </c>
      <c r="AL19" s="1500"/>
      <c r="AM19" s="1500"/>
      <c r="AN19" s="1500"/>
      <c r="AO19" s="1507"/>
      <c r="AP19" s="1969"/>
      <c r="AQ19" s="1969"/>
      <c r="AR19" s="1969"/>
      <c r="AS19" s="1969"/>
      <c r="AT19" s="1969"/>
      <c r="AU19" s="1970" t="s">
        <v>56</v>
      </c>
      <c r="AV19" s="1971"/>
      <c r="AW19" s="1971"/>
      <c r="AX19" s="1971"/>
      <c r="AY19" s="1971"/>
      <c r="AZ19" s="1978"/>
      <c r="BA19" s="1978"/>
      <c r="BB19" s="1978"/>
      <c r="BC19" s="1978"/>
      <c r="BD19" s="1978"/>
      <c r="BE19" s="1978"/>
      <c r="BF19" s="1978"/>
      <c r="BG19" s="1978"/>
      <c r="BS19" s="311"/>
    </row>
    <row r="20" spans="4:133" ht="15.75" thickBot="1">
      <c r="D20" s="1457" t="s">
        <v>2442</v>
      </c>
      <c r="E20" s="1458"/>
      <c r="F20" s="1458"/>
      <c r="G20" s="1458"/>
      <c r="H20" s="1458"/>
      <c r="I20" s="1458"/>
      <c r="J20" s="1458"/>
      <c r="K20" s="1458"/>
      <c r="L20" s="1458"/>
      <c r="M20" s="1458"/>
      <c r="N20" s="1458"/>
      <c r="O20" s="1458"/>
      <c r="P20" s="1458"/>
      <c r="Q20" s="1458"/>
      <c r="R20" s="1458"/>
      <c r="S20" s="1458"/>
      <c r="T20" s="1458"/>
      <c r="U20" s="1458"/>
      <c r="V20" s="1458"/>
      <c r="W20" s="1458"/>
      <c r="X20" s="1458"/>
      <c r="Y20" s="1458"/>
      <c r="Z20" s="1458"/>
      <c r="AA20" s="1458"/>
      <c r="AB20" s="1458"/>
      <c r="AC20" s="1458"/>
      <c r="AD20" s="1458"/>
      <c r="AE20" s="1458"/>
      <c r="AF20" s="1458"/>
      <c r="AG20" s="1458"/>
      <c r="AH20" s="1458"/>
      <c r="AI20" s="1458"/>
      <c r="AJ20" s="1458"/>
      <c r="AK20" s="1458"/>
      <c r="AL20" s="1458"/>
      <c r="AM20" s="1458"/>
      <c r="AN20" s="1458"/>
      <c r="AO20" s="1458"/>
      <c r="AP20" s="1458"/>
      <c r="AQ20" s="1458"/>
      <c r="AR20" s="1458"/>
      <c r="AS20" s="1458"/>
      <c r="AT20" s="1458"/>
      <c r="AU20" s="1458"/>
      <c r="AV20" s="1458"/>
      <c r="AW20" s="1458"/>
      <c r="AX20" s="1458"/>
      <c r="AY20" s="1458"/>
      <c r="AZ20" s="1458"/>
      <c r="BA20" s="1458"/>
      <c r="BB20" s="1458"/>
      <c r="BC20" s="1458"/>
      <c r="BD20" s="1458"/>
      <c r="BE20" s="1458"/>
      <c r="BF20" s="1458"/>
      <c r="BG20" s="1459"/>
      <c r="BS20" s="310"/>
    </row>
    <row r="21" spans="4:133" ht="15.75" thickBot="1">
      <c r="D21" s="347"/>
      <c r="E21" s="344"/>
      <c r="F21" s="344"/>
      <c r="G21" s="344"/>
      <c r="H21" s="344"/>
      <c r="I21" s="344"/>
      <c r="J21" s="344"/>
      <c r="K21" s="344"/>
      <c r="L21" s="344"/>
      <c r="M21" s="344"/>
      <c r="N21" s="344"/>
      <c r="O21" s="344"/>
      <c r="P21" s="344"/>
      <c r="Q21" s="344"/>
      <c r="R21" s="344"/>
      <c r="S21" s="344"/>
      <c r="T21" s="344"/>
      <c r="U21" s="344"/>
      <c r="V21" s="344"/>
      <c r="W21" s="344"/>
      <c r="X21" s="344"/>
      <c r="Y21" s="344"/>
      <c r="Z21" s="344"/>
      <c r="AA21" s="344"/>
      <c r="AB21" s="344"/>
      <c r="AC21" s="344"/>
      <c r="AD21" s="344"/>
      <c r="AE21" s="344"/>
      <c r="AF21" s="344"/>
      <c r="AG21" s="344"/>
      <c r="AH21" s="344"/>
      <c r="AI21" s="344"/>
      <c r="AJ21" s="344"/>
      <c r="AK21" s="344"/>
      <c r="AL21" s="344"/>
      <c r="AM21" s="344"/>
      <c r="AN21" s="344"/>
      <c r="AO21" s="330"/>
      <c r="AP21" s="344"/>
      <c r="AQ21" s="344"/>
      <c r="AR21" s="344"/>
      <c r="AS21" s="345"/>
      <c r="AT21" s="345"/>
      <c r="AU21" s="345"/>
      <c r="AV21" s="330"/>
      <c r="AW21" s="346"/>
      <c r="AX21" s="346"/>
      <c r="AY21" s="346"/>
      <c r="AZ21" s="346"/>
      <c r="BA21" s="346"/>
      <c r="BB21" s="346"/>
      <c r="BC21" s="346"/>
      <c r="BD21" s="346"/>
      <c r="BE21" s="346"/>
      <c r="BF21" s="346"/>
      <c r="BG21" s="348"/>
      <c r="BS21" s="310"/>
      <c r="BZ21" s="334"/>
      <c r="CA21" s="59"/>
      <c r="CC21" s="59"/>
      <c r="CD21" s="59"/>
      <c r="CE21" s="59"/>
      <c r="CF21" s="59"/>
      <c r="CG21" s="59"/>
      <c r="CH21" s="59"/>
      <c r="CI21" s="59"/>
      <c r="CJ21" s="59"/>
      <c r="CK21" s="59"/>
      <c r="CL21" s="59"/>
      <c r="CM21" s="59"/>
      <c r="CN21" s="59"/>
      <c r="CO21" s="59"/>
      <c r="CP21" s="59"/>
      <c r="CQ21" s="59"/>
      <c r="CR21" s="59"/>
      <c r="CS21" s="334"/>
      <c r="CT21" s="59"/>
      <c r="CU21" s="59"/>
      <c r="CV21" s="59"/>
      <c r="CW21" s="59"/>
      <c r="CX21" s="59"/>
      <c r="CY21" s="59"/>
      <c r="CZ21" s="59"/>
      <c r="DA21" s="59"/>
      <c r="DB21" s="59"/>
      <c r="DC21" s="59"/>
      <c r="DD21" s="59"/>
      <c r="DE21" s="59"/>
      <c r="DF21" s="59"/>
      <c r="DG21" s="59"/>
      <c r="DH21" s="59"/>
      <c r="DI21" s="59"/>
      <c r="DJ21" s="59"/>
      <c r="DK21" s="400"/>
      <c r="DL21" s="59"/>
      <c r="DM21" s="59"/>
      <c r="DN21" s="59"/>
      <c r="DO21" s="334"/>
      <c r="DP21" s="334"/>
      <c r="DQ21" s="334"/>
      <c r="DR21" s="400"/>
      <c r="DS21" s="398"/>
      <c r="DT21" s="398"/>
      <c r="DU21" s="398"/>
      <c r="DV21" s="398"/>
      <c r="DW21" s="398"/>
      <c r="DX21" s="398"/>
      <c r="DY21" s="398"/>
      <c r="DZ21" s="398"/>
      <c r="EA21" s="398"/>
      <c r="EB21" s="398"/>
      <c r="EC21" s="59"/>
    </row>
    <row r="22" spans="4:133" ht="15.75" thickBot="1">
      <c r="D22" s="349" t="s">
        <v>2425</v>
      </c>
      <c r="E22" s="328"/>
      <c r="F22" s="76"/>
      <c r="G22" s="76"/>
      <c r="H22" s="369"/>
      <c r="I22" s="76"/>
      <c r="J22" s="369" t="s">
        <v>2057</v>
      </c>
      <c r="K22" s="88"/>
      <c r="L22" s="76"/>
      <c r="M22" s="76"/>
      <c r="N22" s="76"/>
      <c r="O22" s="369" t="s">
        <v>2058</v>
      </c>
      <c r="P22" s="88"/>
      <c r="Q22" s="76"/>
      <c r="R22" s="76"/>
      <c r="S22" s="76"/>
      <c r="T22" s="76"/>
      <c r="U22" s="369" t="s">
        <v>2504</v>
      </c>
      <c r="V22" s="88"/>
      <c r="W22" s="407"/>
      <c r="X22" s="76"/>
      <c r="Y22" s="76"/>
      <c r="Z22" s="76"/>
      <c r="AA22" s="369" t="s">
        <v>2505</v>
      </c>
      <c r="AB22" s="88"/>
      <c r="AC22" s="407"/>
      <c r="AD22" s="76"/>
      <c r="AE22" s="76"/>
      <c r="AF22" s="328"/>
      <c r="AG22" s="328"/>
      <c r="AH22" s="328"/>
      <c r="AI22" s="328"/>
      <c r="AJ22" s="328"/>
      <c r="AK22" s="406" t="s">
        <v>2432</v>
      </c>
      <c r="AL22" s="377"/>
      <c r="AM22" s="88"/>
      <c r="AN22" s="88"/>
      <c r="AO22" s="388"/>
      <c r="AP22" s="387"/>
      <c r="AQ22" s="76"/>
      <c r="AR22" s="76"/>
      <c r="AS22" s="76"/>
      <c r="AT22" s="76"/>
      <c r="AU22" s="76"/>
      <c r="AV22" s="328" t="s">
        <v>2434</v>
      </c>
      <c r="AW22" s="328"/>
      <c r="AX22" s="328"/>
      <c r="AY22" s="328"/>
      <c r="AZ22" s="328"/>
      <c r="BA22" s="328"/>
      <c r="BB22" s="386" t="s">
        <v>26</v>
      </c>
      <c r="BC22" s="378" t="s">
        <v>27</v>
      </c>
      <c r="BD22" s="378" t="s">
        <v>28</v>
      </c>
      <c r="BE22" s="378" t="s">
        <v>29</v>
      </c>
      <c r="BF22" s="387" t="s">
        <v>30</v>
      </c>
      <c r="BG22" s="350"/>
      <c r="BS22" s="310"/>
      <c r="BZ22" s="334"/>
      <c r="CA22" s="334"/>
      <c r="CC22" s="59"/>
      <c r="CD22" s="59"/>
      <c r="CE22" s="59"/>
      <c r="CF22" s="59"/>
      <c r="CG22" s="59"/>
      <c r="CH22" s="59"/>
      <c r="CI22" s="59"/>
      <c r="CJ22" s="397"/>
      <c r="CK22" s="59"/>
      <c r="CL22" s="59"/>
      <c r="CM22" s="59"/>
      <c r="CN22" s="59"/>
      <c r="CO22" s="59"/>
      <c r="CP22" s="397"/>
      <c r="CQ22" s="59"/>
      <c r="CR22" s="59"/>
      <c r="CS22" s="334"/>
      <c r="CT22" s="59"/>
      <c r="CU22" s="59"/>
      <c r="CV22" s="59"/>
      <c r="CW22" s="59"/>
      <c r="CX22" s="59"/>
      <c r="CY22" s="59"/>
      <c r="CZ22" s="59"/>
      <c r="DA22" s="59"/>
      <c r="DB22" s="59"/>
      <c r="DC22" s="59"/>
      <c r="DD22" s="397"/>
      <c r="DE22" s="397"/>
      <c r="DF22" s="397"/>
      <c r="DG22" s="397"/>
      <c r="DH22" s="397"/>
      <c r="DI22" s="334"/>
      <c r="DJ22" s="399"/>
      <c r="DK22" s="399"/>
      <c r="DL22" s="399"/>
      <c r="DM22" s="399"/>
      <c r="DN22" s="334"/>
      <c r="DO22" s="59"/>
      <c r="DP22" s="59"/>
      <c r="DQ22" s="59"/>
      <c r="DR22" s="59"/>
      <c r="DS22" s="59"/>
      <c r="DT22" s="397"/>
      <c r="DU22" s="397"/>
      <c r="DV22" s="397"/>
      <c r="DW22" s="397"/>
      <c r="DX22" s="397"/>
      <c r="DY22" s="334"/>
      <c r="DZ22" s="334"/>
      <c r="EA22" s="334"/>
      <c r="EB22" s="334"/>
      <c r="EC22" s="59"/>
    </row>
    <row r="23" spans="4:133" ht="15.75" thickBot="1">
      <c r="D23" s="351"/>
      <c r="E23" s="352"/>
      <c r="F23" s="331"/>
      <c r="G23" s="331"/>
      <c r="H23" s="331"/>
      <c r="I23" s="331"/>
      <c r="J23" s="331"/>
      <c r="K23" s="331"/>
      <c r="L23" s="331"/>
      <c r="M23" s="331"/>
      <c r="N23" s="331"/>
      <c r="O23" s="331"/>
      <c r="P23" s="331"/>
      <c r="Q23" s="331"/>
      <c r="R23" s="331"/>
      <c r="S23" s="331"/>
      <c r="T23" s="331"/>
      <c r="U23" s="331"/>
      <c r="V23" s="331"/>
      <c r="W23" s="331"/>
      <c r="X23" s="331"/>
      <c r="Y23" s="331"/>
      <c r="Z23" s="331"/>
      <c r="AA23" s="331"/>
      <c r="AB23" s="331"/>
      <c r="AC23" s="331"/>
      <c r="AD23" s="331"/>
      <c r="AE23" s="331"/>
      <c r="AF23" s="331"/>
      <c r="AG23" s="331"/>
      <c r="AH23" s="331"/>
      <c r="AI23" s="331"/>
      <c r="AJ23" s="331"/>
      <c r="AK23" s="331"/>
      <c r="AL23" s="331"/>
      <c r="AM23" s="331"/>
      <c r="AN23" s="353"/>
      <c r="AO23" s="329"/>
      <c r="AP23" s="329"/>
      <c r="AQ23" s="329"/>
      <c r="AR23" s="354"/>
      <c r="AS23" s="354"/>
      <c r="AT23" s="331"/>
      <c r="AU23" s="331"/>
      <c r="AV23" s="331"/>
      <c r="AW23" s="331"/>
      <c r="AX23" s="331"/>
      <c r="AY23" s="331"/>
      <c r="AZ23" s="331"/>
      <c r="BA23" s="331"/>
      <c r="BB23" s="331"/>
      <c r="BC23" s="331"/>
      <c r="BD23" s="331"/>
      <c r="BE23" s="331"/>
      <c r="BF23" s="331"/>
      <c r="BG23" s="355"/>
      <c r="BS23" s="313"/>
    </row>
    <row r="24" spans="4:133" ht="15" customHeight="1" thickBot="1">
      <c r="D24" s="1955" t="s">
        <v>2435</v>
      </c>
      <c r="E24" s="1956"/>
      <c r="F24" s="1956"/>
      <c r="G24" s="1956"/>
      <c r="H24" s="1956"/>
      <c r="I24" s="1956"/>
      <c r="J24" s="1956"/>
      <c r="K24" s="1956"/>
      <c r="L24" s="1956"/>
      <c r="M24" s="1957"/>
      <c r="N24" s="1957"/>
      <c r="O24" s="1957"/>
      <c r="P24" s="1957"/>
      <c r="Q24" s="1957"/>
      <c r="R24" s="1957"/>
      <c r="S24" s="1957"/>
      <c r="T24" s="1957"/>
      <c r="U24" s="1957"/>
      <c r="V24" s="1957"/>
      <c r="W24" s="1957"/>
      <c r="X24" s="1957"/>
      <c r="Y24" s="1957"/>
      <c r="Z24" s="1957"/>
      <c r="AA24" s="1957"/>
      <c r="AB24" s="1958" t="s">
        <v>2059</v>
      </c>
      <c r="AC24" s="1958"/>
      <c r="AD24" s="1958"/>
      <c r="AE24" s="1959"/>
      <c r="AF24" s="1960"/>
      <c r="AG24" s="1961"/>
      <c r="AH24" s="1961"/>
      <c r="AI24" s="1961"/>
      <c r="AJ24" s="1962"/>
      <c r="AK24" s="1958" t="s">
        <v>2440</v>
      </c>
      <c r="AL24" s="1958"/>
      <c r="AM24" s="1958"/>
      <c r="AN24" s="1958"/>
      <c r="AO24" s="1960"/>
      <c r="AP24" s="1961"/>
      <c r="AQ24" s="1961"/>
      <c r="AR24" s="1961"/>
      <c r="AS24" s="1962"/>
      <c r="AT24" s="1943" t="s">
        <v>2054</v>
      </c>
      <c r="AU24" s="1943"/>
      <c r="AV24" s="1943"/>
      <c r="AW24" s="1943"/>
      <c r="AX24" s="1943"/>
      <c r="AY24" s="1944"/>
      <c r="AZ24" s="1628"/>
      <c r="BA24" s="1628"/>
      <c r="BB24" s="1628"/>
      <c r="BC24" s="1628"/>
      <c r="BD24" s="1628"/>
      <c r="BE24" s="1628"/>
      <c r="BF24" s="1628"/>
      <c r="BG24" s="1629"/>
      <c r="BS24" s="310"/>
    </row>
    <row r="25" spans="4:133" ht="15.75" customHeight="1" thickBot="1">
      <c r="D25" s="1945" t="s">
        <v>2055</v>
      </c>
      <c r="E25" s="1946"/>
      <c r="F25" s="1946"/>
      <c r="G25" s="1946"/>
      <c r="H25" s="1946"/>
      <c r="I25" s="1946"/>
      <c r="J25" s="1946"/>
      <c r="K25" s="1946"/>
      <c r="L25" s="1946"/>
      <c r="M25" s="1947"/>
      <c r="N25" s="1947"/>
      <c r="O25" s="1947"/>
      <c r="P25" s="1947"/>
      <c r="Q25" s="1947"/>
      <c r="R25" s="1947"/>
      <c r="S25" s="1947"/>
      <c r="T25" s="1947"/>
      <c r="U25" s="1947"/>
      <c r="V25" s="1947"/>
      <c r="W25" s="1947"/>
      <c r="X25" s="1947"/>
      <c r="Y25" s="1947"/>
      <c r="Z25" s="1947"/>
      <c r="AA25" s="1947"/>
      <c r="AB25" s="1948" t="s">
        <v>21</v>
      </c>
      <c r="AC25" s="1948"/>
      <c r="AD25" s="1948" t="s">
        <v>22</v>
      </c>
      <c r="AE25" s="1949"/>
      <c r="AF25" s="88"/>
      <c r="AG25" s="331"/>
      <c r="AH25" s="1950" t="s">
        <v>23</v>
      </c>
      <c r="AI25" s="1950"/>
      <c r="AJ25" s="88"/>
      <c r="AK25" s="1951" t="s">
        <v>2056</v>
      </c>
      <c r="AL25" s="1951"/>
      <c r="AM25" s="1951"/>
      <c r="AN25" s="1951"/>
      <c r="AO25" s="1951"/>
      <c r="AP25" s="1952"/>
      <c r="AQ25" s="1952"/>
      <c r="AR25" s="1952"/>
      <c r="AS25" s="1952"/>
      <c r="AT25" s="1952"/>
      <c r="AU25" s="1951" t="s">
        <v>56</v>
      </c>
      <c r="AV25" s="1951"/>
      <c r="AW25" s="1951"/>
      <c r="AX25" s="1951"/>
      <c r="AY25" s="1951"/>
      <c r="AZ25" s="1952"/>
      <c r="BA25" s="1952"/>
      <c r="BB25" s="1952"/>
      <c r="BC25" s="1952"/>
      <c r="BD25" s="1952"/>
      <c r="BE25" s="1952"/>
      <c r="BF25" s="1952"/>
      <c r="BG25" s="1963"/>
      <c r="BS25" s="313"/>
    </row>
    <row r="26" spans="4:133" ht="15.75" thickBot="1">
      <c r="D26" s="1953" t="s">
        <v>2061</v>
      </c>
      <c r="E26" s="1954"/>
      <c r="F26" s="1954"/>
      <c r="G26" s="1954"/>
      <c r="H26" s="1954"/>
      <c r="I26" s="1954"/>
      <c r="J26" s="1954"/>
      <c r="K26" s="1954"/>
      <c r="L26" s="1954"/>
      <c r="M26" s="1954"/>
      <c r="N26" s="1954"/>
      <c r="O26" s="1954"/>
      <c r="P26" s="1954"/>
      <c r="Q26" s="1954"/>
      <c r="R26" s="1954"/>
      <c r="S26" s="1954"/>
      <c r="T26" s="1954"/>
      <c r="U26" s="1954"/>
      <c r="V26" s="1954"/>
      <c r="W26" s="1954"/>
      <c r="X26" s="1954"/>
      <c r="Y26" s="371" t="s">
        <v>2438</v>
      </c>
      <c r="Z26" s="372"/>
      <c r="AA26" s="372"/>
      <c r="AB26" s="372"/>
      <c r="AC26" s="372"/>
      <c r="AD26" s="372"/>
      <c r="AE26" s="372"/>
      <c r="AF26" s="372"/>
      <c r="AG26" s="372"/>
      <c r="AH26" s="372"/>
      <c r="AI26" s="372"/>
      <c r="AJ26" s="372"/>
      <c r="AK26" s="372"/>
      <c r="AL26" s="372"/>
      <c r="AM26" s="372"/>
      <c r="AN26" s="372"/>
      <c r="AO26" s="372"/>
      <c r="AP26" s="372"/>
      <c r="AQ26" s="372"/>
      <c r="AR26" s="372"/>
      <c r="AS26" s="372"/>
      <c r="AT26" s="372"/>
      <c r="AU26" s="372"/>
      <c r="AV26" s="372"/>
      <c r="AW26" s="372"/>
      <c r="AX26" s="372"/>
      <c r="AY26" s="372"/>
      <c r="AZ26" s="372"/>
      <c r="BA26" s="372"/>
      <c r="BB26" s="372"/>
      <c r="BC26" s="372"/>
      <c r="BD26" s="372"/>
      <c r="BE26" s="372"/>
      <c r="BF26" s="372"/>
      <c r="BG26" s="373"/>
      <c r="BZ26" s="334"/>
      <c r="CA26" s="334"/>
      <c r="CB26" s="334"/>
      <c r="CC26" s="334"/>
      <c r="CD26" s="334"/>
      <c r="CE26" s="334"/>
      <c r="CF26" s="334"/>
      <c r="CG26" s="334"/>
      <c r="CH26" s="334"/>
      <c r="CI26" s="334"/>
      <c r="CJ26" s="334"/>
      <c r="CK26" s="334"/>
      <c r="CL26" s="334"/>
      <c r="CM26" s="334"/>
      <c r="CN26" s="334"/>
      <c r="CO26" s="334"/>
      <c r="CP26" s="334"/>
      <c r="CQ26" s="334"/>
      <c r="CR26" s="334"/>
      <c r="CS26" s="334"/>
      <c r="CT26" s="334"/>
      <c r="CU26" s="334"/>
      <c r="CV26" s="334"/>
      <c r="CW26" s="334"/>
      <c r="CX26" s="334"/>
      <c r="CY26" s="334"/>
      <c r="CZ26" s="334"/>
      <c r="DA26" s="334"/>
      <c r="DB26" s="334"/>
      <c r="DC26" s="334"/>
      <c r="DD26" s="334"/>
      <c r="DE26" s="334"/>
      <c r="DF26" s="334"/>
      <c r="DG26" s="334"/>
      <c r="DH26" s="334"/>
      <c r="DI26" s="334"/>
      <c r="DJ26" s="334"/>
      <c r="DK26" s="334"/>
      <c r="DL26" s="334"/>
      <c r="DM26" s="334"/>
      <c r="DN26" s="334"/>
      <c r="DO26" s="334"/>
      <c r="DP26" s="334"/>
      <c r="DQ26" s="334"/>
      <c r="DR26" s="334"/>
      <c r="DS26" s="334"/>
      <c r="DT26" s="334"/>
      <c r="DU26" s="334"/>
      <c r="DV26" s="334"/>
      <c r="DW26" s="334"/>
      <c r="DX26" s="334"/>
      <c r="DY26" s="334"/>
      <c r="DZ26" s="334"/>
      <c r="EA26" s="334"/>
      <c r="EB26" s="334"/>
      <c r="EC26" s="334"/>
    </row>
    <row r="27" spans="4:133" ht="15.75" thickBot="1">
      <c r="D27" s="1940" t="s">
        <v>2436</v>
      </c>
      <c r="E27" s="1941"/>
      <c r="F27" s="1941"/>
      <c r="G27" s="1941"/>
      <c r="H27" s="1941"/>
      <c r="I27" s="1941"/>
      <c r="J27" s="1941"/>
      <c r="K27" s="1942"/>
      <c r="L27" s="1940" t="s">
        <v>2437</v>
      </c>
      <c r="M27" s="1941"/>
      <c r="N27" s="1941"/>
      <c r="O27" s="1941"/>
      <c r="P27" s="1941"/>
      <c r="Q27" s="1941"/>
      <c r="R27" s="1941"/>
      <c r="S27" s="1942"/>
      <c r="T27" s="344"/>
      <c r="U27" s="344"/>
      <c r="V27" s="344"/>
      <c r="W27" s="344"/>
      <c r="X27" s="344"/>
      <c r="Y27" s="375"/>
      <c r="Z27" s="344"/>
      <c r="AA27" s="344"/>
      <c r="AB27" s="344"/>
      <c r="AC27" s="344"/>
      <c r="AD27" s="344"/>
      <c r="AE27" s="344"/>
      <c r="AF27" s="344"/>
      <c r="AG27" s="344"/>
      <c r="AH27" s="344"/>
      <c r="AI27" s="344"/>
      <c r="AJ27" s="344"/>
      <c r="AK27" s="344"/>
      <c r="AL27" s="344"/>
      <c r="AM27" s="344"/>
      <c r="AN27" s="344"/>
      <c r="AO27" s="344"/>
      <c r="AP27" s="344"/>
      <c r="AQ27" s="344"/>
      <c r="AR27" s="344"/>
      <c r="AS27" s="344"/>
      <c r="AT27" s="344"/>
      <c r="AU27" s="344"/>
      <c r="AV27" s="344"/>
      <c r="AW27" s="344"/>
      <c r="AX27" s="344"/>
      <c r="AY27" s="344"/>
      <c r="AZ27" s="344"/>
      <c r="BA27" s="344"/>
      <c r="BB27" s="344"/>
      <c r="BC27" s="344"/>
      <c r="BD27" s="344"/>
      <c r="BE27" s="344"/>
      <c r="BF27" s="344"/>
      <c r="BG27" s="348"/>
      <c r="BZ27" s="334"/>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400"/>
      <c r="DL27" s="59"/>
      <c r="DM27" s="59"/>
      <c r="DN27" s="59"/>
      <c r="DO27" s="334"/>
      <c r="DP27" s="334"/>
      <c r="DQ27" s="334"/>
      <c r="DR27" s="400"/>
      <c r="DS27" s="398"/>
      <c r="DT27" s="398"/>
      <c r="DU27" s="398"/>
      <c r="DV27" s="398"/>
      <c r="DW27" s="398"/>
      <c r="DX27" s="398"/>
      <c r="DY27" s="398"/>
      <c r="DZ27" s="398"/>
      <c r="EA27" s="398"/>
      <c r="EB27" s="398"/>
      <c r="EC27" s="59"/>
    </row>
    <row r="28" spans="4:133" ht="15.75" thickBot="1">
      <c r="D28" s="389" t="s">
        <v>3</v>
      </c>
      <c r="E28" s="384" t="s">
        <v>3</v>
      </c>
      <c r="F28" s="384" t="s">
        <v>4</v>
      </c>
      <c r="G28" s="384" t="s">
        <v>4</v>
      </c>
      <c r="H28" s="384" t="s">
        <v>2060</v>
      </c>
      <c r="I28" s="384" t="s">
        <v>2060</v>
      </c>
      <c r="J28" s="384" t="s">
        <v>2060</v>
      </c>
      <c r="K28" s="385" t="s">
        <v>2060</v>
      </c>
      <c r="L28" s="389" t="s">
        <v>3</v>
      </c>
      <c r="M28" s="384" t="s">
        <v>3</v>
      </c>
      <c r="N28" s="384" t="s">
        <v>4</v>
      </c>
      <c r="O28" s="384" t="s">
        <v>4</v>
      </c>
      <c r="P28" s="384" t="s">
        <v>2060</v>
      </c>
      <c r="Q28" s="384" t="s">
        <v>2060</v>
      </c>
      <c r="R28" s="384" t="s">
        <v>2060</v>
      </c>
      <c r="S28" s="385" t="s">
        <v>2060</v>
      </c>
      <c r="T28" s="364"/>
      <c r="U28" s="76"/>
      <c r="V28" s="76"/>
      <c r="W28" s="76"/>
      <c r="X28" s="76"/>
      <c r="Y28" s="364"/>
      <c r="Z28" s="76"/>
      <c r="AA28" s="76" t="s">
        <v>2062</v>
      </c>
      <c r="AB28" s="76"/>
      <c r="AC28" s="76"/>
      <c r="AD28" s="76"/>
      <c r="AE28" s="76"/>
      <c r="AF28" s="88"/>
      <c r="AG28" s="76"/>
      <c r="AH28" s="76"/>
      <c r="AI28" s="76"/>
      <c r="AJ28" s="76" t="s">
        <v>2063</v>
      </c>
      <c r="AK28" s="76"/>
      <c r="AL28" s="76"/>
      <c r="AM28" s="88"/>
      <c r="AN28" s="76"/>
      <c r="AO28" s="76"/>
      <c r="AP28" s="76"/>
      <c r="AQ28" s="76"/>
      <c r="AR28" s="76" t="s">
        <v>2064</v>
      </c>
      <c r="AS28" s="76"/>
      <c r="AT28" s="76"/>
      <c r="AU28" s="88"/>
      <c r="AV28" s="76"/>
      <c r="AW28" s="76"/>
      <c r="AX28" s="76"/>
      <c r="AY28" s="76"/>
      <c r="AZ28" s="76"/>
      <c r="BA28" s="76"/>
      <c r="BB28" s="76"/>
      <c r="BC28" s="76"/>
      <c r="BD28" s="76"/>
      <c r="BE28" s="76"/>
      <c r="BF28" s="76"/>
      <c r="BG28" s="350"/>
      <c r="BZ28" s="59"/>
      <c r="CA28" s="59"/>
      <c r="CB28" s="59"/>
      <c r="CC28" s="59"/>
      <c r="CD28" s="59"/>
      <c r="CE28" s="1916"/>
      <c r="CF28" s="1916"/>
      <c r="CG28" s="1916"/>
      <c r="CH28" s="1916"/>
      <c r="CI28" s="1916"/>
      <c r="CJ28" s="1916"/>
      <c r="CK28" s="1916"/>
      <c r="CL28" s="1916"/>
      <c r="CM28" s="1916"/>
      <c r="CN28" s="1916"/>
      <c r="CO28" s="1916"/>
      <c r="CP28" s="1916"/>
      <c r="CQ28" s="1916"/>
      <c r="CR28" s="1916"/>
      <c r="CS28" s="1916"/>
      <c r="CT28" s="1916"/>
      <c r="CU28" s="59"/>
      <c r="CV28" s="59"/>
      <c r="CW28" s="59"/>
      <c r="CX28" s="59"/>
      <c r="CY28" s="59"/>
      <c r="CZ28" s="59"/>
      <c r="DA28" s="59"/>
      <c r="DB28" s="59"/>
      <c r="DC28" s="59"/>
      <c r="DD28" s="59"/>
      <c r="DE28" s="59"/>
      <c r="DF28" s="59"/>
      <c r="DG28" s="59"/>
      <c r="DH28" s="59"/>
      <c r="DI28" s="59"/>
      <c r="DJ28" s="397"/>
      <c r="DK28" s="59"/>
      <c r="DL28" s="59"/>
      <c r="DM28" s="59"/>
      <c r="DN28" s="59"/>
      <c r="DO28" s="59"/>
      <c r="DP28" s="59"/>
      <c r="DQ28" s="397"/>
      <c r="DR28" s="59"/>
      <c r="DS28" s="59"/>
      <c r="DT28" s="59"/>
      <c r="DU28" s="59"/>
      <c r="DV28" s="59"/>
      <c r="DW28" s="59"/>
      <c r="DX28" s="59"/>
      <c r="DY28" s="397"/>
      <c r="DZ28" s="59"/>
      <c r="EA28" s="59"/>
      <c r="EB28" s="59"/>
      <c r="EC28" s="59"/>
    </row>
    <row r="29" spans="4:133" ht="15.75" thickBot="1">
      <c r="D29" s="374"/>
      <c r="E29" s="331"/>
      <c r="F29" s="331"/>
      <c r="G29" s="331"/>
      <c r="H29" s="331"/>
      <c r="I29" s="331"/>
      <c r="J29" s="331"/>
      <c r="K29" s="331"/>
      <c r="L29" s="331"/>
      <c r="M29" s="331"/>
      <c r="N29" s="331"/>
      <c r="O29" s="331"/>
      <c r="P29" s="331"/>
      <c r="Q29" s="331"/>
      <c r="R29" s="331"/>
      <c r="S29" s="331"/>
      <c r="T29" s="331"/>
      <c r="U29" s="331"/>
      <c r="V29" s="331"/>
      <c r="W29" s="331"/>
      <c r="X29" s="331"/>
      <c r="Y29" s="374"/>
      <c r="Z29" s="331"/>
      <c r="AA29" s="331"/>
      <c r="AB29" s="331"/>
      <c r="AC29" s="331"/>
      <c r="AD29" s="331"/>
      <c r="AE29" s="331"/>
      <c r="AF29" s="331"/>
      <c r="AG29" s="331"/>
      <c r="AH29" s="331"/>
      <c r="AI29" s="331"/>
      <c r="AJ29" s="331"/>
      <c r="AK29" s="331"/>
      <c r="AL29" s="331"/>
      <c r="AM29" s="331"/>
      <c r="AN29" s="331"/>
      <c r="AO29" s="331"/>
      <c r="AP29" s="331"/>
      <c r="AQ29" s="331"/>
      <c r="AR29" s="331"/>
      <c r="AS29" s="331"/>
      <c r="AT29" s="331"/>
      <c r="AU29" s="331"/>
      <c r="AV29" s="331"/>
      <c r="AW29" s="331"/>
      <c r="AX29" s="331"/>
      <c r="AY29" s="331"/>
      <c r="AZ29" s="331"/>
      <c r="BA29" s="331"/>
      <c r="BB29" s="331"/>
      <c r="BC29" s="331"/>
      <c r="BD29" s="331"/>
      <c r="BE29" s="331"/>
      <c r="BF29" s="331"/>
      <c r="BG29" s="355"/>
      <c r="BZ29" s="59"/>
      <c r="CA29" s="59"/>
      <c r="CB29" s="59"/>
      <c r="CC29" s="59"/>
      <c r="CD29" s="59"/>
      <c r="CE29" s="400"/>
      <c r="CF29" s="400"/>
      <c r="CG29" s="400"/>
      <c r="CH29" s="400"/>
      <c r="CI29" s="400"/>
      <c r="CJ29" s="400"/>
      <c r="CK29" s="400"/>
      <c r="CL29" s="400"/>
      <c r="CM29" s="400"/>
      <c r="CN29" s="400"/>
      <c r="CO29" s="400"/>
      <c r="CP29" s="400"/>
      <c r="CQ29" s="400"/>
      <c r="CR29" s="400"/>
      <c r="CS29" s="400"/>
      <c r="CT29" s="400"/>
      <c r="CU29" s="59"/>
      <c r="CV29" s="59"/>
      <c r="CW29" s="59"/>
      <c r="CX29" s="59"/>
      <c r="CY29" s="59"/>
      <c r="CZ29" s="59"/>
      <c r="DA29" s="59"/>
      <c r="DB29" s="59"/>
      <c r="DC29" s="59"/>
      <c r="DD29" s="59"/>
      <c r="DE29" s="59"/>
      <c r="DF29" s="59"/>
      <c r="DG29" s="59"/>
      <c r="DH29" s="59"/>
      <c r="DI29" s="59"/>
      <c r="DJ29" s="397"/>
      <c r="DK29" s="59"/>
      <c r="DL29" s="59"/>
      <c r="DM29" s="59"/>
      <c r="DN29" s="59"/>
      <c r="DO29" s="59"/>
      <c r="DP29" s="59"/>
      <c r="DQ29" s="397"/>
      <c r="DR29" s="59"/>
      <c r="DS29" s="59"/>
      <c r="DT29" s="59"/>
      <c r="DU29" s="59"/>
      <c r="DV29" s="59"/>
      <c r="DW29" s="59"/>
      <c r="DX29" s="59"/>
      <c r="DY29" s="397"/>
      <c r="DZ29" s="59"/>
      <c r="EA29" s="59"/>
      <c r="EB29" s="59"/>
      <c r="EC29" s="59"/>
    </row>
    <row r="30" spans="4:133">
      <c r="D30" s="1928" t="s">
        <v>2075</v>
      </c>
      <c r="E30" s="1929"/>
      <c r="F30" s="1929"/>
      <c r="G30" s="1929"/>
      <c r="H30" s="1930"/>
      <c r="I30" s="1938" t="s">
        <v>2065</v>
      </c>
      <c r="J30" s="1938"/>
      <c r="K30" s="1938"/>
      <c r="L30" s="1913" t="s">
        <v>2074</v>
      </c>
      <c r="M30" s="1913"/>
      <c r="N30" s="1913"/>
      <c r="O30" s="1913"/>
      <c r="P30" s="1913"/>
      <c r="Q30" s="1913"/>
      <c r="R30" s="1913"/>
      <c r="S30" s="1913"/>
      <c r="T30" s="1913"/>
      <c r="U30" s="1913"/>
      <c r="V30" s="1913"/>
      <c r="W30" s="1913"/>
      <c r="X30" s="1913"/>
      <c r="Y30" s="1913"/>
      <c r="Z30" s="1913"/>
      <c r="AA30" s="1913"/>
      <c r="AB30" s="1913"/>
      <c r="AC30" s="1913"/>
      <c r="AD30" s="1913"/>
      <c r="AE30" s="1913"/>
      <c r="AF30" s="1913"/>
      <c r="AG30" s="1913"/>
      <c r="AH30" s="1913"/>
      <c r="AI30" s="1913"/>
      <c r="AJ30" s="1913"/>
      <c r="AK30" s="1913"/>
      <c r="AL30" s="1913"/>
      <c r="AM30" s="1913"/>
      <c r="AN30" s="1913"/>
      <c r="AO30" s="1913"/>
      <c r="AP30" s="1913"/>
      <c r="AQ30" s="1913"/>
      <c r="AR30" s="1913"/>
      <c r="AS30" s="1913"/>
      <c r="AT30" s="1913"/>
      <c r="AU30" s="1913"/>
      <c r="AV30" s="1913"/>
      <c r="AW30" s="1913"/>
      <c r="AX30" s="1913"/>
      <c r="AY30" s="1913"/>
      <c r="AZ30" s="1913"/>
      <c r="BA30" s="1913"/>
      <c r="BB30" s="1913"/>
      <c r="BC30" s="1913"/>
      <c r="BD30" s="1913"/>
      <c r="BE30" s="1913"/>
      <c r="BF30" s="1913"/>
      <c r="BG30" s="1914"/>
    </row>
    <row r="31" spans="4:133">
      <c r="D31" s="1931"/>
      <c r="E31" s="1932"/>
      <c r="F31" s="1932"/>
      <c r="G31" s="1932"/>
      <c r="H31" s="1933"/>
      <c r="I31" s="1938" t="s">
        <v>2066</v>
      </c>
      <c r="J31" s="1938"/>
      <c r="K31" s="1938"/>
      <c r="L31" s="1911">
        <v>1</v>
      </c>
      <c r="M31" s="1911"/>
      <c r="N31" s="1911">
        <v>2</v>
      </c>
      <c r="O31" s="1911"/>
      <c r="P31" s="1911">
        <v>3</v>
      </c>
      <c r="Q31" s="1911"/>
      <c r="R31" s="1911">
        <v>4</v>
      </c>
      <c r="S31" s="1911"/>
      <c r="T31" s="1911">
        <v>5</v>
      </c>
      <c r="U31" s="1911"/>
      <c r="V31" s="1911">
        <v>6</v>
      </c>
      <c r="W31" s="1911"/>
      <c r="X31" s="1911">
        <v>7</v>
      </c>
      <c r="Y31" s="1911"/>
      <c r="Z31" s="1911">
        <v>8</v>
      </c>
      <c r="AA31" s="1911"/>
      <c r="AB31" s="1911">
        <v>9</v>
      </c>
      <c r="AC31" s="1911"/>
      <c r="AD31" s="1911">
        <v>10</v>
      </c>
      <c r="AE31" s="1911"/>
      <c r="AF31" s="1911">
        <v>11</v>
      </c>
      <c r="AG31" s="1911"/>
      <c r="AH31" s="1911">
        <v>12</v>
      </c>
      <c r="AI31" s="1911"/>
      <c r="AJ31" s="1911">
        <v>13</v>
      </c>
      <c r="AK31" s="1911"/>
      <c r="AL31" s="1911">
        <v>14</v>
      </c>
      <c r="AM31" s="1911"/>
      <c r="AN31" s="1911">
        <v>15</v>
      </c>
      <c r="AO31" s="1911"/>
      <c r="AP31" s="1911">
        <v>16</v>
      </c>
      <c r="AQ31" s="1911"/>
      <c r="AR31" s="1911">
        <v>17</v>
      </c>
      <c r="AS31" s="1911"/>
      <c r="AT31" s="1911">
        <v>18</v>
      </c>
      <c r="AU31" s="1911"/>
      <c r="AV31" s="1911">
        <v>19</v>
      </c>
      <c r="AW31" s="1911"/>
      <c r="AX31" s="1911">
        <v>20</v>
      </c>
      <c r="AY31" s="1911"/>
      <c r="AZ31" s="1911">
        <v>21</v>
      </c>
      <c r="BA31" s="1911"/>
      <c r="BB31" s="1911">
        <v>22</v>
      </c>
      <c r="BC31" s="1911"/>
      <c r="BD31" s="1911">
        <v>23</v>
      </c>
      <c r="BE31" s="1911"/>
      <c r="BF31" s="1911">
        <v>24</v>
      </c>
      <c r="BG31" s="1915"/>
    </row>
    <row r="32" spans="4:133">
      <c r="D32" s="1931"/>
      <c r="E32" s="1932"/>
      <c r="F32" s="1932"/>
      <c r="G32" s="1932"/>
      <c r="H32" s="1933"/>
      <c r="I32" s="1938" t="s">
        <v>2067</v>
      </c>
      <c r="J32" s="1938"/>
      <c r="K32" s="1938"/>
      <c r="L32" s="1911"/>
      <c r="M32" s="1911"/>
      <c r="N32" s="1911"/>
      <c r="O32" s="1911"/>
      <c r="P32" s="1911"/>
      <c r="Q32" s="1911"/>
      <c r="R32" s="1911"/>
      <c r="S32" s="1911"/>
      <c r="T32" s="1911"/>
      <c r="U32" s="1911"/>
      <c r="V32" s="1911"/>
      <c r="W32" s="1911"/>
      <c r="X32" s="1911"/>
      <c r="Y32" s="1911"/>
      <c r="Z32" s="1911"/>
      <c r="AA32" s="1911"/>
      <c r="AB32" s="1911"/>
      <c r="AC32" s="1911"/>
      <c r="AD32" s="1911"/>
      <c r="AE32" s="1911"/>
      <c r="AF32" s="1911"/>
      <c r="AG32" s="1911"/>
      <c r="AH32" s="1911"/>
      <c r="AI32" s="1911"/>
      <c r="AJ32" s="1911"/>
      <c r="AK32" s="1911"/>
      <c r="AL32" s="1911"/>
      <c r="AM32" s="1911"/>
      <c r="AN32" s="1911"/>
      <c r="AO32" s="1911"/>
      <c r="AP32" s="1911"/>
      <c r="AQ32" s="1911"/>
      <c r="AR32" s="1911"/>
      <c r="AS32" s="1911"/>
      <c r="AT32" s="1911"/>
      <c r="AU32" s="1911"/>
      <c r="AV32" s="1911"/>
      <c r="AW32" s="1911"/>
      <c r="AX32" s="1911"/>
      <c r="AY32" s="1911"/>
      <c r="AZ32" s="1911"/>
      <c r="BA32" s="1911"/>
      <c r="BB32" s="1911"/>
      <c r="BC32" s="1911"/>
      <c r="BD32" s="1911"/>
      <c r="BE32" s="1911"/>
      <c r="BF32" s="1911"/>
      <c r="BG32" s="1915"/>
    </row>
    <row r="33" spans="4:59">
      <c r="D33" s="1931"/>
      <c r="E33" s="1932"/>
      <c r="F33" s="1932"/>
      <c r="G33" s="1932"/>
      <c r="H33" s="1933"/>
      <c r="I33" s="1938" t="s">
        <v>2068</v>
      </c>
      <c r="J33" s="1938"/>
      <c r="K33" s="1938"/>
      <c r="L33" s="1911"/>
      <c r="M33" s="1911"/>
      <c r="N33" s="1911"/>
      <c r="O33" s="1911"/>
      <c r="P33" s="1911"/>
      <c r="Q33" s="1911"/>
      <c r="R33" s="1911"/>
      <c r="S33" s="1911"/>
      <c r="T33" s="1911"/>
      <c r="U33" s="1911"/>
      <c r="V33" s="1911"/>
      <c r="W33" s="1911"/>
      <c r="X33" s="1911"/>
      <c r="Y33" s="1911"/>
      <c r="Z33" s="1911"/>
      <c r="AA33" s="1911"/>
      <c r="AB33" s="1911"/>
      <c r="AC33" s="1911"/>
      <c r="AD33" s="1911"/>
      <c r="AE33" s="1911"/>
      <c r="AF33" s="1911"/>
      <c r="AG33" s="1911"/>
      <c r="AH33" s="1911"/>
      <c r="AI33" s="1911"/>
      <c r="AJ33" s="1911"/>
      <c r="AK33" s="1911"/>
      <c r="AL33" s="1911"/>
      <c r="AM33" s="1911"/>
      <c r="AN33" s="1911"/>
      <c r="AO33" s="1911"/>
      <c r="AP33" s="1911"/>
      <c r="AQ33" s="1911"/>
      <c r="AR33" s="1911"/>
      <c r="AS33" s="1911"/>
      <c r="AT33" s="1911"/>
      <c r="AU33" s="1911"/>
      <c r="AV33" s="1911"/>
      <c r="AW33" s="1911"/>
      <c r="AX33" s="1911"/>
      <c r="AY33" s="1911"/>
      <c r="AZ33" s="1911"/>
      <c r="BA33" s="1911"/>
      <c r="BB33" s="1911"/>
      <c r="BC33" s="1911"/>
      <c r="BD33" s="1911"/>
      <c r="BE33" s="1911"/>
      <c r="BF33" s="1911"/>
      <c r="BG33" s="1915"/>
    </row>
    <row r="34" spans="4:59">
      <c r="D34" s="1931"/>
      <c r="E34" s="1932"/>
      <c r="F34" s="1932"/>
      <c r="G34" s="1932"/>
      <c r="H34" s="1933"/>
      <c r="I34" s="1938" t="s">
        <v>2069</v>
      </c>
      <c r="J34" s="1938"/>
      <c r="K34" s="1938"/>
      <c r="L34" s="1911"/>
      <c r="M34" s="1911"/>
      <c r="N34" s="1911"/>
      <c r="O34" s="1911"/>
      <c r="P34" s="1911"/>
      <c r="Q34" s="1911"/>
      <c r="R34" s="1911"/>
      <c r="S34" s="1911"/>
      <c r="T34" s="1911"/>
      <c r="U34" s="1911"/>
      <c r="V34" s="1911"/>
      <c r="W34" s="1911"/>
      <c r="X34" s="1911"/>
      <c r="Y34" s="1911"/>
      <c r="Z34" s="1911"/>
      <c r="AA34" s="1911"/>
      <c r="AB34" s="1911"/>
      <c r="AC34" s="1911"/>
      <c r="AD34" s="1911"/>
      <c r="AE34" s="1911"/>
      <c r="AF34" s="1911"/>
      <c r="AG34" s="1911"/>
      <c r="AH34" s="1911"/>
      <c r="AI34" s="1911"/>
      <c r="AJ34" s="1911"/>
      <c r="AK34" s="1911"/>
      <c r="AL34" s="1911"/>
      <c r="AM34" s="1911"/>
      <c r="AN34" s="1911"/>
      <c r="AO34" s="1911"/>
      <c r="AP34" s="1911"/>
      <c r="AQ34" s="1911"/>
      <c r="AR34" s="1911"/>
      <c r="AS34" s="1911"/>
      <c r="AT34" s="1911"/>
      <c r="AU34" s="1911"/>
      <c r="AV34" s="1911"/>
      <c r="AW34" s="1911"/>
      <c r="AX34" s="1911"/>
      <c r="AY34" s="1911"/>
      <c r="AZ34" s="1911"/>
      <c r="BA34" s="1911"/>
      <c r="BB34" s="1911"/>
      <c r="BC34" s="1911"/>
      <c r="BD34" s="1911"/>
      <c r="BE34" s="1911"/>
      <c r="BF34" s="1911"/>
      <c r="BG34" s="1915"/>
    </row>
    <row r="35" spans="4:59">
      <c r="D35" s="1931"/>
      <c r="E35" s="1932"/>
      <c r="F35" s="1932"/>
      <c r="G35" s="1932"/>
      <c r="H35" s="1933"/>
      <c r="I35" s="1938" t="s">
        <v>2070</v>
      </c>
      <c r="J35" s="1938"/>
      <c r="K35" s="1938"/>
      <c r="L35" s="1911"/>
      <c r="M35" s="1911"/>
      <c r="N35" s="1911"/>
      <c r="O35" s="1911"/>
      <c r="P35" s="1911"/>
      <c r="Q35" s="1911"/>
      <c r="R35" s="1911"/>
      <c r="S35" s="1911"/>
      <c r="T35" s="1911"/>
      <c r="U35" s="1911"/>
      <c r="V35" s="1911"/>
      <c r="W35" s="1911"/>
      <c r="X35" s="1911"/>
      <c r="Y35" s="1911"/>
      <c r="Z35" s="1911"/>
      <c r="AA35" s="1911"/>
      <c r="AB35" s="1911"/>
      <c r="AC35" s="1911"/>
      <c r="AD35" s="1911"/>
      <c r="AE35" s="1911"/>
      <c r="AF35" s="1911"/>
      <c r="AG35" s="1911"/>
      <c r="AH35" s="1911"/>
      <c r="AI35" s="1911"/>
      <c r="AJ35" s="1911"/>
      <c r="AK35" s="1911"/>
      <c r="AL35" s="1911"/>
      <c r="AM35" s="1911"/>
      <c r="AN35" s="1911"/>
      <c r="AO35" s="1911"/>
      <c r="AP35" s="1911"/>
      <c r="AQ35" s="1911"/>
      <c r="AR35" s="1911"/>
      <c r="AS35" s="1911"/>
      <c r="AT35" s="1911"/>
      <c r="AU35" s="1911"/>
      <c r="AV35" s="1911"/>
      <c r="AW35" s="1911"/>
      <c r="AX35" s="1911"/>
      <c r="AY35" s="1911"/>
      <c r="AZ35" s="1911"/>
      <c r="BA35" s="1911"/>
      <c r="BB35" s="1911"/>
      <c r="BC35" s="1911"/>
      <c r="BD35" s="1911"/>
      <c r="BE35" s="1911"/>
      <c r="BF35" s="1911"/>
      <c r="BG35" s="1915"/>
    </row>
    <row r="36" spans="4:59">
      <c r="D36" s="1931"/>
      <c r="E36" s="1932"/>
      <c r="F36" s="1932"/>
      <c r="G36" s="1932"/>
      <c r="H36" s="1933"/>
      <c r="I36" s="1938" t="s">
        <v>2071</v>
      </c>
      <c r="J36" s="1938"/>
      <c r="K36" s="1938"/>
      <c r="L36" s="1911"/>
      <c r="M36" s="1911"/>
      <c r="N36" s="1911"/>
      <c r="O36" s="1911"/>
      <c r="P36" s="1911"/>
      <c r="Q36" s="1911"/>
      <c r="R36" s="1911"/>
      <c r="S36" s="1911"/>
      <c r="T36" s="1911"/>
      <c r="U36" s="1911"/>
      <c r="V36" s="1911"/>
      <c r="W36" s="1911"/>
      <c r="X36" s="1911"/>
      <c r="Y36" s="1911"/>
      <c r="Z36" s="1911"/>
      <c r="AA36" s="1911"/>
      <c r="AB36" s="1911"/>
      <c r="AC36" s="1911"/>
      <c r="AD36" s="1911"/>
      <c r="AE36" s="1911"/>
      <c r="AF36" s="1911"/>
      <c r="AG36" s="1911"/>
      <c r="AH36" s="1911"/>
      <c r="AI36" s="1911"/>
      <c r="AJ36" s="1911"/>
      <c r="AK36" s="1911"/>
      <c r="AL36" s="1911"/>
      <c r="AM36" s="1911"/>
      <c r="AN36" s="1911"/>
      <c r="AO36" s="1911"/>
      <c r="AP36" s="1911"/>
      <c r="AQ36" s="1911"/>
      <c r="AR36" s="1911"/>
      <c r="AS36" s="1911"/>
      <c r="AT36" s="1911"/>
      <c r="AU36" s="1911"/>
      <c r="AV36" s="1911"/>
      <c r="AW36" s="1911"/>
      <c r="AX36" s="1911"/>
      <c r="AY36" s="1911"/>
      <c r="AZ36" s="1911"/>
      <c r="BA36" s="1911"/>
      <c r="BB36" s="1911"/>
      <c r="BC36" s="1911"/>
      <c r="BD36" s="1911"/>
      <c r="BE36" s="1911"/>
      <c r="BF36" s="1911"/>
      <c r="BG36" s="1915"/>
    </row>
    <row r="37" spans="4:59">
      <c r="D37" s="1931"/>
      <c r="E37" s="1932"/>
      <c r="F37" s="1932"/>
      <c r="G37" s="1932"/>
      <c r="H37" s="1933"/>
      <c r="I37" s="1938" t="s">
        <v>2072</v>
      </c>
      <c r="J37" s="1938"/>
      <c r="K37" s="1938"/>
      <c r="L37" s="1911"/>
      <c r="M37" s="1911"/>
      <c r="N37" s="1911"/>
      <c r="O37" s="1911"/>
      <c r="P37" s="1911"/>
      <c r="Q37" s="1911"/>
      <c r="R37" s="1911"/>
      <c r="S37" s="1911"/>
      <c r="T37" s="1911"/>
      <c r="U37" s="1911"/>
      <c r="V37" s="1911"/>
      <c r="W37" s="1911"/>
      <c r="X37" s="1911"/>
      <c r="Y37" s="1911"/>
      <c r="Z37" s="1911"/>
      <c r="AA37" s="1911"/>
      <c r="AB37" s="1911"/>
      <c r="AC37" s="1911"/>
      <c r="AD37" s="1911"/>
      <c r="AE37" s="1911"/>
      <c r="AF37" s="1911"/>
      <c r="AG37" s="1911"/>
      <c r="AH37" s="1911"/>
      <c r="AI37" s="1911"/>
      <c r="AJ37" s="1911"/>
      <c r="AK37" s="1911"/>
      <c r="AL37" s="1911"/>
      <c r="AM37" s="1911"/>
      <c r="AN37" s="1911"/>
      <c r="AO37" s="1911"/>
      <c r="AP37" s="1911"/>
      <c r="AQ37" s="1911"/>
      <c r="AR37" s="1911"/>
      <c r="AS37" s="1911"/>
      <c r="AT37" s="1911"/>
      <c r="AU37" s="1911"/>
      <c r="AV37" s="1911"/>
      <c r="AW37" s="1911"/>
      <c r="AX37" s="1911"/>
      <c r="AY37" s="1911"/>
      <c r="AZ37" s="1911"/>
      <c r="BA37" s="1911"/>
      <c r="BB37" s="1911"/>
      <c r="BC37" s="1911"/>
      <c r="BD37" s="1911"/>
      <c r="BE37" s="1911"/>
      <c r="BF37" s="1911"/>
      <c r="BG37" s="1915"/>
    </row>
    <row r="38" spans="4:59" ht="15.75" thickBot="1">
      <c r="D38" s="1934"/>
      <c r="E38" s="1935"/>
      <c r="F38" s="1935"/>
      <c r="G38" s="1935"/>
      <c r="H38" s="1936"/>
      <c r="I38" s="1939" t="s">
        <v>2073</v>
      </c>
      <c r="J38" s="1939"/>
      <c r="K38" s="1939"/>
      <c r="L38" s="1912"/>
      <c r="M38" s="1912"/>
      <c r="N38" s="1912"/>
      <c r="O38" s="1912"/>
      <c r="P38" s="1912"/>
      <c r="Q38" s="1912"/>
      <c r="R38" s="1912"/>
      <c r="S38" s="1912"/>
      <c r="T38" s="1912"/>
      <c r="U38" s="1912"/>
      <c r="V38" s="1912"/>
      <c r="W38" s="1912"/>
      <c r="X38" s="1912"/>
      <c r="Y38" s="1912"/>
      <c r="Z38" s="1912"/>
      <c r="AA38" s="1912"/>
      <c r="AB38" s="1912"/>
      <c r="AC38" s="1912"/>
      <c r="AD38" s="1912"/>
      <c r="AE38" s="1912"/>
      <c r="AF38" s="1912"/>
      <c r="AG38" s="1912"/>
      <c r="AH38" s="1912"/>
      <c r="AI38" s="1912"/>
      <c r="AJ38" s="1912"/>
      <c r="AK38" s="1912"/>
      <c r="AL38" s="1912"/>
      <c r="AM38" s="1912"/>
      <c r="AN38" s="1912"/>
      <c r="AO38" s="1912"/>
      <c r="AP38" s="1912"/>
      <c r="AQ38" s="1912"/>
      <c r="AR38" s="1912"/>
      <c r="AS38" s="1912"/>
      <c r="AT38" s="1912"/>
      <c r="AU38" s="1912"/>
      <c r="AV38" s="1912"/>
      <c r="AW38" s="1912"/>
      <c r="AX38" s="1912"/>
      <c r="AY38" s="1912"/>
      <c r="AZ38" s="1912"/>
      <c r="BA38" s="1912"/>
      <c r="BB38" s="1912"/>
      <c r="BC38" s="1912"/>
      <c r="BD38" s="1912"/>
      <c r="BE38" s="1912"/>
      <c r="BF38" s="1912"/>
      <c r="BG38" s="1937"/>
    </row>
    <row r="39" spans="4:59" ht="15.75" thickBot="1">
      <c r="D39" s="1457" t="s">
        <v>2441</v>
      </c>
      <c r="E39" s="1458"/>
      <c r="F39" s="1458"/>
      <c r="G39" s="1458"/>
      <c r="H39" s="1458"/>
      <c r="I39" s="1458"/>
      <c r="J39" s="1458"/>
      <c r="K39" s="1458"/>
      <c r="L39" s="1458"/>
      <c r="M39" s="1458"/>
      <c r="N39" s="1458"/>
      <c r="O39" s="1458"/>
      <c r="P39" s="1458"/>
      <c r="Q39" s="1458"/>
      <c r="R39" s="1458"/>
      <c r="S39" s="1458"/>
      <c r="T39" s="1458"/>
      <c r="U39" s="1458"/>
      <c r="V39" s="1458"/>
      <c r="W39" s="1458"/>
      <c r="X39" s="1458"/>
      <c r="Y39" s="1458"/>
      <c r="Z39" s="1458"/>
      <c r="AA39" s="1458"/>
      <c r="AB39" s="1458"/>
      <c r="AC39" s="1458"/>
      <c r="AD39" s="1458"/>
      <c r="AE39" s="1458"/>
      <c r="AF39" s="1458"/>
      <c r="AG39" s="1458"/>
      <c r="AH39" s="1458"/>
      <c r="AI39" s="1458"/>
      <c r="AJ39" s="1458"/>
      <c r="AK39" s="1458"/>
      <c r="AL39" s="1458"/>
      <c r="AM39" s="1458"/>
      <c r="AN39" s="1458"/>
      <c r="AO39" s="1458"/>
      <c r="AP39" s="1458"/>
      <c r="AQ39" s="1458"/>
      <c r="AR39" s="1458"/>
      <c r="AS39" s="1458"/>
      <c r="AT39" s="1458"/>
      <c r="AU39" s="1458"/>
      <c r="AV39" s="1458"/>
      <c r="AW39" s="1458"/>
      <c r="AX39" s="1458"/>
      <c r="AY39" s="1458"/>
      <c r="AZ39" s="1458"/>
      <c r="BA39" s="1458"/>
      <c r="BB39" s="1458"/>
      <c r="BC39" s="1458"/>
      <c r="BD39" s="1458"/>
      <c r="BE39" s="1458"/>
      <c r="BF39" s="1458"/>
      <c r="BG39" s="1459"/>
    </row>
    <row r="40" spans="4:59" ht="15.75" thickBot="1">
      <c r="D40" s="1925" t="s">
        <v>2439</v>
      </c>
      <c r="E40" s="1926"/>
      <c r="F40" s="1926"/>
      <c r="G40" s="1926"/>
      <c r="H40" s="1926"/>
      <c r="I40" s="1926"/>
      <c r="J40" s="1926"/>
      <c r="K40" s="1926"/>
      <c r="L40" s="1926"/>
      <c r="M40" s="1926"/>
      <c r="N40" s="1926"/>
      <c r="O40" s="1926"/>
      <c r="P40" s="1926"/>
      <c r="Q40" s="1926"/>
      <c r="R40" s="1926"/>
      <c r="S40" s="1926"/>
      <c r="T40" s="1926"/>
      <c r="U40" s="1926"/>
      <c r="V40" s="1926"/>
      <c r="W40" s="1926"/>
      <c r="X40" s="1926"/>
      <c r="Y40" s="1926"/>
      <c r="Z40" s="1926"/>
      <c r="AA40" s="1926"/>
      <c r="AB40" s="1926"/>
      <c r="AC40" s="1926"/>
      <c r="AD40" s="1926"/>
      <c r="AE40" s="1926"/>
      <c r="AF40" s="1926"/>
      <c r="AG40" s="1926"/>
      <c r="AH40" s="1926"/>
      <c r="AI40" s="1926"/>
      <c r="AJ40" s="1926"/>
      <c r="AK40" s="1926"/>
      <c r="AL40" s="1926"/>
      <c r="AM40" s="1926"/>
      <c r="AN40" s="1926"/>
      <c r="AO40" s="1926"/>
      <c r="AP40" s="1926"/>
      <c r="AQ40" s="1926"/>
      <c r="AR40" s="1926"/>
      <c r="AS40" s="1926"/>
      <c r="AT40" s="1926"/>
      <c r="AU40" s="1926"/>
      <c r="AV40" s="1926"/>
      <c r="AW40" s="1926"/>
      <c r="AX40" s="1926"/>
      <c r="AY40" s="1926"/>
      <c r="AZ40" s="1926"/>
      <c r="BA40" s="1926"/>
      <c r="BB40" s="1926"/>
      <c r="BC40" s="1926"/>
      <c r="BD40" s="1926"/>
      <c r="BE40" s="1926"/>
      <c r="BF40" s="1926"/>
      <c r="BG40" s="1927"/>
    </row>
    <row r="41" spans="4:59" ht="15.75" thickBot="1">
      <c r="D41" s="336"/>
      <c r="E41" s="337"/>
      <c r="F41" s="337"/>
      <c r="G41" s="337"/>
      <c r="H41" s="337"/>
      <c r="I41" s="337"/>
      <c r="J41" s="337"/>
      <c r="K41" s="337"/>
      <c r="L41" s="337"/>
      <c r="M41" s="337"/>
      <c r="N41" s="337"/>
      <c r="O41" s="337"/>
      <c r="P41" s="337"/>
      <c r="Q41" s="337"/>
      <c r="R41" s="337"/>
      <c r="S41" s="337"/>
      <c r="T41" s="337"/>
      <c r="U41" s="337"/>
      <c r="V41" s="337"/>
      <c r="W41" s="337"/>
      <c r="X41" s="337"/>
      <c r="Y41" s="337"/>
      <c r="Z41" s="337"/>
      <c r="AA41" s="337"/>
      <c r="AB41" s="337"/>
      <c r="AC41" s="337"/>
      <c r="AD41" s="337"/>
      <c r="AE41" s="337"/>
      <c r="AF41" s="337"/>
      <c r="AG41" s="337"/>
      <c r="AH41" s="337"/>
      <c r="AI41" s="337"/>
      <c r="AJ41" s="337"/>
      <c r="AK41" s="337"/>
      <c r="AL41" s="337"/>
      <c r="AM41" s="337"/>
      <c r="AN41" s="337"/>
      <c r="AO41" s="337"/>
      <c r="AP41" s="337"/>
      <c r="AQ41" s="337"/>
      <c r="AR41" s="337"/>
      <c r="AS41" s="337"/>
      <c r="AT41" s="337"/>
      <c r="AU41" s="337"/>
      <c r="AV41" s="337"/>
      <c r="AW41" s="337"/>
      <c r="AX41" s="337"/>
      <c r="AY41" s="337"/>
      <c r="AZ41" s="337"/>
      <c r="BA41" s="337"/>
      <c r="BB41" s="337"/>
      <c r="BC41" s="337"/>
      <c r="BD41" s="337"/>
      <c r="BE41" s="337"/>
      <c r="BF41" s="337"/>
      <c r="BG41" s="338"/>
    </row>
    <row r="42" spans="4:59" ht="15.75" thickBot="1">
      <c r="D42" s="339"/>
      <c r="E42" s="88"/>
      <c r="F42" s="76" t="s">
        <v>2076</v>
      </c>
      <c r="G42" s="328"/>
      <c r="H42" s="76"/>
      <c r="I42" s="76"/>
      <c r="J42" s="76"/>
      <c r="K42" s="76"/>
      <c r="L42" s="76"/>
      <c r="M42" s="76"/>
      <c r="N42" s="76"/>
      <c r="O42" s="76"/>
      <c r="P42" s="76"/>
      <c r="Q42" s="76"/>
      <c r="R42" s="88"/>
      <c r="S42" s="76" t="s">
        <v>2077</v>
      </c>
      <c r="T42" s="76"/>
      <c r="U42" s="76"/>
      <c r="V42" s="76"/>
      <c r="W42" s="76"/>
      <c r="X42" s="76"/>
      <c r="Y42" s="76"/>
      <c r="Z42" s="76"/>
      <c r="AA42" s="76"/>
      <c r="AB42" s="76"/>
      <c r="AC42" s="88"/>
      <c r="AD42" s="76" t="s">
        <v>2078</v>
      </c>
      <c r="AE42" s="76"/>
      <c r="AF42" s="76"/>
      <c r="AG42" s="76"/>
      <c r="AH42" s="76"/>
      <c r="AI42" s="76"/>
      <c r="AJ42" s="76"/>
      <c r="AK42" s="76"/>
      <c r="AL42" s="76"/>
      <c r="AM42" s="76"/>
      <c r="AN42" s="76"/>
      <c r="AO42" s="76"/>
      <c r="AP42" s="76"/>
      <c r="AQ42" s="88"/>
      <c r="AR42" s="76" t="s">
        <v>2079</v>
      </c>
      <c r="AS42" s="76"/>
      <c r="AT42" s="76"/>
      <c r="AU42" s="76"/>
      <c r="AV42" s="76"/>
      <c r="AW42" s="76"/>
      <c r="AX42" s="76"/>
      <c r="AY42" s="76"/>
      <c r="AZ42" s="76"/>
      <c r="BA42" s="76"/>
      <c r="BB42" s="76"/>
      <c r="BC42" s="76"/>
      <c r="BD42" s="76"/>
      <c r="BE42" s="76"/>
      <c r="BF42" s="76"/>
      <c r="BG42" s="340"/>
    </row>
    <row r="43" spans="4:59" ht="15.75" thickBot="1">
      <c r="D43" s="339"/>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340"/>
    </row>
    <row r="44" spans="4:59" ht="15.75" thickBot="1">
      <c r="D44" s="339"/>
      <c r="E44" s="88"/>
      <c r="F44" s="1918" t="s">
        <v>2081</v>
      </c>
      <c r="G44" s="1918"/>
      <c r="H44" s="1918"/>
      <c r="I44" s="1918"/>
      <c r="J44" s="1918"/>
      <c r="K44" s="1918"/>
      <c r="L44" s="1918"/>
      <c r="M44" s="1918"/>
      <c r="N44" s="1918"/>
      <c r="O44" s="1918"/>
      <c r="P44" s="1918"/>
      <c r="Q44" s="1918"/>
      <c r="R44" s="88"/>
      <c r="S44" s="76" t="s">
        <v>2082</v>
      </c>
      <c r="T44" s="76"/>
      <c r="U44" s="76"/>
      <c r="V44" s="76"/>
      <c r="W44" s="76"/>
      <c r="X44" s="76"/>
      <c r="Y44" s="76"/>
      <c r="Z44" s="76"/>
      <c r="AA44" s="76"/>
      <c r="AB44" s="76"/>
      <c r="AC44" s="88"/>
      <c r="AD44" s="1918" t="s">
        <v>2083</v>
      </c>
      <c r="AE44" s="1918"/>
      <c r="AF44" s="1918"/>
      <c r="AG44" s="1918"/>
      <c r="AH44" s="1918"/>
      <c r="AI44" s="1918"/>
      <c r="AJ44" s="1918"/>
      <c r="AK44" s="1918"/>
      <c r="AL44" s="1918"/>
      <c r="AM44" s="1918"/>
      <c r="AN44" s="1918"/>
      <c r="AO44" s="1918"/>
      <c r="AP44" s="1918"/>
      <c r="AQ44" s="88"/>
      <c r="AR44" s="76" t="s">
        <v>2084</v>
      </c>
      <c r="AS44" s="76"/>
      <c r="AT44" s="76"/>
      <c r="AU44" s="76"/>
      <c r="AV44" s="76"/>
      <c r="AW44" s="76"/>
      <c r="AX44" s="76"/>
      <c r="AY44" s="76"/>
      <c r="AZ44" s="76"/>
      <c r="BA44" s="76"/>
      <c r="BB44" s="76"/>
      <c r="BC44" s="76"/>
      <c r="BD44" s="76"/>
      <c r="BE44" s="76"/>
      <c r="BF44" s="76"/>
      <c r="BG44" s="340"/>
    </row>
    <row r="45" spans="4:59" ht="15.75" thickBot="1">
      <c r="D45" s="339"/>
      <c r="E45" s="76"/>
      <c r="F45" s="1918"/>
      <c r="G45" s="1918"/>
      <c r="H45" s="1918"/>
      <c r="I45" s="1918"/>
      <c r="J45" s="1918"/>
      <c r="K45" s="1918"/>
      <c r="L45" s="1918"/>
      <c r="M45" s="1918"/>
      <c r="N45" s="1918"/>
      <c r="O45" s="1918"/>
      <c r="P45" s="1918"/>
      <c r="Q45" s="1918"/>
      <c r="R45" s="76"/>
      <c r="S45" s="76"/>
      <c r="T45" s="76"/>
      <c r="U45" s="76"/>
      <c r="V45" s="76"/>
      <c r="W45" s="76"/>
      <c r="X45" s="76"/>
      <c r="Y45" s="76"/>
      <c r="Z45" s="76"/>
      <c r="AA45" s="76"/>
      <c r="AB45" s="76"/>
      <c r="AC45" s="76"/>
      <c r="AD45" s="1918"/>
      <c r="AE45" s="1918"/>
      <c r="AF45" s="1918"/>
      <c r="AG45" s="1918"/>
      <c r="AH45" s="1918"/>
      <c r="AI45" s="1918"/>
      <c r="AJ45" s="1918"/>
      <c r="AK45" s="1918"/>
      <c r="AL45" s="1918"/>
      <c r="AM45" s="1918"/>
      <c r="AN45" s="1918"/>
      <c r="AO45" s="1918"/>
      <c r="AP45" s="1918"/>
      <c r="AQ45" s="76"/>
      <c r="AR45" s="76"/>
      <c r="AS45" s="76"/>
      <c r="AT45" s="76"/>
      <c r="AU45" s="76"/>
      <c r="AV45" s="76"/>
      <c r="AW45" s="76"/>
      <c r="AX45" s="76"/>
      <c r="AY45" s="76"/>
      <c r="AZ45" s="76"/>
      <c r="BA45" s="76"/>
      <c r="BB45" s="76"/>
      <c r="BC45" s="76"/>
      <c r="BD45" s="76"/>
      <c r="BE45" s="76"/>
      <c r="BF45" s="76"/>
      <c r="BG45" s="340"/>
    </row>
    <row r="46" spans="4:59" ht="15.75" customHeight="1" thickBot="1">
      <c r="D46" s="339"/>
      <c r="E46" s="88"/>
      <c r="F46" s="1918" t="s">
        <v>2085</v>
      </c>
      <c r="G46" s="1918"/>
      <c r="H46" s="1918"/>
      <c r="I46" s="1918"/>
      <c r="J46" s="1918"/>
      <c r="K46" s="1918"/>
      <c r="L46" s="1918"/>
      <c r="M46" s="1918"/>
      <c r="N46" s="1918"/>
      <c r="O46" s="1918"/>
      <c r="P46" s="1918"/>
      <c r="Q46" s="1918"/>
      <c r="R46" s="88"/>
      <c r="S46" s="1443" t="s">
        <v>2086</v>
      </c>
      <c r="T46" s="1443"/>
      <c r="U46" s="1443"/>
      <c r="V46" s="1443"/>
      <c r="W46" s="1443"/>
      <c r="X46" s="1443"/>
      <c r="Y46" s="1443"/>
      <c r="Z46" s="1443"/>
      <c r="AA46" s="1443"/>
      <c r="AB46" s="1443"/>
      <c r="AC46" s="88"/>
      <c r="AD46" s="1918" t="s">
        <v>2087</v>
      </c>
      <c r="AE46" s="1918"/>
      <c r="AF46" s="1918"/>
      <c r="AG46" s="1918"/>
      <c r="AH46" s="1918"/>
      <c r="AI46" s="1918"/>
      <c r="AJ46" s="1918"/>
      <c r="AK46" s="1918"/>
      <c r="AL46" s="1918"/>
      <c r="AM46" s="1918"/>
      <c r="AN46" s="1918"/>
      <c r="AO46" s="1918"/>
      <c r="AP46" s="1918"/>
      <c r="AQ46" s="88"/>
      <c r="AR46" s="76" t="s">
        <v>2426</v>
      </c>
      <c r="AS46" s="370"/>
      <c r="AT46" s="370"/>
      <c r="AU46" s="370"/>
      <c r="AV46" s="370"/>
      <c r="AW46" s="370"/>
      <c r="AX46" s="370"/>
      <c r="AY46" s="370"/>
      <c r="AZ46" s="370"/>
      <c r="BA46" s="370"/>
      <c r="BB46" s="370"/>
      <c r="BC46" s="370"/>
      <c r="BD46" s="370"/>
      <c r="BE46" s="76"/>
      <c r="BF46" s="76"/>
      <c r="BG46" s="340"/>
    </row>
    <row r="47" spans="4:59" ht="15.75" thickBot="1">
      <c r="D47" s="339"/>
      <c r="E47" s="76"/>
      <c r="F47" s="1918"/>
      <c r="G47" s="1918"/>
      <c r="H47" s="1918"/>
      <c r="I47" s="1918"/>
      <c r="J47" s="1918"/>
      <c r="K47" s="1918"/>
      <c r="L47" s="1918"/>
      <c r="M47" s="1918"/>
      <c r="N47" s="1918"/>
      <c r="O47" s="1918"/>
      <c r="P47" s="1918"/>
      <c r="Q47" s="1918"/>
      <c r="R47" s="76"/>
      <c r="S47" s="1443"/>
      <c r="T47" s="1443"/>
      <c r="U47" s="1443"/>
      <c r="V47" s="1443"/>
      <c r="W47" s="1443"/>
      <c r="X47" s="1443"/>
      <c r="Y47" s="1443"/>
      <c r="Z47" s="1443"/>
      <c r="AA47" s="1443"/>
      <c r="AB47" s="1443"/>
      <c r="AC47" s="76"/>
      <c r="AD47" s="1918"/>
      <c r="AE47" s="1918"/>
      <c r="AF47" s="1918"/>
      <c r="AG47" s="1918"/>
      <c r="AH47" s="1918"/>
      <c r="AI47" s="1918"/>
      <c r="AJ47" s="1918"/>
      <c r="AK47" s="1918"/>
      <c r="AL47" s="1918"/>
      <c r="AM47" s="1918"/>
      <c r="AN47" s="1918"/>
      <c r="AO47" s="1918"/>
      <c r="AP47" s="1918"/>
      <c r="AQ47" s="76"/>
      <c r="AR47" s="370"/>
      <c r="AS47" s="370"/>
      <c r="AT47" s="370"/>
      <c r="AU47" s="370"/>
      <c r="AV47" s="370"/>
      <c r="AW47" s="370"/>
      <c r="AX47" s="370"/>
      <c r="AY47" s="370"/>
      <c r="AZ47" s="370"/>
      <c r="BA47" s="370"/>
      <c r="BB47" s="370"/>
      <c r="BC47" s="370"/>
      <c r="BD47" s="370"/>
      <c r="BE47" s="76"/>
      <c r="BF47" s="76"/>
      <c r="BG47" s="340"/>
    </row>
    <row r="48" spans="4:59" ht="15.75" thickBot="1">
      <c r="D48" s="339"/>
      <c r="E48" s="88"/>
      <c r="F48" s="76" t="s">
        <v>2427</v>
      </c>
      <c r="G48" s="76"/>
      <c r="H48" s="76"/>
      <c r="I48" s="76"/>
      <c r="J48" s="76"/>
      <c r="K48" s="76"/>
      <c r="L48" s="76"/>
      <c r="M48" s="76"/>
      <c r="N48" s="76"/>
      <c r="O48" s="76"/>
      <c r="P48" s="76"/>
      <c r="Q48" s="76"/>
      <c r="R48" s="88"/>
      <c r="S48" s="76" t="s">
        <v>2428</v>
      </c>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340"/>
    </row>
    <row r="49" spans="4:59" ht="15.75" thickBot="1">
      <c r="D49" s="341"/>
      <c r="E49" s="342"/>
      <c r="F49" s="342"/>
      <c r="G49" s="342"/>
      <c r="H49" s="342"/>
      <c r="I49" s="342"/>
      <c r="J49" s="342"/>
      <c r="K49" s="342"/>
      <c r="L49" s="342"/>
      <c r="M49" s="342"/>
      <c r="N49" s="342"/>
      <c r="O49" s="342"/>
      <c r="P49" s="342"/>
      <c r="Q49" s="342"/>
      <c r="R49" s="342"/>
      <c r="S49" s="342"/>
      <c r="T49" s="342"/>
      <c r="U49" s="342"/>
      <c r="V49" s="342"/>
      <c r="W49" s="342"/>
      <c r="X49" s="342"/>
      <c r="Y49" s="342"/>
      <c r="Z49" s="342"/>
      <c r="AA49" s="342"/>
      <c r="AB49" s="342"/>
      <c r="AC49" s="342"/>
      <c r="AD49" s="342"/>
      <c r="AE49" s="342"/>
      <c r="AF49" s="342"/>
      <c r="AG49" s="342"/>
      <c r="AH49" s="342"/>
      <c r="AI49" s="342"/>
      <c r="AJ49" s="342"/>
      <c r="AK49" s="342"/>
      <c r="AL49" s="342"/>
      <c r="AM49" s="342"/>
      <c r="AN49" s="76"/>
      <c r="AO49" s="76"/>
      <c r="AP49" s="342"/>
      <c r="AQ49" s="342"/>
      <c r="AR49" s="342"/>
      <c r="AS49" s="342"/>
      <c r="AT49" s="342"/>
      <c r="AU49" s="342"/>
      <c r="AV49" s="342"/>
      <c r="AW49" s="342"/>
      <c r="AX49" s="342"/>
      <c r="AY49" s="342"/>
      <c r="AZ49" s="342"/>
      <c r="BA49" s="342"/>
      <c r="BB49" s="342"/>
      <c r="BC49" s="342"/>
      <c r="BD49" s="342"/>
      <c r="BE49" s="342"/>
      <c r="BF49" s="342"/>
      <c r="BG49" s="343"/>
    </row>
    <row r="50" spans="4:59" ht="15.75" thickBot="1">
      <c r="D50" s="1921" t="s">
        <v>2443</v>
      </c>
      <c r="E50" s="1922"/>
      <c r="F50" s="1922"/>
      <c r="G50" s="1922"/>
      <c r="H50" s="1922"/>
      <c r="I50" s="1922"/>
      <c r="J50" s="1922"/>
      <c r="K50" s="1922"/>
      <c r="L50" s="1922"/>
      <c r="M50" s="1922"/>
      <c r="N50" s="1922"/>
      <c r="O50" s="1922"/>
      <c r="P50" s="1922"/>
      <c r="Q50" s="1922"/>
      <c r="R50" s="1922"/>
      <c r="S50" s="1922"/>
      <c r="T50" s="1922"/>
      <c r="U50" s="1922"/>
      <c r="V50" s="1922"/>
      <c r="W50" s="1922"/>
      <c r="X50" s="1922"/>
      <c r="Y50" s="1922"/>
      <c r="Z50" s="1922"/>
      <c r="AA50" s="1922"/>
      <c r="AB50" s="1922"/>
      <c r="AC50" s="1922"/>
      <c r="AD50" s="1922"/>
      <c r="AE50" s="1922"/>
      <c r="AF50" s="1922"/>
      <c r="AG50" s="1922"/>
      <c r="AH50" s="1922"/>
      <c r="AI50" s="1922"/>
      <c r="AJ50" s="1922"/>
      <c r="AK50" s="1922"/>
      <c r="AL50" s="1922"/>
      <c r="AM50" s="1922"/>
      <c r="AN50" s="1922"/>
      <c r="AO50" s="1922"/>
      <c r="AP50" s="1922"/>
      <c r="AQ50" s="1922"/>
      <c r="AR50" s="1922"/>
      <c r="AS50" s="1922"/>
      <c r="AT50" s="1922"/>
      <c r="AU50" s="1922"/>
      <c r="AV50" s="1922"/>
      <c r="AW50" s="1922"/>
      <c r="AX50" s="1922"/>
      <c r="AY50" s="1922"/>
      <c r="AZ50" s="1922"/>
      <c r="BA50" s="1922"/>
      <c r="BB50" s="1922"/>
      <c r="BC50" s="1922"/>
      <c r="BD50" s="1922"/>
      <c r="BE50" s="1922"/>
      <c r="BF50" s="1922"/>
      <c r="BG50" s="1922"/>
    </row>
    <row r="51" spans="4:59" ht="15.75" thickBot="1">
      <c r="D51" s="356"/>
      <c r="E51" s="357"/>
      <c r="F51" s="357"/>
      <c r="G51" s="357"/>
      <c r="H51" s="357"/>
      <c r="I51" s="357"/>
      <c r="J51" s="357"/>
      <c r="K51" s="357"/>
      <c r="L51" s="357"/>
      <c r="M51" s="357"/>
      <c r="N51" s="357"/>
      <c r="O51" s="357"/>
      <c r="P51" s="357"/>
      <c r="Q51" s="357"/>
      <c r="R51" s="357"/>
      <c r="S51" s="357"/>
      <c r="T51" s="357"/>
      <c r="U51" s="357"/>
      <c r="V51" s="357"/>
      <c r="W51" s="357"/>
      <c r="X51" s="357"/>
      <c r="Y51" s="357"/>
      <c r="Z51" s="357"/>
      <c r="AA51" s="357"/>
      <c r="AB51" s="357"/>
      <c r="AC51" s="357"/>
      <c r="AD51" s="357"/>
      <c r="AE51" s="357"/>
      <c r="AF51" s="357"/>
      <c r="AG51" s="357"/>
      <c r="AH51" s="357"/>
      <c r="AI51" s="357"/>
      <c r="AJ51" s="357"/>
      <c r="AK51" s="357"/>
      <c r="AL51" s="357"/>
      <c r="AM51" s="357"/>
      <c r="AN51" s="357"/>
      <c r="AO51" s="357"/>
      <c r="AP51" s="357"/>
      <c r="AQ51" s="357"/>
      <c r="AR51" s="357"/>
      <c r="AS51" s="357"/>
      <c r="AT51" s="357"/>
      <c r="AU51" s="357"/>
      <c r="AV51" s="357"/>
      <c r="AW51" s="357"/>
      <c r="AX51" s="357"/>
      <c r="AY51" s="357"/>
      <c r="AZ51" s="357"/>
      <c r="BA51" s="357"/>
      <c r="BB51" s="357"/>
      <c r="BC51" s="357"/>
      <c r="BD51" s="357"/>
      <c r="BE51" s="357"/>
      <c r="BF51" s="357"/>
      <c r="BG51" s="358"/>
    </row>
    <row r="52" spans="4:59" ht="15.75" customHeight="1" thickBot="1">
      <c r="D52" s="359"/>
      <c r="E52" s="88"/>
      <c r="F52" s="76"/>
      <c r="G52" s="1443" t="s">
        <v>368</v>
      </c>
      <c r="H52" s="1443"/>
      <c r="I52" s="1443"/>
      <c r="J52" s="1443"/>
      <c r="K52" s="1443"/>
      <c r="L52" s="1443"/>
      <c r="M52" s="1443"/>
      <c r="N52" s="1443"/>
      <c r="O52" s="1443"/>
      <c r="P52" s="1443"/>
      <c r="Q52" s="1443"/>
      <c r="R52" s="1443"/>
      <c r="S52" s="1443"/>
      <c r="T52" s="1443"/>
      <c r="U52" s="1443"/>
      <c r="V52" s="1443"/>
      <c r="W52" s="1443"/>
      <c r="X52" s="1443"/>
      <c r="Y52" s="1443"/>
      <c r="Z52" s="1443"/>
      <c r="AA52" s="1443"/>
      <c r="AB52" s="1443"/>
      <c r="AC52" s="1443"/>
      <c r="AD52" s="1443"/>
      <c r="AE52" s="1443"/>
      <c r="AF52" s="1443"/>
      <c r="AG52" s="1443"/>
      <c r="AH52" s="1443"/>
      <c r="AI52" s="1443"/>
      <c r="AJ52" s="1443"/>
      <c r="AK52" s="1443"/>
      <c r="AL52" s="1443"/>
      <c r="AM52" s="1443"/>
      <c r="AN52" s="1443"/>
      <c r="AO52" s="1443"/>
      <c r="AP52" s="1443"/>
      <c r="AQ52" s="1443"/>
      <c r="AR52" s="1443"/>
      <c r="AS52" s="1443"/>
      <c r="AT52" s="1443"/>
      <c r="AU52" s="1443"/>
      <c r="AV52" s="1443"/>
      <c r="AW52" s="1443"/>
      <c r="AX52" s="1443"/>
      <c r="AY52" s="1443"/>
      <c r="AZ52" s="1443"/>
      <c r="BA52" s="1443"/>
      <c r="BB52" s="1443"/>
      <c r="BC52" s="1443"/>
      <c r="BD52" s="1443"/>
      <c r="BE52" s="1443"/>
      <c r="BF52" s="1443"/>
      <c r="BG52" s="1923"/>
    </row>
    <row r="53" spans="4:59" ht="15.75" thickBot="1">
      <c r="D53" s="359"/>
      <c r="E53" s="9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361"/>
    </row>
    <row r="54" spans="4:59" ht="18.75" customHeight="1" thickBot="1">
      <c r="D54" s="359"/>
      <c r="E54" s="88"/>
      <c r="F54" s="76"/>
      <c r="G54" s="1918" t="s">
        <v>369</v>
      </c>
      <c r="H54" s="1918"/>
      <c r="I54" s="1918"/>
      <c r="J54" s="1918"/>
      <c r="K54" s="1918"/>
      <c r="L54" s="1918"/>
      <c r="M54" s="1918"/>
      <c r="N54" s="1918"/>
      <c r="O54" s="1918"/>
      <c r="P54" s="1918"/>
      <c r="Q54" s="1918"/>
      <c r="R54" s="1918"/>
      <c r="S54" s="1918"/>
      <c r="T54" s="1918"/>
      <c r="U54" s="1918"/>
      <c r="V54" s="1918"/>
      <c r="W54" s="1918"/>
      <c r="X54" s="1918"/>
      <c r="Y54" s="1918"/>
      <c r="Z54" s="1918"/>
      <c r="AA54" s="1918"/>
      <c r="AB54" s="1918"/>
      <c r="AC54" s="1918"/>
      <c r="AD54" s="1918"/>
      <c r="AE54" s="1918"/>
      <c r="AF54" s="1918"/>
      <c r="AG54" s="1918"/>
      <c r="AH54" s="1918"/>
      <c r="AI54" s="1918"/>
      <c r="AJ54" s="1918"/>
      <c r="AK54" s="1918"/>
      <c r="AL54" s="1918"/>
      <c r="AM54" s="1918"/>
      <c r="AN54" s="1918"/>
      <c r="AO54" s="1918"/>
      <c r="AP54" s="1918"/>
      <c r="AQ54" s="1918"/>
      <c r="AR54" s="1918"/>
      <c r="AS54" s="1918"/>
      <c r="AT54" s="1918"/>
      <c r="AU54" s="1918"/>
      <c r="AV54" s="1918"/>
      <c r="AW54" s="1918"/>
      <c r="AX54" s="1918"/>
      <c r="AY54" s="1918"/>
      <c r="AZ54" s="1918"/>
      <c r="BA54" s="1918"/>
      <c r="BB54" s="1918"/>
      <c r="BC54" s="1918"/>
      <c r="BD54" s="1918"/>
      <c r="BE54" s="1918"/>
      <c r="BF54" s="1918"/>
      <c r="BG54" s="1924"/>
    </row>
    <row r="55" spans="4:59" ht="15.75" thickBot="1">
      <c r="D55" s="359"/>
      <c r="E55" s="96"/>
      <c r="F55" s="76"/>
      <c r="G55" s="1918"/>
      <c r="H55" s="1918"/>
      <c r="I55" s="1918"/>
      <c r="J55" s="1918"/>
      <c r="K55" s="1918"/>
      <c r="L55" s="1918"/>
      <c r="M55" s="1918"/>
      <c r="N55" s="1918"/>
      <c r="O55" s="1918"/>
      <c r="P55" s="1918"/>
      <c r="Q55" s="1918"/>
      <c r="R55" s="1918"/>
      <c r="S55" s="1918"/>
      <c r="T55" s="1918"/>
      <c r="U55" s="1918"/>
      <c r="V55" s="1918"/>
      <c r="W55" s="1918"/>
      <c r="X55" s="1918"/>
      <c r="Y55" s="1918"/>
      <c r="Z55" s="1918"/>
      <c r="AA55" s="1918"/>
      <c r="AB55" s="1918"/>
      <c r="AC55" s="1918"/>
      <c r="AD55" s="1918"/>
      <c r="AE55" s="1918"/>
      <c r="AF55" s="1918"/>
      <c r="AG55" s="1918"/>
      <c r="AH55" s="1918"/>
      <c r="AI55" s="1918"/>
      <c r="AJ55" s="1918"/>
      <c r="AK55" s="1918"/>
      <c r="AL55" s="1918"/>
      <c r="AM55" s="1918"/>
      <c r="AN55" s="1918"/>
      <c r="AO55" s="1918"/>
      <c r="AP55" s="1918"/>
      <c r="AQ55" s="1918"/>
      <c r="AR55" s="1918"/>
      <c r="AS55" s="1918"/>
      <c r="AT55" s="1918"/>
      <c r="AU55" s="1918"/>
      <c r="AV55" s="1918"/>
      <c r="AW55" s="1918"/>
      <c r="AX55" s="1918"/>
      <c r="AY55" s="1918"/>
      <c r="AZ55" s="1918"/>
      <c r="BA55" s="1918"/>
      <c r="BB55" s="1918"/>
      <c r="BC55" s="1918"/>
      <c r="BD55" s="1918"/>
      <c r="BE55" s="1918"/>
      <c r="BF55" s="1918"/>
      <c r="BG55" s="1924"/>
    </row>
    <row r="56" spans="4:59" ht="15.75" customHeight="1" thickBot="1">
      <c r="D56" s="364"/>
      <c r="E56" s="88"/>
      <c r="F56" s="364"/>
      <c r="G56" s="1443" t="s">
        <v>370</v>
      </c>
      <c r="H56" s="1443"/>
      <c r="I56" s="1443"/>
      <c r="J56" s="1443"/>
      <c r="K56" s="1443"/>
      <c r="L56" s="1443"/>
      <c r="M56" s="1443"/>
      <c r="N56" s="1443"/>
      <c r="O56" s="1443"/>
      <c r="P56" s="1443"/>
      <c r="Q56" s="1443"/>
      <c r="R56" s="1443"/>
      <c r="S56" s="1443"/>
      <c r="T56" s="1443"/>
      <c r="U56" s="1443"/>
      <c r="V56" s="1443"/>
      <c r="W56" s="1443"/>
      <c r="X56" s="1443"/>
      <c r="Y56" s="1443"/>
      <c r="Z56" s="1443"/>
      <c r="AA56" s="1443"/>
      <c r="AB56" s="1443"/>
      <c r="AC56" s="1443"/>
      <c r="AD56" s="1443"/>
      <c r="AE56" s="1443"/>
      <c r="AF56" s="1443"/>
      <c r="AG56" s="1443"/>
      <c r="AH56" s="1443"/>
      <c r="AI56" s="1443"/>
      <c r="AJ56" s="1443"/>
      <c r="AK56" s="1443"/>
      <c r="AL56" s="1443"/>
      <c r="AM56" s="1443"/>
      <c r="AN56" s="1443"/>
      <c r="AO56" s="1443"/>
      <c r="AP56" s="1443"/>
      <c r="AQ56" s="1443"/>
      <c r="AR56" s="1443"/>
      <c r="AS56" s="1443"/>
      <c r="AT56" s="1443"/>
      <c r="AU56" s="1443"/>
      <c r="AV56" s="1443"/>
      <c r="AW56" s="1443"/>
      <c r="AX56" s="1443"/>
      <c r="AY56" s="1443"/>
      <c r="AZ56" s="1443"/>
      <c r="BA56" s="1443"/>
      <c r="BB56" s="1443"/>
      <c r="BC56" s="1443"/>
      <c r="BD56" s="1443"/>
      <c r="BE56" s="1443"/>
      <c r="BF56" s="1443"/>
      <c r="BG56" s="1923"/>
    </row>
    <row r="57" spans="4:59" ht="15.75" thickBot="1">
      <c r="D57" s="365"/>
      <c r="E57" s="360"/>
      <c r="F57" s="362"/>
      <c r="G57" s="362"/>
      <c r="H57" s="362"/>
      <c r="I57" s="362"/>
      <c r="J57" s="362"/>
      <c r="K57" s="362"/>
      <c r="L57" s="362"/>
      <c r="M57" s="362"/>
      <c r="N57" s="362"/>
      <c r="O57" s="362"/>
      <c r="P57" s="362"/>
      <c r="Q57" s="362"/>
      <c r="R57" s="362"/>
      <c r="S57" s="362"/>
      <c r="T57" s="362"/>
      <c r="U57" s="362"/>
      <c r="V57" s="362"/>
      <c r="W57" s="362"/>
      <c r="X57" s="362"/>
      <c r="Y57" s="362"/>
      <c r="Z57" s="362"/>
      <c r="AA57" s="362"/>
      <c r="AB57" s="362"/>
      <c r="AC57" s="362"/>
      <c r="AD57" s="362"/>
      <c r="AE57" s="362"/>
      <c r="AF57" s="362"/>
      <c r="AG57" s="362"/>
      <c r="AH57" s="362"/>
      <c r="AI57" s="362"/>
      <c r="AJ57" s="362"/>
      <c r="AK57" s="362"/>
      <c r="AL57" s="362"/>
      <c r="AM57" s="362"/>
      <c r="AN57" s="362"/>
      <c r="AO57" s="362"/>
      <c r="AP57" s="362"/>
      <c r="AQ57" s="362"/>
      <c r="AR57" s="362"/>
      <c r="AS57" s="362"/>
      <c r="AT57" s="362"/>
      <c r="AU57" s="362"/>
      <c r="AV57" s="362"/>
      <c r="AW57" s="362"/>
      <c r="AX57" s="362"/>
      <c r="AY57" s="362"/>
      <c r="AZ57" s="362"/>
      <c r="BA57" s="362"/>
      <c r="BB57" s="362"/>
      <c r="BC57" s="362"/>
      <c r="BD57" s="362"/>
      <c r="BE57" s="362"/>
      <c r="BF57" s="362"/>
      <c r="BG57" s="363"/>
    </row>
    <row r="58" spans="4:59" ht="15.75" thickBot="1">
      <c r="D58" s="1917" t="s">
        <v>2444</v>
      </c>
      <c r="E58" s="1917"/>
      <c r="F58" s="1917"/>
      <c r="G58" s="1917"/>
      <c r="H58" s="1917"/>
      <c r="I58" s="1917"/>
      <c r="J58" s="1917"/>
      <c r="K58" s="1917"/>
      <c r="L58" s="1917"/>
      <c r="M58" s="1917"/>
      <c r="N58" s="1917"/>
      <c r="O58" s="1917"/>
      <c r="P58" s="1917"/>
      <c r="Q58" s="1917"/>
      <c r="R58" s="1917"/>
      <c r="S58" s="1917"/>
      <c r="T58" s="1917"/>
      <c r="U58" s="1917"/>
      <c r="V58" s="1917"/>
      <c r="W58" s="1917"/>
      <c r="X58" s="1917"/>
      <c r="Y58" s="1917"/>
      <c r="Z58" s="1917"/>
      <c r="AA58" s="1917"/>
      <c r="AB58" s="1917"/>
      <c r="AC58" s="1917"/>
      <c r="AD58" s="1917"/>
      <c r="AE58" s="1917"/>
      <c r="AF58" s="1917"/>
      <c r="AG58" s="1917"/>
      <c r="AH58" s="1917"/>
      <c r="AI58" s="1917"/>
      <c r="AJ58" s="1917"/>
      <c r="AK58" s="1917"/>
      <c r="AL58" s="1917"/>
      <c r="AM58" s="1917"/>
      <c r="AN58" s="1917"/>
      <c r="AO58" s="1917"/>
      <c r="AP58" s="1917"/>
      <c r="AQ58" s="1917"/>
      <c r="AR58" s="1917"/>
      <c r="AS58" s="1917"/>
      <c r="AT58" s="1917"/>
      <c r="AU58" s="1917"/>
      <c r="AV58" s="1917"/>
      <c r="AW58" s="1917"/>
      <c r="AX58" s="1917"/>
      <c r="AY58" s="1917"/>
      <c r="AZ58" s="1917"/>
      <c r="BA58" s="1917"/>
      <c r="BB58" s="1917"/>
      <c r="BC58" s="1917"/>
      <c r="BD58" s="1917"/>
      <c r="BE58" s="1917"/>
      <c r="BF58" s="1917"/>
      <c r="BG58" s="1917"/>
    </row>
    <row r="59" spans="4:59" ht="87.75" customHeight="1" thickBot="1">
      <c r="D59" s="1920"/>
      <c r="E59" s="1920"/>
      <c r="F59" s="1920"/>
      <c r="G59" s="1920"/>
      <c r="H59" s="1920"/>
      <c r="I59" s="1920"/>
      <c r="J59" s="1920"/>
      <c r="K59" s="1920"/>
      <c r="L59" s="1920"/>
      <c r="M59" s="1920"/>
      <c r="N59" s="1920"/>
      <c r="O59" s="1920"/>
      <c r="P59" s="1920"/>
      <c r="Q59" s="1920"/>
      <c r="R59" s="1920"/>
      <c r="S59" s="1920"/>
      <c r="T59" s="1920"/>
      <c r="U59" s="1920"/>
      <c r="V59" s="1920"/>
      <c r="W59" s="1920"/>
      <c r="X59" s="1920"/>
      <c r="Y59" s="1920"/>
      <c r="Z59" s="1920"/>
      <c r="AA59" s="1920"/>
      <c r="AB59" s="1920"/>
      <c r="AC59" s="1919" t="s">
        <v>594</v>
      </c>
      <c r="AD59" s="1919"/>
      <c r="AE59" s="1919"/>
      <c r="AF59" s="1919"/>
      <c r="AG59" s="1919"/>
      <c r="AH59" s="1919"/>
      <c r="AI59" s="1919"/>
      <c r="AJ59" s="1919"/>
      <c r="AK59" s="1919"/>
      <c r="AL59" s="1919"/>
      <c r="AM59" s="1919"/>
      <c r="AN59" s="1919"/>
      <c r="AO59" s="1919"/>
      <c r="AP59" s="1919"/>
      <c r="AQ59" s="1919"/>
      <c r="AR59" s="1919"/>
      <c r="AS59" s="1919"/>
      <c r="AT59" s="1919"/>
      <c r="AU59" s="1919"/>
      <c r="AV59" s="1919"/>
      <c r="AW59" s="1919"/>
      <c r="AX59" s="1919"/>
      <c r="AY59" s="1919"/>
      <c r="AZ59" s="1919"/>
      <c r="BA59" s="1919"/>
      <c r="BB59" s="1919"/>
      <c r="BC59" s="1919"/>
      <c r="BD59" s="1919"/>
      <c r="BE59" s="1919"/>
      <c r="BF59" s="1919"/>
      <c r="BG59" s="1919"/>
    </row>
    <row r="60" spans="4:59" ht="15.75" thickBot="1">
      <c r="D60" s="1917" t="s">
        <v>2412</v>
      </c>
      <c r="E60" s="1917"/>
      <c r="F60" s="1917"/>
      <c r="G60" s="1917"/>
      <c r="H60" s="1917"/>
      <c r="I60" s="1917"/>
      <c r="J60" s="1917"/>
      <c r="K60" s="1917"/>
      <c r="L60" s="1917"/>
      <c r="M60" s="1917"/>
      <c r="N60" s="1917"/>
      <c r="O60" s="1917"/>
      <c r="P60" s="1917"/>
      <c r="Q60" s="1917"/>
      <c r="R60" s="1917"/>
      <c r="S60" s="1917"/>
      <c r="T60" s="1917"/>
      <c r="U60" s="1917"/>
      <c r="V60" s="1917"/>
      <c r="W60" s="1917"/>
      <c r="X60" s="1917"/>
      <c r="Y60" s="1917"/>
      <c r="Z60" s="1917"/>
      <c r="AA60" s="1917"/>
      <c r="AB60" s="1917"/>
      <c r="AC60" s="1917"/>
      <c r="AD60" s="1917"/>
      <c r="AE60" s="1917"/>
      <c r="AF60" s="1917"/>
      <c r="AG60" s="1917"/>
      <c r="AH60" s="1917"/>
      <c r="AI60" s="1917"/>
      <c r="AJ60" s="1917"/>
      <c r="AK60" s="1917"/>
      <c r="AL60" s="1917"/>
      <c r="AM60" s="1917"/>
      <c r="AN60" s="1917"/>
      <c r="AO60" s="1917"/>
      <c r="AP60" s="1917"/>
      <c r="AQ60" s="1917"/>
      <c r="AR60" s="1917"/>
      <c r="AS60" s="1917"/>
      <c r="AT60" s="1917"/>
      <c r="AU60" s="1917"/>
      <c r="AV60" s="1917"/>
      <c r="AW60" s="1917"/>
      <c r="AX60" s="1917"/>
      <c r="AY60" s="1917"/>
      <c r="AZ60" s="1917"/>
      <c r="BA60" s="1917"/>
      <c r="BB60" s="1917"/>
      <c r="BC60" s="1917"/>
      <c r="BD60" s="1917"/>
      <c r="BE60" s="1917"/>
      <c r="BF60" s="1917"/>
      <c r="BG60" s="1917"/>
    </row>
    <row r="61" spans="4:59">
      <c r="D61" s="356"/>
      <c r="E61" s="357"/>
      <c r="F61" s="357"/>
      <c r="G61" s="357"/>
      <c r="H61" s="357"/>
      <c r="I61" s="357"/>
      <c r="J61" s="357"/>
      <c r="K61" s="357"/>
      <c r="L61" s="357"/>
      <c r="M61" s="357"/>
      <c r="N61" s="357"/>
      <c r="O61" s="357"/>
      <c r="P61" s="357"/>
      <c r="Q61" s="357"/>
      <c r="R61" s="357"/>
      <c r="S61" s="357"/>
      <c r="T61" s="357"/>
      <c r="U61" s="357"/>
      <c r="V61" s="357"/>
      <c r="W61" s="357"/>
      <c r="X61" s="357"/>
      <c r="Y61" s="357"/>
      <c r="Z61" s="357"/>
      <c r="AA61" s="357"/>
      <c r="AB61" s="357"/>
      <c r="AC61" s="357"/>
      <c r="AD61" s="357"/>
      <c r="AE61" s="357"/>
      <c r="AF61" s="357"/>
      <c r="AG61" s="357"/>
      <c r="AH61" s="357"/>
      <c r="AI61" s="357"/>
      <c r="AJ61" s="357"/>
      <c r="AK61" s="357"/>
      <c r="AL61" s="357"/>
      <c r="AM61" s="357"/>
      <c r="AN61" s="357"/>
      <c r="AO61" s="357"/>
      <c r="AP61" s="357"/>
      <c r="AQ61" s="357"/>
      <c r="AR61" s="357"/>
      <c r="AS61" s="357"/>
      <c r="AT61" s="357"/>
      <c r="AU61" s="357"/>
      <c r="AV61" s="357"/>
      <c r="AW61" s="357"/>
      <c r="AX61" s="357"/>
      <c r="AY61" s="357"/>
      <c r="AZ61" s="357"/>
      <c r="BA61" s="357"/>
      <c r="BB61" s="357"/>
      <c r="BC61" s="357"/>
      <c r="BD61" s="357"/>
      <c r="BE61" s="357"/>
      <c r="BF61" s="357"/>
      <c r="BG61" s="358"/>
    </row>
    <row r="62" spans="4:59" ht="15.75" thickBot="1">
      <c r="D62" s="359"/>
      <c r="E62" s="76" t="s">
        <v>2080</v>
      </c>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361"/>
    </row>
    <row r="63" spans="4:59" ht="15.75" thickBot="1">
      <c r="D63" s="359"/>
      <c r="E63" s="88"/>
      <c r="F63" s="76" t="s">
        <v>2429</v>
      </c>
      <c r="G63" s="76"/>
      <c r="H63" s="76"/>
      <c r="I63" s="76"/>
      <c r="J63" s="76"/>
      <c r="K63" s="76"/>
      <c r="L63" s="76"/>
      <c r="M63" s="76"/>
      <c r="N63" s="76"/>
      <c r="O63" s="76"/>
      <c r="P63" s="76"/>
      <c r="Q63" s="76"/>
      <c r="R63" s="76"/>
      <c r="S63" s="76"/>
      <c r="T63" s="88"/>
      <c r="U63" s="76" t="s">
        <v>2430</v>
      </c>
      <c r="V63" s="76"/>
      <c r="W63" s="76"/>
      <c r="X63" s="76"/>
      <c r="Y63" s="76"/>
      <c r="Z63" s="76"/>
      <c r="AA63" s="76"/>
      <c r="AB63" s="76"/>
      <c r="AC63" s="76"/>
      <c r="AD63" s="76"/>
      <c r="AE63" s="76"/>
      <c r="AF63" s="76"/>
      <c r="AG63" s="76"/>
      <c r="AH63" s="76"/>
      <c r="AI63" s="76"/>
      <c r="AJ63" s="76"/>
      <c r="AK63" s="88"/>
      <c r="AL63" s="76" t="s">
        <v>2431</v>
      </c>
      <c r="AM63" s="76"/>
      <c r="AN63" s="76"/>
      <c r="AO63" s="76"/>
      <c r="AP63" s="76"/>
      <c r="AQ63" s="76"/>
      <c r="AR63" s="76"/>
      <c r="AS63" s="76"/>
      <c r="AT63" s="76"/>
      <c r="AU63" s="76"/>
      <c r="AV63" s="76"/>
      <c r="AW63" s="76"/>
      <c r="AX63" s="76"/>
      <c r="AY63" s="76"/>
      <c r="AZ63" s="76"/>
      <c r="BA63" s="76"/>
      <c r="BB63" s="76"/>
      <c r="BC63" s="76"/>
      <c r="BD63" s="76"/>
      <c r="BE63" s="76"/>
      <c r="BF63" s="76"/>
      <c r="BG63" s="361"/>
    </row>
    <row r="64" spans="4:59" ht="15.75" thickBot="1">
      <c r="D64" s="365"/>
      <c r="E64" s="362"/>
      <c r="F64" s="362"/>
      <c r="G64" s="362"/>
      <c r="H64" s="362"/>
      <c r="I64" s="362"/>
      <c r="J64" s="362"/>
      <c r="K64" s="362"/>
      <c r="L64" s="362"/>
      <c r="M64" s="362"/>
      <c r="N64" s="362"/>
      <c r="O64" s="362"/>
      <c r="P64" s="362"/>
      <c r="Q64" s="362"/>
      <c r="R64" s="362"/>
      <c r="S64" s="362"/>
      <c r="T64" s="362"/>
      <c r="U64" s="362"/>
      <c r="V64" s="362"/>
      <c r="W64" s="362"/>
      <c r="X64" s="362"/>
      <c r="Y64" s="362"/>
      <c r="Z64" s="362"/>
      <c r="AA64" s="362"/>
      <c r="AB64" s="362"/>
      <c r="AC64" s="362"/>
      <c r="AD64" s="362"/>
      <c r="AE64" s="362"/>
      <c r="AF64" s="362"/>
      <c r="AG64" s="362"/>
      <c r="AH64" s="362"/>
      <c r="AI64" s="362"/>
      <c r="AJ64" s="362"/>
      <c r="AK64" s="362"/>
      <c r="AL64" s="362"/>
      <c r="AM64" s="362"/>
      <c r="AN64" s="362"/>
      <c r="AO64" s="362"/>
      <c r="AP64" s="362"/>
      <c r="AQ64" s="362"/>
      <c r="AR64" s="362"/>
      <c r="AS64" s="362"/>
      <c r="AT64" s="362"/>
      <c r="AU64" s="362"/>
      <c r="AV64" s="362"/>
      <c r="AW64" s="362"/>
      <c r="AX64" s="362"/>
      <c r="AY64" s="362"/>
      <c r="AZ64" s="362"/>
      <c r="BA64" s="362"/>
      <c r="BB64" s="362"/>
      <c r="BC64" s="362"/>
      <c r="BD64" s="362"/>
      <c r="BE64" s="362"/>
      <c r="BF64" s="362"/>
      <c r="BG64" s="363"/>
    </row>
    <row r="65" spans="13:59">
      <c r="M65" s="1993" t="s">
        <v>2517</v>
      </c>
      <c r="N65" s="1994"/>
      <c r="O65" s="1994"/>
      <c r="P65" s="1994"/>
      <c r="Q65" s="1994"/>
      <c r="R65" s="1994"/>
      <c r="S65" s="1994"/>
      <c r="T65" s="1994"/>
      <c r="U65" s="1994"/>
      <c r="V65" s="1994"/>
      <c r="W65" s="1994"/>
      <c r="X65" s="1994"/>
      <c r="Y65" s="1994"/>
      <c r="Z65" s="1994"/>
      <c r="AA65" s="1994"/>
      <c r="AB65" s="1994"/>
      <c r="AC65" s="1994"/>
      <c r="AD65" s="1994"/>
      <c r="AE65" s="1994"/>
      <c r="AF65" s="1994"/>
      <c r="AG65" s="1994"/>
      <c r="AH65" s="1994"/>
      <c r="AI65" s="1994"/>
      <c r="AJ65" s="1994"/>
      <c r="AK65" s="1994"/>
      <c r="AL65" s="1994"/>
      <c r="AM65" s="1994"/>
      <c r="AN65" s="1994"/>
      <c r="AO65" s="1994"/>
      <c r="AP65" s="1994"/>
      <c r="AQ65" s="1994"/>
      <c r="AR65" s="1994"/>
      <c r="AS65" s="1994"/>
      <c r="AT65" s="1994"/>
      <c r="AU65" s="1994"/>
      <c r="AV65" s="1994"/>
      <c r="AZ65" s="1910" t="s">
        <v>2516</v>
      </c>
      <c r="BA65" s="1910"/>
      <c r="BB65" s="1910"/>
      <c r="BC65" s="1910"/>
      <c r="BD65" s="1910"/>
      <c r="BE65" s="1910"/>
      <c r="BF65" s="1910"/>
      <c r="BG65" s="1910"/>
    </row>
    <row r="67" spans="13:59">
      <c r="S67" s="412"/>
    </row>
    <row r="68" spans="13:59" ht="17.25">
      <c r="S68" s="413"/>
    </row>
    <row r="69" spans="13:59" ht="17.25">
      <c r="S69" s="414"/>
    </row>
  </sheetData>
  <mergeCells count="293">
    <mergeCell ref="M65:AV65"/>
    <mergeCell ref="M4:Q4"/>
    <mergeCell ref="S4:X4"/>
    <mergeCell ref="AA4:AG4"/>
    <mergeCell ref="D1:AZ1"/>
    <mergeCell ref="M3:Q3"/>
    <mergeCell ref="S3:X3"/>
    <mergeCell ref="AA3:AG3"/>
    <mergeCell ref="D12:BG12"/>
    <mergeCell ref="D7:BG7"/>
    <mergeCell ref="D8:BG8"/>
    <mergeCell ref="AP10:AT10"/>
    <mergeCell ref="AB19:AC19"/>
    <mergeCell ref="AB17:AI17"/>
    <mergeCell ref="AJ17:AN17"/>
    <mergeCell ref="D15:BG15"/>
    <mergeCell ref="M13:AA13"/>
    <mergeCell ref="D13:L13"/>
    <mergeCell ref="D16:BG16"/>
    <mergeCell ref="D17:L17"/>
    <mergeCell ref="M17:AA17"/>
    <mergeCell ref="AB13:AN13"/>
    <mergeCell ref="AO13:AX13"/>
    <mergeCell ref="AY13:BG13"/>
    <mergeCell ref="D14:J14"/>
    <mergeCell ref="K14:L14"/>
    <mergeCell ref="M14:S14"/>
    <mergeCell ref="T14:AB14"/>
    <mergeCell ref="AC14:AH14"/>
    <mergeCell ref="AO17:AZ17"/>
    <mergeCell ref="BA17:BG17"/>
    <mergeCell ref="AI14:AK14"/>
    <mergeCell ref="AM14:AO14"/>
    <mergeCell ref="AU14:AY14"/>
    <mergeCell ref="AQ14:AS14"/>
    <mergeCell ref="D20:BG20"/>
    <mergeCell ref="D24:L24"/>
    <mergeCell ref="M24:AA24"/>
    <mergeCell ref="AB24:AE24"/>
    <mergeCell ref="AF24:AJ24"/>
    <mergeCell ref="AK24:AN24"/>
    <mergeCell ref="AO24:AS24"/>
    <mergeCell ref="AZ25:BG25"/>
    <mergeCell ref="AT18:AX18"/>
    <mergeCell ref="AY18:BG18"/>
    <mergeCell ref="D19:L19"/>
    <mergeCell ref="M19:AA19"/>
    <mergeCell ref="AD19:AE19"/>
    <mergeCell ref="AH19:AI19"/>
    <mergeCell ref="AK19:AO19"/>
    <mergeCell ref="AP19:AT19"/>
    <mergeCell ref="AU19:AY19"/>
    <mergeCell ref="D18:L18"/>
    <mergeCell ref="M18:AA18"/>
    <mergeCell ref="AB18:AE18"/>
    <mergeCell ref="AF18:AJ18"/>
    <mergeCell ref="AK18:AN18"/>
    <mergeCell ref="AO18:AS18"/>
    <mergeCell ref="AZ19:BG19"/>
    <mergeCell ref="D27:K27"/>
    <mergeCell ref="L27:S27"/>
    <mergeCell ref="AT24:AX24"/>
    <mergeCell ref="AY24:BG24"/>
    <mergeCell ref="D25:L25"/>
    <mergeCell ref="M25:AA25"/>
    <mergeCell ref="AB25:AC25"/>
    <mergeCell ref="AD25:AE25"/>
    <mergeCell ref="AH25:AI25"/>
    <mergeCell ref="AK25:AO25"/>
    <mergeCell ref="AP25:AT25"/>
    <mergeCell ref="AU25:AY25"/>
    <mergeCell ref="D26:X26"/>
    <mergeCell ref="L31:M31"/>
    <mergeCell ref="N31:O31"/>
    <mergeCell ref="P31:Q31"/>
    <mergeCell ref="R31:S31"/>
    <mergeCell ref="T31:U31"/>
    <mergeCell ref="V31:W31"/>
    <mergeCell ref="X31:Y31"/>
    <mergeCell ref="Z31:AA31"/>
    <mergeCell ref="I38:K38"/>
    <mergeCell ref="Z32:AA32"/>
    <mergeCell ref="L36:M36"/>
    <mergeCell ref="N36:O36"/>
    <mergeCell ref="P36:Q36"/>
    <mergeCell ref="R36:S36"/>
    <mergeCell ref="T36:U36"/>
    <mergeCell ref="X35:Y35"/>
    <mergeCell ref="Z35:AA35"/>
    <mergeCell ref="L37:M37"/>
    <mergeCell ref="N37:O37"/>
    <mergeCell ref="P37:Q37"/>
    <mergeCell ref="R37:S37"/>
    <mergeCell ref="T37:U37"/>
    <mergeCell ref="V37:W37"/>
    <mergeCell ref="V38:W38"/>
    <mergeCell ref="AZ31:BA31"/>
    <mergeCell ref="BB31:BC31"/>
    <mergeCell ref="BD31:BE31"/>
    <mergeCell ref="BF31:BG31"/>
    <mergeCell ref="I30:K30"/>
    <mergeCell ref="I31:K31"/>
    <mergeCell ref="I32:K32"/>
    <mergeCell ref="L32:M32"/>
    <mergeCell ref="N32:O32"/>
    <mergeCell ref="P32:Q32"/>
    <mergeCell ref="AN31:AO31"/>
    <mergeCell ref="AP31:AQ31"/>
    <mergeCell ref="AR31:AS31"/>
    <mergeCell ref="AT31:AU31"/>
    <mergeCell ref="AV31:AW31"/>
    <mergeCell ref="AX31:AY31"/>
    <mergeCell ref="AB31:AC31"/>
    <mergeCell ref="AD31:AE31"/>
    <mergeCell ref="AF31:AG31"/>
    <mergeCell ref="AH31:AI31"/>
    <mergeCell ref="AJ31:AK31"/>
    <mergeCell ref="AL31:AM31"/>
    <mergeCell ref="V32:W32"/>
    <mergeCell ref="X32:Y32"/>
    <mergeCell ref="BB32:BC32"/>
    <mergeCell ref="BB33:BC33"/>
    <mergeCell ref="L35:M35"/>
    <mergeCell ref="N35:O35"/>
    <mergeCell ref="P35:Q35"/>
    <mergeCell ref="R35:S35"/>
    <mergeCell ref="T35:U35"/>
    <mergeCell ref="V35:W35"/>
    <mergeCell ref="AL34:AM34"/>
    <mergeCell ref="AN34:AO34"/>
    <mergeCell ref="AP34:AQ34"/>
    <mergeCell ref="AR34:AS34"/>
    <mergeCell ref="AT34:AU34"/>
    <mergeCell ref="AV34:AW34"/>
    <mergeCell ref="Z34:AA34"/>
    <mergeCell ref="AB34:AC34"/>
    <mergeCell ref="AD34:AE34"/>
    <mergeCell ref="AF34:AG34"/>
    <mergeCell ref="R32:S32"/>
    <mergeCell ref="T32:U32"/>
    <mergeCell ref="AZ33:BA33"/>
    <mergeCell ref="AB32:AC32"/>
    <mergeCell ref="AF32:AG32"/>
    <mergeCell ref="AH32:AI32"/>
    <mergeCell ref="I33:K33"/>
    <mergeCell ref="I34:K34"/>
    <mergeCell ref="I35:K35"/>
    <mergeCell ref="I36:K36"/>
    <mergeCell ref="I37:K37"/>
    <mergeCell ref="AZ34:BA34"/>
    <mergeCell ref="BB34:BC34"/>
    <mergeCell ref="BD34:BE34"/>
    <mergeCell ref="BD32:BE32"/>
    <mergeCell ref="L33:M33"/>
    <mergeCell ref="N33:O33"/>
    <mergeCell ref="P33:Q33"/>
    <mergeCell ref="R33:S33"/>
    <mergeCell ref="T33:U33"/>
    <mergeCell ref="V33:W33"/>
    <mergeCell ref="X33:Y33"/>
    <mergeCell ref="Z33:AA33"/>
    <mergeCell ref="AP32:AQ32"/>
    <mergeCell ref="AR32:AS32"/>
    <mergeCell ref="AT32:AU32"/>
    <mergeCell ref="AV32:AW32"/>
    <mergeCell ref="AX32:AY32"/>
    <mergeCell ref="AZ32:BA32"/>
    <mergeCell ref="AD32:AE32"/>
    <mergeCell ref="AJ32:AK32"/>
    <mergeCell ref="AL32:AM32"/>
    <mergeCell ref="AN32:AO32"/>
    <mergeCell ref="AV33:AW33"/>
    <mergeCell ref="AX33:AY33"/>
    <mergeCell ref="AB33:AC33"/>
    <mergeCell ref="AD33:AE33"/>
    <mergeCell ref="AF33:AG33"/>
    <mergeCell ref="AH33:AI33"/>
    <mergeCell ref="AJ33:AK33"/>
    <mergeCell ref="AL33:AM33"/>
    <mergeCell ref="L34:M34"/>
    <mergeCell ref="N34:O34"/>
    <mergeCell ref="P34:Q34"/>
    <mergeCell ref="R34:S34"/>
    <mergeCell ref="T34:U34"/>
    <mergeCell ref="V34:W34"/>
    <mergeCell ref="X34:Y34"/>
    <mergeCell ref="AN33:AO33"/>
    <mergeCell ref="AP33:AQ33"/>
    <mergeCell ref="AH38:AI38"/>
    <mergeCell ref="AJ38:AK38"/>
    <mergeCell ref="AL38:AM38"/>
    <mergeCell ref="AN38:AO38"/>
    <mergeCell ref="AR36:AS36"/>
    <mergeCell ref="AB35:AC35"/>
    <mergeCell ref="AD35:AE35"/>
    <mergeCell ref="AF35:AG35"/>
    <mergeCell ref="AH35:AI35"/>
    <mergeCell ref="AH36:AI36"/>
    <mergeCell ref="AJ36:AK36"/>
    <mergeCell ref="AL36:AM36"/>
    <mergeCell ref="AN36:AO36"/>
    <mergeCell ref="AP36:AQ36"/>
    <mergeCell ref="AR35:AS35"/>
    <mergeCell ref="AJ35:AK35"/>
    <mergeCell ref="AL35:AM35"/>
    <mergeCell ref="AN35:AO35"/>
    <mergeCell ref="AP35:AQ35"/>
    <mergeCell ref="AR37:AS37"/>
    <mergeCell ref="D40:BG40"/>
    <mergeCell ref="D30:H38"/>
    <mergeCell ref="BF38:BG38"/>
    <mergeCell ref="X38:Y38"/>
    <mergeCell ref="Z38:AA38"/>
    <mergeCell ref="AB38:AC38"/>
    <mergeCell ref="AD38:AE38"/>
    <mergeCell ref="AF38:AG38"/>
    <mergeCell ref="AF37:AG37"/>
    <mergeCell ref="AH37:AI37"/>
    <mergeCell ref="BF37:BG37"/>
    <mergeCell ref="AT38:AU38"/>
    <mergeCell ref="AV38:AW38"/>
    <mergeCell ref="AX38:AY38"/>
    <mergeCell ref="AZ38:BA38"/>
    <mergeCell ref="BB38:BC38"/>
    <mergeCell ref="AT37:AU37"/>
    <mergeCell ref="X37:Y37"/>
    <mergeCell ref="Z37:AA37"/>
    <mergeCell ref="AB37:AC37"/>
    <mergeCell ref="AD37:AE37"/>
    <mergeCell ref="AV37:AW37"/>
    <mergeCell ref="BD36:BE36"/>
    <mergeCell ref="AT36:AU36"/>
    <mergeCell ref="D60:BG60"/>
    <mergeCell ref="F44:Q45"/>
    <mergeCell ref="AD44:AP45"/>
    <mergeCell ref="F46:Q47"/>
    <mergeCell ref="S46:AB47"/>
    <mergeCell ref="AD46:AP47"/>
    <mergeCell ref="D58:BG58"/>
    <mergeCell ref="AC59:BG59"/>
    <mergeCell ref="D59:AB59"/>
    <mergeCell ref="D50:BG50"/>
    <mergeCell ref="G52:BG52"/>
    <mergeCell ref="G56:BG56"/>
    <mergeCell ref="G54:BG55"/>
    <mergeCell ref="V36:W36"/>
    <mergeCell ref="X36:Y36"/>
    <mergeCell ref="Z36:AA36"/>
    <mergeCell ref="AB36:AC36"/>
    <mergeCell ref="AD36:AE36"/>
    <mergeCell ref="AF36:AG36"/>
    <mergeCell ref="CE28:CL28"/>
    <mergeCell ref="CM28:CT28"/>
    <mergeCell ref="AV36:AW36"/>
    <mergeCell ref="AX36:AY36"/>
    <mergeCell ref="AZ36:BA36"/>
    <mergeCell ref="BB36:BC36"/>
    <mergeCell ref="AH34:AI34"/>
    <mergeCell ref="AJ34:AK34"/>
    <mergeCell ref="AV35:AW35"/>
    <mergeCell ref="AX35:AY35"/>
    <mergeCell ref="AZ35:BA35"/>
    <mergeCell ref="BB35:BC35"/>
    <mergeCell ref="BD35:BE35"/>
    <mergeCell ref="AT35:AU35"/>
    <mergeCell ref="BD33:BE33"/>
    <mergeCell ref="AR33:AS33"/>
    <mergeCell ref="AT33:AU33"/>
    <mergeCell ref="AX34:AY34"/>
    <mergeCell ref="AZ65:BG65"/>
    <mergeCell ref="D39:BG39"/>
    <mergeCell ref="BD37:BE37"/>
    <mergeCell ref="L38:M38"/>
    <mergeCell ref="N38:O38"/>
    <mergeCell ref="P38:Q38"/>
    <mergeCell ref="R38:S38"/>
    <mergeCell ref="L30:BG30"/>
    <mergeCell ref="BF32:BG32"/>
    <mergeCell ref="BF33:BG33"/>
    <mergeCell ref="BF34:BG34"/>
    <mergeCell ref="BF35:BG35"/>
    <mergeCell ref="BF36:BG36"/>
    <mergeCell ref="BD38:BE38"/>
    <mergeCell ref="AP38:AQ38"/>
    <mergeCell ref="AR38:AS38"/>
    <mergeCell ref="AX37:AY37"/>
    <mergeCell ref="AZ37:BA37"/>
    <mergeCell ref="BB37:BC37"/>
    <mergeCell ref="T38:U38"/>
    <mergeCell ref="AJ37:AK37"/>
    <mergeCell ref="AL37:AM37"/>
    <mergeCell ref="AN37:AO37"/>
    <mergeCell ref="AP37:AQ37"/>
  </mergeCells>
  <phoneticPr fontId="49" type="noConversion"/>
  <dataValidations xWindow="918" yWindow="421" count="20">
    <dataValidation operator="lessThan" allowBlank="1" showInputMessage="1" showErrorMessage="1" errorTitle="ESPACIO EN BLANCO" error="DILIGENCIAR FECHA" prompt="Fecha en la que la ARL recibe el formulario de afiliación y/o traslado del empleador al Sistema General de Riesgos - SGRL." sqref="M4:Q4" xr:uid="{00000000-0002-0000-0A00-000000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S4:X4" xr:uid="{00000000-0002-0000-0A00-000001000000}"/>
    <dataValidation allowBlank="1" showInputMessage="1" showErrorMessage="1" promptTitle="campo exclusivo Colmena Seguros" prompt="número que se asigna en forma consecutiva a cada tramite" sqref="AA4:AG4" xr:uid="{00000000-0002-0000-0A00-000002000000}"/>
    <dataValidation allowBlank="1" showInputMessage="1" showErrorMessage="1" promptTitle="campo exclusivo Colmena Seguros" prompt="Código de la sucursal" sqref="AV4:AZ4" xr:uid="{00000000-0002-0000-0A00-000003000000}"/>
    <dataValidation allowBlank="1" showInputMessage="1" showErrorMessage="1" promptTitle="campo excliusivo Colmena Seguros" prompt="Ciudad y Departamento de la afiliación" sqref="BA3:BG3" xr:uid="{00000000-0002-0000-0A00-000004000000}"/>
    <dataValidation allowBlank="1" showInputMessage="1" showErrorMessage="1" promptTitle="campo exclusivo Colmena Seguros" prompt="Nombre de la sucursal" sqref="BC4:BG4" xr:uid="{00000000-0002-0000-0A00-000005000000}"/>
    <dataValidation allowBlank="1" showInputMessage="1" showErrorMessage="1" promptTitle="Dato Obligatorio" prompt="Primer Apellido: debe ser registrado en la casilla correspondiente, en forma idéntica a como aparecen en el documento de identificación." sqref="M13" xr:uid="{00000000-0002-0000-0A00-000006000000}"/>
    <dataValidation allowBlank="1" showInputMessage="1" showErrorMessage="1" promptTitle="Dato Obligatorio" prompt="Primer Nombre: Debe ser registrado en la casilla correspondiente, en forma idéntica a como aparecen en el documento de identificación." sqref="AO13" xr:uid="{00000000-0002-0000-0A00-000007000000}"/>
    <dataValidation allowBlank="1" showInputMessage="1" showErrorMessage="1" promptTitle="Dato Obligatorio" prompt="Es el número con el cual se identifica como persona única y debe registrarlo exactamente como figura en el documento de identificación." sqref="T14:U14" xr:uid="{00000000-0002-0000-0A00-000008000000}"/>
    <dataValidation allowBlank="1" showInputMessage="1" showErrorMessage="1" prompt="Debe escribir la cuenta de correo institucional, inclusive los caracteres especiales (_,&quot;)" sqref="AY24 AY18" xr:uid="{00000000-0002-0000-0A00-000009000000}"/>
    <dataValidation allowBlank="1" showInputMessage="1" showErrorMessage="1" prompt="Segundo Nombre: Debe ser registrado en la casilla correspondiente, en forma idéntica a como aparecen en el documento de identificación.." sqref="AY13:BG13" xr:uid="{00000000-0002-0000-0A00-00000A000000}"/>
    <dataValidation allowBlank="1" showInputMessage="1" showErrorMessage="1" prompt="Segundo Apellido: debe ser registrado en la casilla correspondiente, en forma idéntica a como aparecen en el documento de identificación." sqref="AB13:AN13" xr:uid="{00000000-0002-0000-0A00-00000B000000}"/>
    <dataValidation allowBlank="1" showInputMessage="1" showErrorMessage="1" prompt="Aplica cuando se registra una afiliación por primera vez al Sistema General de Riesgos Laborales - SGRL, en condición de empleador." sqref="L10:L11" xr:uid="{00000000-0002-0000-0A00-00000C000000}"/>
    <dataValidation allowBlank="1" showInputMessage="1" showErrorMessage="1" prompt="Aplica cuando se registra una solicitud de cambio de ARL por parte del empleador, en cumplimiento de las reglas definidas en las normas que rigen para este tramite." sqref="AD10 N11:O11" xr:uid="{00000000-0002-0000-0A00-00000D000000}"/>
    <dataValidation allowBlank="1" showInputMessage="1" showErrorMessage="1" prompt="Aplica cuando se registra la terminación de la afiliación del empleador con la ARL." sqref="AK10 W11" xr:uid="{00000000-0002-0000-0A00-00000E000000}"/>
    <dataValidation allowBlank="1" showInputMessage="1" showErrorMessage="1" promptTitle="Dato Obligatorio" prompt="Ingrese la información en la celda respectiva" sqref="M18:AA19 M24:AA25" xr:uid="{00000000-0002-0000-0A00-00000F000000}"/>
    <dataValidation allowBlank="1" showInputMessage="1" showErrorMessage="1" promptTitle="Dato Obligatorio" prompt="Identifique y marque con una equis (X) si está de acuerdo a la siguiente autorización." sqref="E52 E56 E54" xr:uid="{00000000-0002-0000-0A00-000010000000}"/>
    <dataValidation allowBlank="1" showInputMessage="1" showErrorMessage="1" prompt="Adjunte la imagen de la firma diligital del representante legal de la empresa." sqref="D59" xr:uid="{00000000-0002-0000-0A00-000011000000}"/>
    <dataValidation allowBlank="1" showInputMessage="1" showErrorMessage="1" promptTitle="Dato Obligatorio" prompt="Debe indicar el número de teléfono fijo o celular de la sede principal de la empresa." sqref="AF18 AF24 AO24 AO18" xr:uid="{00000000-0002-0000-0A00-000012000000}"/>
    <dataValidation allowBlank="1" showInputMessage="1" showErrorMessage="1" prompt="Identifique y marque con una equis (X) si la selección corresponde" sqref="E42 E44 E46 E48 R42 R44 R46 R48 AC42 AC44 AC46 AQ42 AQ44 AQ46 AU28 AM28 AF28 AF25 AJ25 P22 K22 AJ19 AF19 E63 T63 AK63 V22 AB22" xr:uid="{00000000-0002-0000-0A00-000013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8" yWindow="421" count="3">
        <x14:dataValidation type="list" allowBlank="1" showInputMessage="1" showErrorMessage="1" prompt="seleccione según corresponda si es persona natural o persona jurídica." xr:uid="{00000000-0002-0000-0A00-000014000000}">
          <x14:formula1>
            <xm:f>'Instructivo Formulario Afili.'!$D$65:$D$66</xm:f>
          </x14:formula1>
          <xm:sqref>BC10:BF11</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A00-000015000000}">
          <x14:formula1>
            <xm:f>'Instructivo Formulario Afili.'!$C$43:$C$47</xm:f>
          </x14:formula1>
          <xm:sqref>AJ10 AG11</xm:sqref>
        </x14:dataValidation>
        <x14: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xr:uid="{00000000-0002-0000-0A00-000016000000}">
          <x14:formula1>
            <xm:f>Hoja1!$A$1:$A$10</xm:f>
          </x14:formula1>
          <xm:sqref>K14:L14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O136"/>
  <sheetViews>
    <sheetView showGridLines="0" topLeftCell="A37" zoomScaleNormal="100" zoomScalePageLayoutView="156" workbookViewId="0">
      <selection sqref="A1:H1"/>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0" width="10.85546875" style="15"/>
    <col min="11" max="11" width="64" style="101" bestFit="1" customWidth="1"/>
    <col min="12" max="13" width="10.85546875" style="101"/>
    <col min="14" max="16384" width="10.85546875" style="15"/>
  </cols>
  <sheetData>
    <row r="1" spans="1:10" ht="33.950000000000003" customHeight="1">
      <c r="A1" s="2017" t="s">
        <v>2446</v>
      </c>
      <c r="B1" s="2017"/>
      <c r="C1" s="2017"/>
      <c r="D1" s="2017"/>
      <c r="E1" s="2017"/>
      <c r="F1" s="2017"/>
      <c r="G1" s="2017"/>
      <c r="H1" s="2017"/>
      <c r="I1" s="1"/>
      <c r="J1" s="1"/>
    </row>
    <row r="2" spans="1:10">
      <c r="A2" s="1384" t="s">
        <v>195</v>
      </c>
      <c r="B2" s="1384"/>
      <c r="C2" s="1384"/>
      <c r="D2" s="1384"/>
      <c r="E2" s="1384"/>
      <c r="F2" s="1384"/>
      <c r="G2" s="1384"/>
      <c r="H2" s="1384"/>
      <c r="I2" s="1384"/>
      <c r="J2" s="1384"/>
    </row>
    <row r="3" spans="1:10" ht="9.75" customHeight="1"/>
    <row r="4" spans="1:10" ht="44.25" customHeight="1">
      <c r="A4" s="1655" t="s">
        <v>280</v>
      </c>
      <c r="B4" s="1655"/>
      <c r="C4" s="1655"/>
      <c r="D4" s="1655"/>
      <c r="E4" s="1655"/>
      <c r="F4" s="1655"/>
      <c r="G4" s="1655"/>
      <c r="H4" s="1655"/>
      <c r="I4" s="1655"/>
      <c r="J4" s="1655"/>
    </row>
    <row r="5" spans="1:10" ht="10.5" customHeight="1"/>
    <row r="6" spans="1:10">
      <c r="A6" s="1" t="s">
        <v>275</v>
      </c>
    </row>
    <row r="7" spans="1:10" ht="10.5" customHeight="1">
      <c r="A7" s="1"/>
    </row>
    <row r="8" spans="1:10">
      <c r="A8" s="1" t="s">
        <v>118</v>
      </c>
    </row>
    <row r="9" spans="1:10">
      <c r="A9" s="1"/>
    </row>
    <row r="10" spans="1:10">
      <c r="A10" s="1"/>
    </row>
    <row r="11" spans="1:10">
      <c r="A11" s="1656" t="s">
        <v>5</v>
      </c>
      <c r="B11" s="1656"/>
      <c r="C11" s="1656"/>
      <c r="D11" s="1656"/>
      <c r="E11" s="1656"/>
      <c r="F11" s="1656"/>
      <c r="G11" s="1656"/>
      <c r="H11" s="1656"/>
      <c r="I11" s="1656"/>
      <c r="J11" s="1656"/>
    </row>
    <row r="12" spans="1:10">
      <c r="A12" s="1"/>
    </row>
    <row r="13" spans="1:10" ht="69" customHeight="1">
      <c r="A13" s="1657" t="s">
        <v>283</v>
      </c>
      <c r="B13" s="1657"/>
      <c r="C13" s="1657"/>
      <c r="D13" s="1657"/>
      <c r="E13" s="1657"/>
      <c r="F13" s="1657"/>
      <c r="G13" s="1657"/>
      <c r="H13" s="1657"/>
      <c r="I13" s="1657"/>
      <c r="J13" s="1657"/>
    </row>
    <row r="14" spans="1:10">
      <c r="A14" s="1"/>
      <c r="B14" s="1" t="s">
        <v>2447</v>
      </c>
    </row>
    <row r="15" spans="1:10" ht="12.75" customHeight="1">
      <c r="A15" s="1"/>
      <c r="B15" s="1"/>
    </row>
    <row r="16" spans="1:10" ht="45.75" customHeight="1">
      <c r="A16" s="1"/>
      <c r="B16" s="17" t="s">
        <v>119</v>
      </c>
      <c r="C16" s="1654" t="s">
        <v>2448</v>
      </c>
      <c r="D16" s="1654"/>
      <c r="E16" s="1654"/>
      <c r="F16" s="1654"/>
      <c r="G16" s="1654"/>
      <c r="H16" s="1654"/>
      <c r="I16" s="1654"/>
      <c r="J16" s="1654"/>
    </row>
    <row r="17" spans="1:15" ht="42.75" customHeight="1">
      <c r="A17" s="1"/>
      <c r="B17" s="17" t="s">
        <v>120</v>
      </c>
      <c r="C17" s="1654" t="s">
        <v>2449</v>
      </c>
      <c r="D17" s="1654"/>
      <c r="E17" s="1654"/>
      <c r="F17" s="1654"/>
      <c r="G17" s="1654"/>
      <c r="H17" s="1654"/>
      <c r="I17" s="1654"/>
      <c r="J17" s="1654"/>
    </row>
    <row r="18" spans="1:15" ht="12.75" customHeight="1">
      <c r="A18" s="1"/>
    </row>
    <row r="19" spans="1:15" ht="28.5" customHeight="1">
      <c r="A19" s="1"/>
      <c r="B19" s="1650" t="s">
        <v>2451</v>
      </c>
      <c r="C19" s="1650"/>
      <c r="D19" s="1650"/>
      <c r="E19" s="1650"/>
      <c r="F19" s="1650"/>
      <c r="G19" s="1650"/>
      <c r="H19" s="1650"/>
      <c r="I19" s="1650"/>
    </row>
    <row r="20" spans="1:15" ht="12.75" customHeight="1">
      <c r="A20" s="1"/>
    </row>
    <row r="21" spans="1:15" ht="112.5" customHeight="1">
      <c r="A21" s="1"/>
      <c r="B21" s="2014" t="s">
        <v>2452</v>
      </c>
      <c r="C21" s="2014"/>
      <c r="D21" s="2014"/>
      <c r="E21" s="2014"/>
      <c r="F21" s="2014"/>
      <c r="G21" s="2014"/>
      <c r="H21" s="2014"/>
      <c r="I21" s="2014"/>
      <c r="J21" s="2014"/>
    </row>
    <row r="22" spans="1:15" ht="12.75" customHeight="1">
      <c r="A22" s="1"/>
    </row>
    <row r="23" spans="1:15" ht="35.25" customHeight="1">
      <c r="B23" s="1650" t="s">
        <v>292</v>
      </c>
      <c r="C23" s="1650"/>
      <c r="D23" s="1650"/>
      <c r="E23" s="1650"/>
      <c r="F23" s="1650"/>
      <c r="G23" s="1650"/>
      <c r="H23" s="1650"/>
      <c r="I23" s="1650"/>
    </row>
    <row r="24" spans="1:15" ht="35.25" customHeight="1">
      <c r="B24" s="1655" t="s">
        <v>2453</v>
      </c>
      <c r="C24" s="1655"/>
      <c r="D24" s="1655"/>
      <c r="E24" s="1655"/>
      <c r="F24" s="1655"/>
      <c r="G24" s="1655"/>
      <c r="H24" s="1655"/>
      <c r="I24" s="1655"/>
      <c r="J24" s="1655"/>
    </row>
    <row r="26" spans="1:15">
      <c r="A26" s="1384" t="s">
        <v>293</v>
      </c>
      <c r="B26" s="1384"/>
      <c r="C26" s="1384"/>
      <c r="D26" s="1384"/>
      <c r="E26" s="1384"/>
      <c r="F26" s="1384"/>
      <c r="G26" s="1384"/>
      <c r="H26" s="1384"/>
      <c r="I26" s="1384"/>
      <c r="J26" s="1384"/>
    </row>
    <row r="27" spans="1:15">
      <c r="N27" s="101"/>
      <c r="O27" s="101"/>
    </row>
    <row r="28" spans="1:15">
      <c r="C28" s="40" t="s">
        <v>11</v>
      </c>
      <c r="D28" s="1649" t="s">
        <v>293</v>
      </c>
      <c r="E28" s="1649"/>
      <c r="F28" s="1649"/>
      <c r="G28" s="1649"/>
      <c r="H28" s="1649"/>
      <c r="K28" s="1643" t="s">
        <v>176</v>
      </c>
      <c r="L28" s="1643"/>
      <c r="M28" s="1643"/>
      <c r="N28" s="1643"/>
      <c r="O28" s="1643"/>
    </row>
    <row r="29" spans="1:15">
      <c r="C29" s="18" t="s">
        <v>128</v>
      </c>
      <c r="D29" s="1646" t="s">
        <v>2450</v>
      </c>
      <c r="E29" s="1647"/>
      <c r="F29" s="1647"/>
      <c r="G29" s="1647"/>
      <c r="H29" s="1648"/>
      <c r="K29" s="1644" t="s">
        <v>173</v>
      </c>
      <c r="L29" s="1644"/>
      <c r="M29" s="1644"/>
      <c r="N29" s="1644"/>
      <c r="O29" s="1644"/>
    </row>
    <row r="31" spans="1:15" ht="15.75" thickBot="1">
      <c r="C31" s="15" t="s">
        <v>297</v>
      </c>
    </row>
    <row r="32" spans="1:15" ht="15.75" thickBot="1">
      <c r="D32" s="1665" t="s">
        <v>172</v>
      </c>
      <c r="E32" s="1666"/>
      <c r="F32" s="1"/>
      <c r="G32" s="1"/>
      <c r="H32" s="1"/>
    </row>
    <row r="33" spans="1:10">
      <c r="D33" s="25" t="s">
        <v>12</v>
      </c>
      <c r="E33" s="26"/>
    </row>
    <row r="34" spans="1:10">
      <c r="D34" s="27" t="s">
        <v>298</v>
      </c>
      <c r="E34" s="28"/>
    </row>
    <row r="36" spans="1:10">
      <c r="A36" s="1656" t="s">
        <v>2414</v>
      </c>
      <c r="B36" s="1656"/>
      <c r="C36" s="1656"/>
      <c r="D36" s="1656"/>
      <c r="E36" s="1656"/>
      <c r="F36" s="1656"/>
      <c r="G36" s="1656"/>
      <c r="H36" s="1656"/>
      <c r="I36" s="1656"/>
      <c r="J36" s="1656"/>
    </row>
    <row r="38" spans="1:10" ht="94.5" customHeight="1">
      <c r="B38" s="1650" t="s">
        <v>2454</v>
      </c>
      <c r="C38" s="1650"/>
      <c r="D38" s="1650"/>
      <c r="E38" s="1650"/>
      <c r="F38" s="1650"/>
      <c r="G38" s="1650"/>
      <c r="H38" s="1650"/>
      <c r="I38" s="1650"/>
    </row>
    <row r="40" spans="1:10" ht="32.25" customHeight="1">
      <c r="B40" s="1650" t="s">
        <v>2455</v>
      </c>
      <c r="C40" s="1650"/>
      <c r="D40" s="1650"/>
      <c r="E40" s="1650"/>
      <c r="F40" s="1650"/>
      <c r="G40" s="1650"/>
      <c r="H40" s="1650"/>
      <c r="I40" s="1650"/>
    </row>
    <row r="42" spans="1:10">
      <c r="A42" s="1384" t="s">
        <v>301</v>
      </c>
      <c r="B42" s="1384"/>
      <c r="C42" s="1384"/>
      <c r="D42" s="1384"/>
      <c r="E42" s="1384"/>
      <c r="F42" s="1384"/>
      <c r="G42" s="1384"/>
      <c r="H42" s="1384"/>
      <c r="I42" s="1384"/>
      <c r="J42" s="1384"/>
    </row>
    <row r="44" spans="1:10">
      <c r="C44" s="40" t="s">
        <v>11</v>
      </c>
      <c r="D44" s="1649" t="s">
        <v>301</v>
      </c>
      <c r="E44" s="1649"/>
      <c r="F44" s="1649"/>
      <c r="G44" s="1649"/>
      <c r="H44" s="1649"/>
    </row>
    <row r="45" spans="1:10">
      <c r="C45" s="18" t="s">
        <v>131</v>
      </c>
      <c r="D45" s="1646" t="s">
        <v>302</v>
      </c>
      <c r="E45" s="1647"/>
      <c r="F45" s="1647"/>
      <c r="G45" s="1647"/>
      <c r="H45" s="1648"/>
    </row>
    <row r="46" spans="1:10" ht="41.25" customHeight="1">
      <c r="C46" s="19" t="s">
        <v>71</v>
      </c>
      <c r="D46" s="1659" t="s">
        <v>605</v>
      </c>
      <c r="E46" s="1660"/>
      <c r="F46" s="1660"/>
      <c r="G46" s="1660"/>
      <c r="H46" s="1661"/>
    </row>
    <row r="47" spans="1:10" ht="41.25" customHeight="1">
      <c r="C47" s="19" t="s">
        <v>61</v>
      </c>
      <c r="D47" s="1659" t="s">
        <v>303</v>
      </c>
      <c r="E47" s="1660"/>
      <c r="F47" s="1660"/>
      <c r="G47" s="1660"/>
      <c r="H47" s="1661"/>
    </row>
    <row r="48" spans="1:10" ht="79.5" customHeight="1">
      <c r="C48" s="19" t="s">
        <v>63</v>
      </c>
      <c r="D48" s="1659" t="s">
        <v>304</v>
      </c>
      <c r="E48" s="1660"/>
      <c r="F48" s="1660"/>
      <c r="G48" s="1660"/>
      <c r="H48" s="1661"/>
    </row>
    <row r="49" spans="1:13" ht="64.5" customHeight="1">
      <c r="C49" s="19" t="s">
        <v>65</v>
      </c>
      <c r="D49" s="1659" t="s">
        <v>305</v>
      </c>
      <c r="E49" s="1660"/>
      <c r="F49" s="1660"/>
      <c r="G49" s="1660"/>
      <c r="H49" s="1661"/>
    </row>
    <row r="50" spans="1:13" ht="56.25" customHeight="1">
      <c r="C50" s="20" t="s">
        <v>67</v>
      </c>
      <c r="D50" s="1659" t="s">
        <v>306</v>
      </c>
      <c r="E50" s="1660"/>
      <c r="F50" s="1660"/>
      <c r="G50" s="1660"/>
      <c r="H50" s="1661"/>
    </row>
    <row r="51" spans="1:13" ht="80.25" customHeight="1">
      <c r="C51" s="19" t="s">
        <v>69</v>
      </c>
      <c r="D51" s="1659" t="s">
        <v>307</v>
      </c>
      <c r="E51" s="1660"/>
      <c r="F51" s="1660"/>
      <c r="G51" s="1660"/>
      <c r="H51" s="1661"/>
    </row>
    <row r="52" spans="1:13" ht="51.75" customHeight="1">
      <c r="C52" s="19" t="s">
        <v>70</v>
      </c>
      <c r="D52" s="2015" t="s">
        <v>308</v>
      </c>
      <c r="E52" s="2015"/>
      <c r="F52" s="2015"/>
      <c r="G52" s="2015"/>
      <c r="H52" s="2015"/>
    </row>
    <row r="53" spans="1:13" ht="120" customHeight="1">
      <c r="C53" s="19" t="s">
        <v>603</v>
      </c>
      <c r="D53" s="2016" t="s">
        <v>2506</v>
      </c>
      <c r="E53" s="2016"/>
      <c r="F53" s="2016"/>
      <c r="G53" s="2016"/>
      <c r="H53" s="2016"/>
    </row>
    <row r="55" spans="1:13">
      <c r="A55" s="1656" t="s">
        <v>19</v>
      </c>
      <c r="B55" s="1656"/>
      <c r="C55" s="1656"/>
      <c r="D55" s="1656"/>
      <c r="E55" s="1656"/>
      <c r="F55" s="1656"/>
      <c r="G55" s="1656"/>
      <c r="H55" s="1656"/>
      <c r="I55" s="1656"/>
      <c r="J55" s="1656"/>
    </row>
    <row r="58" spans="1:13" s="7" customFormat="1">
      <c r="B58" s="2018" t="s">
        <v>2456</v>
      </c>
      <c r="C58" s="2018"/>
      <c r="D58" s="2018"/>
      <c r="E58" s="2018"/>
      <c r="F58" s="2018"/>
      <c r="G58" s="2018"/>
      <c r="H58" s="2018"/>
      <c r="I58" s="2018"/>
      <c r="J58" s="2018"/>
      <c r="K58" s="376"/>
      <c r="L58" s="376"/>
      <c r="M58" s="376"/>
    </row>
    <row r="59" spans="1:13" ht="33.75" customHeight="1">
      <c r="B59" s="1657" t="s">
        <v>2457</v>
      </c>
      <c r="C59" s="1657"/>
      <c r="D59" s="1657"/>
      <c r="E59" s="1657"/>
      <c r="F59" s="1657"/>
      <c r="G59" s="1657"/>
      <c r="H59" s="1657"/>
      <c r="I59" s="1657"/>
    </row>
    <row r="60" spans="1:13">
      <c r="B60" s="15" t="s">
        <v>2458</v>
      </c>
    </row>
    <row r="61" spans="1:13">
      <c r="B61" s="15" t="s">
        <v>2459</v>
      </c>
    </row>
    <row r="62" spans="1:13" ht="30.75" customHeight="1">
      <c r="B62" s="1655" t="s">
        <v>2460</v>
      </c>
      <c r="C62" s="1655"/>
      <c r="D62" s="1655"/>
      <c r="E62" s="1655"/>
      <c r="F62" s="1655"/>
      <c r="G62" s="1655"/>
      <c r="H62" s="1655"/>
      <c r="I62" s="1655"/>
      <c r="J62" s="1655"/>
    </row>
    <row r="63" spans="1:13" ht="63" customHeight="1">
      <c r="B63" s="2019" t="s">
        <v>2461</v>
      </c>
      <c r="C63" s="2019"/>
      <c r="D63" s="2019"/>
      <c r="E63" s="2019"/>
      <c r="F63" s="2019"/>
      <c r="G63" s="2019"/>
      <c r="H63" s="2019"/>
      <c r="I63" s="2019"/>
      <c r="J63" s="2019"/>
    </row>
    <row r="65" spans="1:13">
      <c r="A65" s="1656" t="s">
        <v>2442</v>
      </c>
      <c r="B65" s="1656"/>
      <c r="C65" s="1656"/>
      <c r="D65" s="1656"/>
      <c r="E65" s="1656"/>
      <c r="F65" s="1656"/>
      <c r="G65" s="1656"/>
      <c r="H65" s="1656"/>
      <c r="I65" s="1656"/>
      <c r="J65" s="1656"/>
    </row>
    <row r="67" spans="1:13" s="21" customFormat="1" ht="15" customHeight="1">
      <c r="B67" s="1932" t="s">
        <v>2465</v>
      </c>
      <c r="C67" s="1932"/>
      <c r="D67" s="1932"/>
      <c r="E67" s="1932"/>
      <c r="F67" s="1932"/>
      <c r="G67" s="1932"/>
      <c r="H67" s="1932"/>
      <c r="I67" s="379"/>
      <c r="K67" s="105"/>
      <c r="L67" s="105"/>
      <c r="M67" s="105"/>
    </row>
    <row r="68" spans="1:13" ht="30.75" customHeight="1">
      <c r="B68" s="19" t="s">
        <v>119</v>
      </c>
      <c r="C68" s="2021" t="s">
        <v>2462</v>
      </c>
      <c r="D68" s="2021"/>
      <c r="E68" s="2021"/>
      <c r="F68" s="2021"/>
      <c r="G68" s="2021"/>
      <c r="H68" s="2021"/>
      <c r="I68" s="2021"/>
      <c r="J68" s="2021"/>
    </row>
    <row r="69" spans="1:13" ht="30.75" customHeight="1">
      <c r="B69" s="19" t="s">
        <v>120</v>
      </c>
      <c r="C69" s="2015" t="s">
        <v>2463</v>
      </c>
      <c r="D69" s="2015"/>
      <c r="E69" s="2015"/>
      <c r="F69" s="2015"/>
      <c r="G69" s="2015"/>
      <c r="H69" s="2015"/>
      <c r="I69" s="2015"/>
      <c r="J69" s="2015"/>
    </row>
    <row r="70" spans="1:13" ht="30.75" customHeight="1">
      <c r="B70" s="19" t="s">
        <v>120</v>
      </c>
      <c r="C70" s="2015" t="s">
        <v>2463</v>
      </c>
      <c r="D70" s="2015"/>
      <c r="E70" s="2015"/>
      <c r="F70" s="2015"/>
      <c r="G70" s="2015"/>
      <c r="H70" s="2015"/>
      <c r="I70" s="2015"/>
      <c r="J70" s="2015"/>
    </row>
    <row r="71" spans="1:13" ht="93.75" customHeight="1">
      <c r="B71" s="19" t="s">
        <v>121</v>
      </c>
      <c r="C71" s="2016" t="s">
        <v>2507</v>
      </c>
      <c r="D71" s="2016"/>
      <c r="E71" s="2016"/>
      <c r="F71" s="2016"/>
      <c r="G71" s="2016"/>
      <c r="H71" s="2016"/>
      <c r="I71" s="2016"/>
      <c r="J71" s="2016"/>
    </row>
    <row r="72" spans="1:13" ht="93.75" customHeight="1">
      <c r="B72" s="19" t="s">
        <v>2509</v>
      </c>
      <c r="C72" s="2016" t="s">
        <v>2508</v>
      </c>
      <c r="D72" s="2016"/>
      <c r="E72" s="2016"/>
      <c r="F72" s="2016"/>
      <c r="G72" s="2016"/>
      <c r="H72" s="2016"/>
      <c r="I72" s="2016"/>
      <c r="J72" s="2016"/>
    </row>
    <row r="73" spans="1:13" ht="15" customHeight="1">
      <c r="B73" s="380"/>
      <c r="C73" s="381"/>
      <c r="D73" s="381"/>
      <c r="E73" s="381"/>
      <c r="F73" s="381"/>
      <c r="G73" s="381"/>
      <c r="H73" s="381"/>
    </row>
    <row r="74" spans="1:13" s="21" customFormat="1" ht="42" customHeight="1">
      <c r="B74" s="2020" t="s">
        <v>2466</v>
      </c>
      <c r="C74" s="2020"/>
      <c r="D74" s="2020"/>
      <c r="E74" s="2020"/>
      <c r="F74" s="2020"/>
      <c r="G74" s="2020"/>
      <c r="H74" s="2020"/>
      <c r="I74" s="2020"/>
      <c r="J74" s="2020"/>
      <c r="K74" s="105"/>
      <c r="L74" s="105"/>
      <c r="M74" s="105"/>
    </row>
    <row r="75" spans="1:13" s="21" customFormat="1" ht="42" customHeight="1">
      <c r="B75" s="2020" t="s">
        <v>2464</v>
      </c>
      <c r="C75" s="2020"/>
      <c r="D75" s="2020"/>
      <c r="E75" s="2020"/>
      <c r="F75" s="2020"/>
      <c r="G75" s="2020"/>
      <c r="H75" s="2020"/>
      <c r="I75" s="2020"/>
      <c r="J75" s="2020"/>
      <c r="K75" s="105"/>
      <c r="L75" s="105"/>
      <c r="M75" s="105"/>
    </row>
    <row r="76" spans="1:13">
      <c r="E76" s="1" t="s">
        <v>135</v>
      </c>
    </row>
    <row r="78" spans="1:13">
      <c r="D78" s="40" t="s">
        <v>164</v>
      </c>
      <c r="E78" s="1649" t="s">
        <v>135</v>
      </c>
      <c r="F78" s="1649"/>
    </row>
    <row r="79" spans="1:13">
      <c r="D79" s="16" t="s">
        <v>26</v>
      </c>
      <c r="E79" s="1670" t="s">
        <v>136</v>
      </c>
      <c r="F79" s="1670"/>
    </row>
    <row r="80" spans="1:13">
      <c r="D80" s="16" t="s">
        <v>27</v>
      </c>
      <c r="E80" s="1670" t="s">
        <v>137</v>
      </c>
      <c r="F80" s="1670"/>
    </row>
    <row r="81" spans="2:10">
      <c r="D81" s="16" t="s">
        <v>28</v>
      </c>
      <c r="E81" s="1670" t="s">
        <v>138</v>
      </c>
      <c r="F81" s="1670"/>
    </row>
    <row r="82" spans="2:10">
      <c r="D82" s="16" t="s">
        <v>29</v>
      </c>
      <c r="E82" s="1670" t="s">
        <v>139</v>
      </c>
      <c r="F82" s="1670"/>
    </row>
    <row r="83" spans="2:10">
      <c r="D83" s="16" t="s">
        <v>30</v>
      </c>
      <c r="E83" s="1670" t="s">
        <v>140</v>
      </c>
      <c r="F83" s="1670"/>
    </row>
    <row r="85" spans="2:10" ht="63" customHeight="1">
      <c r="B85" s="2019" t="s">
        <v>2467</v>
      </c>
      <c r="C85" s="2019"/>
      <c r="D85" s="2019"/>
      <c r="E85" s="2019"/>
      <c r="F85" s="2019"/>
      <c r="G85" s="2019"/>
      <c r="H85" s="2019"/>
      <c r="I85" s="2019"/>
      <c r="J85" s="2019"/>
    </row>
    <row r="87" spans="2:10">
      <c r="B87" s="15" t="s">
        <v>2061</v>
      </c>
    </row>
    <row r="88" spans="2:10">
      <c r="B88" s="15" t="s">
        <v>2468</v>
      </c>
    </row>
    <row r="89" spans="2:10">
      <c r="B89" s="15" t="s">
        <v>2469</v>
      </c>
    </row>
    <row r="90" spans="2:10">
      <c r="B90" s="15" t="s">
        <v>2470</v>
      </c>
    </row>
    <row r="92" spans="2:10">
      <c r="D92" s="16" t="s">
        <v>2060</v>
      </c>
      <c r="E92" s="1670" t="s">
        <v>2473</v>
      </c>
      <c r="F92" s="1670"/>
    </row>
    <row r="93" spans="2:10">
      <c r="D93" s="16" t="s">
        <v>2471</v>
      </c>
      <c r="E93" s="1670" t="s">
        <v>39</v>
      </c>
      <c r="F93" s="1670"/>
    </row>
    <row r="94" spans="2:10">
      <c r="D94" s="16" t="s">
        <v>2472</v>
      </c>
      <c r="E94" s="1670" t="s">
        <v>40</v>
      </c>
      <c r="F94" s="1670"/>
    </row>
    <row r="96" spans="2:10">
      <c r="B96" s="1" t="s">
        <v>2474</v>
      </c>
    </row>
    <row r="98" spans="1:10">
      <c r="A98" s="1656" t="s">
        <v>2441</v>
      </c>
      <c r="B98" s="1656"/>
      <c r="C98" s="1656"/>
      <c r="D98" s="1656"/>
      <c r="E98" s="1656"/>
      <c r="F98" s="1656"/>
      <c r="G98" s="1656"/>
      <c r="H98" s="1656"/>
      <c r="I98" s="1656"/>
      <c r="J98" s="1656"/>
    </row>
    <row r="100" spans="1:10">
      <c r="B100" s="1" t="s">
        <v>2475</v>
      </c>
    </row>
    <row r="102" spans="1:10" ht="27" customHeight="1">
      <c r="B102" s="382">
        <v>1</v>
      </c>
      <c r="C102" s="2013" t="s">
        <v>2476</v>
      </c>
      <c r="D102" s="2013"/>
      <c r="E102" s="2013"/>
      <c r="F102" s="383">
        <v>8</v>
      </c>
      <c r="G102" s="2013" t="s">
        <v>2482</v>
      </c>
      <c r="H102" s="2013"/>
      <c r="I102" s="2013"/>
    </row>
    <row r="103" spans="1:10" ht="27" customHeight="1">
      <c r="B103" s="382">
        <v>2</v>
      </c>
      <c r="C103" s="2013" t="s">
        <v>478</v>
      </c>
      <c r="D103" s="2013"/>
      <c r="E103" s="2013"/>
      <c r="F103" s="383">
        <v>9</v>
      </c>
      <c r="G103" s="2013" t="s">
        <v>2483</v>
      </c>
      <c r="H103" s="2013"/>
      <c r="I103" s="2013"/>
    </row>
    <row r="104" spans="1:10" ht="27" customHeight="1">
      <c r="B104" s="382">
        <v>3</v>
      </c>
      <c r="C104" s="2013" t="s">
        <v>2477</v>
      </c>
      <c r="D104" s="2013"/>
      <c r="E104" s="2013"/>
      <c r="F104" s="383">
        <v>10</v>
      </c>
      <c r="G104" s="2013" t="s">
        <v>2484</v>
      </c>
      <c r="H104" s="2013"/>
      <c r="I104" s="2013"/>
    </row>
    <row r="105" spans="1:10" ht="27" customHeight="1">
      <c r="B105" s="382">
        <v>4</v>
      </c>
      <c r="C105" s="2013" t="s">
        <v>2478</v>
      </c>
      <c r="D105" s="2013"/>
      <c r="E105" s="2013"/>
      <c r="F105" s="383">
        <v>11</v>
      </c>
      <c r="G105" s="2013" t="s">
        <v>2485</v>
      </c>
      <c r="H105" s="2013"/>
      <c r="I105" s="2013"/>
    </row>
    <row r="106" spans="1:10" ht="27" customHeight="1">
      <c r="B106" s="382">
        <v>5</v>
      </c>
      <c r="C106" s="2013" t="s">
        <v>2479</v>
      </c>
      <c r="D106" s="2013"/>
      <c r="E106" s="2013"/>
      <c r="F106" s="383">
        <v>12</v>
      </c>
      <c r="G106" s="2013" t="s">
        <v>2486</v>
      </c>
      <c r="H106" s="2013"/>
      <c r="I106" s="2013"/>
    </row>
    <row r="107" spans="1:10" ht="27" customHeight="1">
      <c r="B107" s="382">
        <v>6</v>
      </c>
      <c r="C107" s="2013" t="s">
        <v>2480</v>
      </c>
      <c r="D107" s="2013"/>
      <c r="E107" s="2013"/>
      <c r="F107" s="383">
        <v>13</v>
      </c>
      <c r="G107" s="2013" t="s">
        <v>2487</v>
      </c>
      <c r="H107" s="2013"/>
      <c r="I107" s="2013"/>
    </row>
    <row r="108" spans="1:10" ht="27" customHeight="1">
      <c r="B108" s="382">
        <v>7</v>
      </c>
      <c r="C108" s="2013" t="s">
        <v>2481</v>
      </c>
      <c r="D108" s="2013"/>
      <c r="E108" s="2013"/>
      <c r="F108" s="383">
        <v>14</v>
      </c>
      <c r="G108" s="2013" t="s">
        <v>522</v>
      </c>
      <c r="H108" s="2013"/>
      <c r="I108" s="2013"/>
    </row>
    <row r="111" spans="1:10">
      <c r="A111" s="1656" t="s">
        <v>2443</v>
      </c>
      <c r="B111" s="1656"/>
      <c r="C111" s="1656"/>
      <c r="D111" s="1656"/>
      <c r="E111" s="1656"/>
      <c r="F111" s="1656"/>
      <c r="G111" s="1656"/>
      <c r="H111" s="1656"/>
      <c r="I111" s="1656"/>
      <c r="J111" s="1656"/>
    </row>
    <row r="113" spans="1:13">
      <c r="B113" s="15" t="s">
        <v>346</v>
      </c>
    </row>
    <row r="115" spans="1:13" s="21" customFormat="1" ht="42" customHeight="1">
      <c r="B115" s="1658" t="s">
        <v>347</v>
      </c>
      <c r="C115" s="1658"/>
      <c r="D115" s="1658"/>
      <c r="E115" s="1658"/>
      <c r="F115" s="1658"/>
      <c r="G115" s="1658"/>
      <c r="H115" s="1658"/>
      <c r="I115" s="1658"/>
      <c r="K115" s="105"/>
      <c r="L115" s="105"/>
      <c r="M115" s="105"/>
    </row>
    <row r="117" spans="1:13" s="21" customFormat="1" ht="42" customHeight="1">
      <c r="B117" s="1658" t="s">
        <v>348</v>
      </c>
      <c r="C117" s="1658"/>
      <c r="D117" s="1658"/>
      <c r="E117" s="1658"/>
      <c r="F117" s="1658"/>
      <c r="G117" s="1658"/>
      <c r="H117" s="1658"/>
      <c r="I117" s="1658"/>
      <c r="K117" s="105"/>
      <c r="L117" s="105"/>
      <c r="M117" s="105"/>
    </row>
    <row r="119" spans="1:13" s="21" customFormat="1" ht="42" customHeight="1">
      <c r="B119" s="1658" t="s">
        <v>349</v>
      </c>
      <c r="C119" s="1658"/>
      <c r="D119" s="1658"/>
      <c r="E119" s="1658"/>
      <c r="F119" s="1658"/>
      <c r="G119" s="1658"/>
      <c r="H119" s="1658"/>
      <c r="I119" s="1658"/>
      <c r="K119" s="105"/>
      <c r="L119" s="105"/>
      <c r="M119" s="105"/>
    </row>
    <row r="121" spans="1:13">
      <c r="A121" s="1656" t="s">
        <v>2444</v>
      </c>
      <c r="B121" s="1656"/>
      <c r="C121" s="1656"/>
      <c r="D121" s="1656"/>
      <c r="E121" s="1656"/>
      <c r="F121" s="1656"/>
      <c r="G121" s="1656"/>
      <c r="H121" s="1656"/>
      <c r="I121" s="1656"/>
      <c r="J121" s="1656"/>
    </row>
    <row r="123" spans="1:13" s="21" customFormat="1" ht="42" customHeight="1">
      <c r="B123" s="1657" t="s">
        <v>350</v>
      </c>
      <c r="C123" s="1657"/>
      <c r="D123" s="1657"/>
      <c r="E123" s="1657"/>
      <c r="F123" s="1657"/>
      <c r="G123" s="1657"/>
      <c r="H123" s="1657"/>
      <c r="I123" s="1657"/>
      <c r="K123" s="105"/>
      <c r="L123" s="105"/>
      <c r="M123" s="105"/>
    </row>
    <row r="125" spans="1:13">
      <c r="B125" s="15" t="s">
        <v>351</v>
      </c>
    </row>
    <row r="127" spans="1:13" s="21" customFormat="1">
      <c r="B127" s="1657" t="s">
        <v>352</v>
      </c>
      <c r="C127" s="1657"/>
      <c r="D127" s="1657"/>
      <c r="E127" s="1657"/>
      <c r="F127" s="1657"/>
      <c r="G127" s="1657"/>
      <c r="H127" s="1657"/>
      <c r="I127" s="1657"/>
      <c r="K127" s="105"/>
      <c r="L127" s="105"/>
      <c r="M127" s="105"/>
    </row>
    <row r="129" spans="1:13" s="21" customFormat="1" ht="42" customHeight="1">
      <c r="B129" s="1657" t="s">
        <v>353</v>
      </c>
      <c r="C129" s="1657"/>
      <c r="D129" s="1657"/>
      <c r="E129" s="1657"/>
      <c r="F129" s="1657"/>
      <c r="G129" s="1657"/>
      <c r="H129" s="1657"/>
      <c r="I129" s="1657"/>
      <c r="K129" s="105"/>
      <c r="L129" s="105"/>
      <c r="M129" s="105"/>
    </row>
    <row r="131" spans="1:13">
      <c r="A131" s="1656" t="s">
        <v>2488</v>
      </c>
      <c r="B131" s="1656"/>
      <c r="C131" s="1656"/>
      <c r="D131" s="1656"/>
      <c r="E131" s="1656"/>
      <c r="F131" s="1656"/>
      <c r="G131" s="1656"/>
      <c r="H131" s="1656"/>
      <c r="I131" s="1656"/>
      <c r="J131" s="1656"/>
    </row>
    <row r="133" spans="1:13">
      <c r="A133" s="15" t="s">
        <v>2489</v>
      </c>
    </row>
    <row r="134" spans="1:13">
      <c r="A134" s="59" t="s">
        <v>2429</v>
      </c>
    </row>
    <row r="135" spans="1:13">
      <c r="A135" s="59" t="s">
        <v>2430</v>
      </c>
    </row>
    <row r="136" spans="1:13">
      <c r="A136" s="59" t="s">
        <v>2431</v>
      </c>
    </row>
  </sheetData>
  <sheetProtection selectLockedCells="1" selectUnlockedCells="1"/>
  <mergeCells count="79">
    <mergeCell ref="A111:J111"/>
    <mergeCell ref="B115:I115"/>
    <mergeCell ref="B117:I117"/>
    <mergeCell ref="B119:I119"/>
    <mergeCell ref="A131:J131"/>
    <mergeCell ref="A121:J121"/>
    <mergeCell ref="B123:I123"/>
    <mergeCell ref="B127:I127"/>
    <mergeCell ref="B129:I129"/>
    <mergeCell ref="A98:J98"/>
    <mergeCell ref="C102:E102"/>
    <mergeCell ref="C103:E103"/>
    <mergeCell ref="C104:E104"/>
    <mergeCell ref="C105:E105"/>
    <mergeCell ref="A65:J65"/>
    <mergeCell ref="B67:H67"/>
    <mergeCell ref="B75:J75"/>
    <mergeCell ref="C68:J68"/>
    <mergeCell ref="C69:J69"/>
    <mergeCell ref="C70:J70"/>
    <mergeCell ref="C71:J71"/>
    <mergeCell ref="C72:J72"/>
    <mergeCell ref="B74:J74"/>
    <mergeCell ref="E93:F93"/>
    <mergeCell ref="E94:F94"/>
    <mergeCell ref="E78:F78"/>
    <mergeCell ref="E79:F79"/>
    <mergeCell ref="E80:F80"/>
    <mergeCell ref="E81:F81"/>
    <mergeCell ref="E82:F82"/>
    <mergeCell ref="E83:F83"/>
    <mergeCell ref="B85:J85"/>
    <mergeCell ref="E92:F92"/>
    <mergeCell ref="B58:J58"/>
    <mergeCell ref="B62:J62"/>
    <mergeCell ref="B63:J63"/>
    <mergeCell ref="D32:E32"/>
    <mergeCell ref="A36:J36"/>
    <mergeCell ref="D48:H48"/>
    <mergeCell ref="D49:H49"/>
    <mergeCell ref="D50:H50"/>
    <mergeCell ref="D51:H51"/>
    <mergeCell ref="B59:I59"/>
    <mergeCell ref="K28:O28"/>
    <mergeCell ref="D29:H29"/>
    <mergeCell ref="K29:O29"/>
    <mergeCell ref="B23:I23"/>
    <mergeCell ref="A26:J26"/>
    <mergeCell ref="D28:H28"/>
    <mergeCell ref="C17:J17"/>
    <mergeCell ref="A1:H1"/>
    <mergeCell ref="A2:J2"/>
    <mergeCell ref="A4:J4"/>
    <mergeCell ref="A11:J11"/>
    <mergeCell ref="A13:J13"/>
    <mergeCell ref="C16:J16"/>
    <mergeCell ref="B19:I19"/>
    <mergeCell ref="B21:J21"/>
    <mergeCell ref="B24:J24"/>
    <mergeCell ref="D46:H46"/>
    <mergeCell ref="A55:J55"/>
    <mergeCell ref="D52:H52"/>
    <mergeCell ref="B38:I38"/>
    <mergeCell ref="B40:I40"/>
    <mergeCell ref="A42:J42"/>
    <mergeCell ref="D44:H44"/>
    <mergeCell ref="D45:H45"/>
    <mergeCell ref="D47:H47"/>
    <mergeCell ref="D53:H53"/>
    <mergeCell ref="C106:E106"/>
    <mergeCell ref="C108:E108"/>
    <mergeCell ref="C107:E107"/>
    <mergeCell ref="G102:I102"/>
    <mergeCell ref="G103:I103"/>
    <mergeCell ref="G104:I104"/>
    <mergeCell ref="G105:I105"/>
    <mergeCell ref="G106:I106"/>
    <mergeCell ref="G107:I107"/>
    <mergeCell ref="G108:I10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L29"/>
  <sheetViews>
    <sheetView showGridLines="0" topLeftCell="A13" workbookViewId="0"/>
  </sheetViews>
  <sheetFormatPr baseColWidth="10" defaultRowHeight="15"/>
  <cols>
    <col min="1" max="1" width="31" style="391" bestFit="1" customWidth="1"/>
    <col min="2" max="2" width="79.85546875" style="391" bestFit="1" customWidth="1"/>
    <col min="3" max="9" width="2" style="391" bestFit="1" customWidth="1"/>
    <col min="10" max="12" width="3" style="391" bestFit="1" customWidth="1"/>
    <col min="13" max="256" width="11.42578125" style="391"/>
    <col min="257" max="257" width="22" style="391" customWidth="1"/>
    <col min="258" max="258" width="80.42578125" style="391" bestFit="1" customWidth="1"/>
    <col min="259" max="268" width="5" style="391" customWidth="1"/>
    <col min="269" max="512" width="11.42578125" style="391"/>
    <col min="513" max="513" width="22" style="391" customWidth="1"/>
    <col min="514" max="514" width="80.42578125" style="391" bestFit="1" customWidth="1"/>
    <col min="515" max="524" width="5" style="391" customWidth="1"/>
    <col min="525" max="768" width="11.42578125" style="391"/>
    <col min="769" max="769" width="22" style="391" customWidth="1"/>
    <col min="770" max="770" width="80.42578125" style="391" bestFit="1" customWidth="1"/>
    <col min="771" max="780" width="5" style="391" customWidth="1"/>
    <col min="781" max="1024" width="11.42578125" style="391"/>
    <col min="1025" max="1025" width="22" style="391" customWidth="1"/>
    <col min="1026" max="1026" width="80.42578125" style="391" bestFit="1" customWidth="1"/>
    <col min="1027" max="1036" width="5" style="391" customWidth="1"/>
    <col min="1037" max="1280" width="11.42578125" style="391"/>
    <col min="1281" max="1281" width="22" style="391" customWidth="1"/>
    <col min="1282" max="1282" width="80.42578125" style="391" bestFit="1" customWidth="1"/>
    <col min="1283" max="1292" width="5" style="391" customWidth="1"/>
    <col min="1293" max="1536" width="11.42578125" style="391"/>
    <col min="1537" max="1537" width="22" style="391" customWidth="1"/>
    <col min="1538" max="1538" width="80.42578125" style="391" bestFit="1" customWidth="1"/>
    <col min="1539" max="1548" width="5" style="391" customWidth="1"/>
    <col min="1549" max="1792" width="11.42578125" style="391"/>
    <col min="1793" max="1793" width="22" style="391" customWidth="1"/>
    <col min="1794" max="1794" width="80.42578125" style="391" bestFit="1" customWidth="1"/>
    <col min="1795" max="1804" width="5" style="391" customWidth="1"/>
    <col min="1805" max="2048" width="11.42578125" style="391"/>
    <col min="2049" max="2049" width="22" style="391" customWidth="1"/>
    <col min="2050" max="2050" width="80.42578125" style="391" bestFit="1" customWidth="1"/>
    <col min="2051" max="2060" width="5" style="391" customWidth="1"/>
    <col min="2061" max="2304" width="11.42578125" style="391"/>
    <col min="2305" max="2305" width="22" style="391" customWidth="1"/>
    <col min="2306" max="2306" width="80.42578125" style="391" bestFit="1" customWidth="1"/>
    <col min="2307" max="2316" width="5" style="391" customWidth="1"/>
    <col min="2317" max="2560" width="11.42578125" style="391"/>
    <col min="2561" max="2561" width="22" style="391" customWidth="1"/>
    <col min="2562" max="2562" width="80.42578125" style="391" bestFit="1" customWidth="1"/>
    <col min="2563" max="2572" width="5" style="391" customWidth="1"/>
    <col min="2573" max="2816" width="11.42578125" style="391"/>
    <col min="2817" max="2817" width="22" style="391" customWidth="1"/>
    <col min="2818" max="2818" width="80.42578125" style="391" bestFit="1" customWidth="1"/>
    <col min="2819" max="2828" width="5" style="391" customWidth="1"/>
    <col min="2829" max="3072" width="11.42578125" style="391"/>
    <col min="3073" max="3073" width="22" style="391" customWidth="1"/>
    <col min="3074" max="3074" width="80.42578125" style="391" bestFit="1" customWidth="1"/>
    <col min="3075" max="3084" width="5" style="391" customWidth="1"/>
    <col min="3085" max="3328" width="11.42578125" style="391"/>
    <col min="3329" max="3329" width="22" style="391" customWidth="1"/>
    <col min="3330" max="3330" width="80.42578125" style="391" bestFit="1" customWidth="1"/>
    <col min="3331" max="3340" width="5" style="391" customWidth="1"/>
    <col min="3341" max="3584" width="11.42578125" style="391"/>
    <col min="3585" max="3585" width="22" style="391" customWidth="1"/>
    <col min="3586" max="3586" width="80.42578125" style="391" bestFit="1" customWidth="1"/>
    <col min="3587" max="3596" width="5" style="391" customWidth="1"/>
    <col min="3597" max="3840" width="11.42578125" style="391"/>
    <col min="3841" max="3841" width="22" style="391" customWidth="1"/>
    <col min="3842" max="3842" width="80.42578125" style="391" bestFit="1" customWidth="1"/>
    <col min="3843" max="3852" width="5" style="391" customWidth="1"/>
    <col min="3853" max="4096" width="11.42578125" style="391"/>
    <col min="4097" max="4097" width="22" style="391" customWidth="1"/>
    <col min="4098" max="4098" width="80.42578125" style="391" bestFit="1" customWidth="1"/>
    <col min="4099" max="4108" width="5" style="391" customWidth="1"/>
    <col min="4109" max="4352" width="11.42578125" style="391"/>
    <col min="4353" max="4353" width="22" style="391" customWidth="1"/>
    <col min="4354" max="4354" width="80.42578125" style="391" bestFit="1" customWidth="1"/>
    <col min="4355" max="4364" width="5" style="391" customWidth="1"/>
    <col min="4365" max="4608" width="11.42578125" style="391"/>
    <col min="4609" max="4609" width="22" style="391" customWidth="1"/>
    <col min="4610" max="4610" width="80.42578125" style="391" bestFit="1" customWidth="1"/>
    <col min="4611" max="4620" width="5" style="391" customWidth="1"/>
    <col min="4621" max="4864" width="11.42578125" style="391"/>
    <col min="4865" max="4865" width="22" style="391" customWidth="1"/>
    <col min="4866" max="4866" width="80.42578125" style="391" bestFit="1" customWidth="1"/>
    <col min="4867" max="4876" width="5" style="391" customWidth="1"/>
    <col min="4877" max="5120" width="11.42578125" style="391"/>
    <col min="5121" max="5121" width="22" style="391" customWidth="1"/>
    <col min="5122" max="5122" width="80.42578125" style="391" bestFit="1" customWidth="1"/>
    <col min="5123" max="5132" width="5" style="391" customWidth="1"/>
    <col min="5133" max="5376" width="11.42578125" style="391"/>
    <col min="5377" max="5377" width="22" style="391" customWidth="1"/>
    <col min="5378" max="5378" width="80.42578125" style="391" bestFit="1" customWidth="1"/>
    <col min="5379" max="5388" width="5" style="391" customWidth="1"/>
    <col min="5389" max="5632" width="11.42578125" style="391"/>
    <col min="5633" max="5633" width="22" style="391" customWidth="1"/>
    <col min="5634" max="5634" width="80.42578125" style="391" bestFit="1" customWidth="1"/>
    <col min="5635" max="5644" width="5" style="391" customWidth="1"/>
    <col min="5645" max="5888" width="11.42578125" style="391"/>
    <col min="5889" max="5889" width="22" style="391" customWidth="1"/>
    <col min="5890" max="5890" width="80.42578125" style="391" bestFit="1" customWidth="1"/>
    <col min="5891" max="5900" width="5" style="391" customWidth="1"/>
    <col min="5901" max="6144" width="11.42578125" style="391"/>
    <col min="6145" max="6145" width="22" style="391" customWidth="1"/>
    <col min="6146" max="6146" width="80.42578125" style="391" bestFit="1" customWidth="1"/>
    <col min="6147" max="6156" width="5" style="391" customWidth="1"/>
    <col min="6157" max="6400" width="11.42578125" style="391"/>
    <col min="6401" max="6401" width="22" style="391" customWidth="1"/>
    <col min="6402" max="6402" width="80.42578125" style="391" bestFit="1" customWidth="1"/>
    <col min="6403" max="6412" width="5" style="391" customWidth="1"/>
    <col min="6413" max="6656" width="11.42578125" style="391"/>
    <col min="6657" max="6657" width="22" style="391" customWidth="1"/>
    <col min="6658" max="6658" width="80.42578125" style="391" bestFit="1" customWidth="1"/>
    <col min="6659" max="6668" width="5" style="391" customWidth="1"/>
    <col min="6669" max="6912" width="11.42578125" style="391"/>
    <col min="6913" max="6913" width="22" style="391" customWidth="1"/>
    <col min="6914" max="6914" width="80.42578125" style="391" bestFit="1" customWidth="1"/>
    <col min="6915" max="6924" width="5" style="391" customWidth="1"/>
    <col min="6925" max="7168" width="11.42578125" style="391"/>
    <col min="7169" max="7169" width="22" style="391" customWidth="1"/>
    <col min="7170" max="7170" width="80.42578125" style="391" bestFit="1" customWidth="1"/>
    <col min="7171" max="7180" width="5" style="391" customWidth="1"/>
    <col min="7181" max="7424" width="11.42578125" style="391"/>
    <col min="7425" max="7425" width="22" style="391" customWidth="1"/>
    <col min="7426" max="7426" width="80.42578125" style="391" bestFit="1" customWidth="1"/>
    <col min="7427" max="7436" width="5" style="391" customWidth="1"/>
    <col min="7437" max="7680" width="11.42578125" style="391"/>
    <col min="7681" max="7681" width="22" style="391" customWidth="1"/>
    <col min="7682" max="7682" width="80.42578125" style="391" bestFit="1" customWidth="1"/>
    <col min="7683" max="7692" width="5" style="391" customWidth="1"/>
    <col min="7693" max="7936" width="11.42578125" style="391"/>
    <col min="7937" max="7937" width="22" style="391" customWidth="1"/>
    <col min="7938" max="7938" width="80.42578125" style="391" bestFit="1" customWidth="1"/>
    <col min="7939" max="7948" width="5" style="391" customWidth="1"/>
    <col min="7949" max="8192" width="11.42578125" style="391"/>
    <col min="8193" max="8193" width="22" style="391" customWidth="1"/>
    <col min="8194" max="8194" width="80.42578125" style="391" bestFit="1" customWidth="1"/>
    <col min="8195" max="8204" width="5" style="391" customWidth="1"/>
    <col min="8205" max="8448" width="11.42578125" style="391"/>
    <col min="8449" max="8449" width="22" style="391" customWidth="1"/>
    <col min="8450" max="8450" width="80.42578125" style="391" bestFit="1" customWidth="1"/>
    <col min="8451" max="8460" width="5" style="391" customWidth="1"/>
    <col min="8461" max="8704" width="11.42578125" style="391"/>
    <col min="8705" max="8705" width="22" style="391" customWidth="1"/>
    <col min="8706" max="8706" width="80.42578125" style="391" bestFit="1" customWidth="1"/>
    <col min="8707" max="8716" width="5" style="391" customWidth="1"/>
    <col min="8717" max="8960" width="11.42578125" style="391"/>
    <col min="8961" max="8961" width="22" style="391" customWidth="1"/>
    <col min="8962" max="8962" width="80.42578125" style="391" bestFit="1" customWidth="1"/>
    <col min="8963" max="8972" width="5" style="391" customWidth="1"/>
    <col min="8973" max="9216" width="11.42578125" style="391"/>
    <col min="9217" max="9217" width="22" style="391" customWidth="1"/>
    <col min="9218" max="9218" width="80.42578125" style="391" bestFit="1" customWidth="1"/>
    <col min="9219" max="9228" width="5" style="391" customWidth="1"/>
    <col min="9229" max="9472" width="11.42578125" style="391"/>
    <col min="9473" max="9473" width="22" style="391" customWidth="1"/>
    <col min="9474" max="9474" width="80.42578125" style="391" bestFit="1" customWidth="1"/>
    <col min="9475" max="9484" width="5" style="391" customWidth="1"/>
    <col min="9485" max="9728" width="11.42578125" style="391"/>
    <col min="9729" max="9729" width="22" style="391" customWidth="1"/>
    <col min="9730" max="9730" width="80.42578125" style="391" bestFit="1" customWidth="1"/>
    <col min="9731" max="9740" width="5" style="391" customWidth="1"/>
    <col min="9741" max="9984" width="11.42578125" style="391"/>
    <col min="9985" max="9985" width="22" style="391" customWidth="1"/>
    <col min="9986" max="9986" width="80.42578125" style="391" bestFit="1" customWidth="1"/>
    <col min="9987" max="9996" width="5" style="391" customWidth="1"/>
    <col min="9997" max="10240" width="11.42578125" style="391"/>
    <col min="10241" max="10241" width="22" style="391" customWidth="1"/>
    <col min="10242" max="10242" width="80.42578125" style="391" bestFit="1" customWidth="1"/>
    <col min="10243" max="10252" width="5" style="391" customWidth="1"/>
    <col min="10253" max="10496" width="11.42578125" style="391"/>
    <col min="10497" max="10497" width="22" style="391" customWidth="1"/>
    <col min="10498" max="10498" width="80.42578125" style="391" bestFit="1" customWidth="1"/>
    <col min="10499" max="10508" width="5" style="391" customWidth="1"/>
    <col min="10509" max="10752" width="11.42578125" style="391"/>
    <col min="10753" max="10753" width="22" style="391" customWidth="1"/>
    <col min="10754" max="10754" width="80.42578125" style="391" bestFit="1" customWidth="1"/>
    <col min="10755" max="10764" width="5" style="391" customWidth="1"/>
    <col min="10765" max="11008" width="11.42578125" style="391"/>
    <col min="11009" max="11009" width="22" style="391" customWidth="1"/>
    <col min="11010" max="11010" width="80.42578125" style="391" bestFit="1" customWidth="1"/>
    <col min="11011" max="11020" width="5" style="391" customWidth="1"/>
    <col min="11021" max="11264" width="11.42578125" style="391"/>
    <col min="11265" max="11265" width="22" style="391" customWidth="1"/>
    <col min="11266" max="11266" width="80.42578125" style="391" bestFit="1" customWidth="1"/>
    <col min="11267" max="11276" width="5" style="391" customWidth="1"/>
    <col min="11277" max="11520" width="11.42578125" style="391"/>
    <col min="11521" max="11521" width="22" style="391" customWidth="1"/>
    <col min="11522" max="11522" width="80.42578125" style="391" bestFit="1" customWidth="1"/>
    <col min="11523" max="11532" width="5" style="391" customWidth="1"/>
    <col min="11533" max="11776" width="11.42578125" style="391"/>
    <col min="11777" max="11777" width="22" style="391" customWidth="1"/>
    <col min="11778" max="11778" width="80.42578125" style="391" bestFit="1" customWidth="1"/>
    <col min="11779" max="11788" width="5" style="391" customWidth="1"/>
    <col min="11789" max="12032" width="11.42578125" style="391"/>
    <col min="12033" max="12033" width="22" style="391" customWidth="1"/>
    <col min="12034" max="12034" width="80.42578125" style="391" bestFit="1" customWidth="1"/>
    <col min="12035" max="12044" width="5" style="391" customWidth="1"/>
    <col min="12045" max="12288" width="11.42578125" style="391"/>
    <col min="12289" max="12289" width="22" style="391" customWidth="1"/>
    <col min="12290" max="12290" width="80.42578125" style="391" bestFit="1" customWidth="1"/>
    <col min="12291" max="12300" width="5" style="391" customWidth="1"/>
    <col min="12301" max="12544" width="11.42578125" style="391"/>
    <col min="12545" max="12545" width="22" style="391" customWidth="1"/>
    <col min="12546" max="12546" width="80.42578125" style="391" bestFit="1" customWidth="1"/>
    <col min="12547" max="12556" width="5" style="391" customWidth="1"/>
    <col min="12557" max="12800" width="11.42578125" style="391"/>
    <col min="12801" max="12801" width="22" style="391" customWidth="1"/>
    <col min="12802" max="12802" width="80.42578125" style="391" bestFit="1" customWidth="1"/>
    <col min="12803" max="12812" width="5" style="391" customWidth="1"/>
    <col min="12813" max="13056" width="11.42578125" style="391"/>
    <col min="13057" max="13057" width="22" style="391" customWidth="1"/>
    <col min="13058" max="13058" width="80.42578125" style="391" bestFit="1" customWidth="1"/>
    <col min="13059" max="13068" width="5" style="391" customWidth="1"/>
    <col min="13069" max="13312" width="11.42578125" style="391"/>
    <col min="13313" max="13313" width="22" style="391" customWidth="1"/>
    <col min="13314" max="13314" width="80.42578125" style="391" bestFit="1" customWidth="1"/>
    <col min="13315" max="13324" width="5" style="391" customWidth="1"/>
    <col min="13325" max="13568" width="11.42578125" style="391"/>
    <col min="13569" max="13569" width="22" style="391" customWidth="1"/>
    <col min="13570" max="13570" width="80.42578125" style="391" bestFit="1" customWidth="1"/>
    <col min="13571" max="13580" width="5" style="391" customWidth="1"/>
    <col min="13581" max="13824" width="11.42578125" style="391"/>
    <col min="13825" max="13825" width="22" style="391" customWidth="1"/>
    <col min="13826" max="13826" width="80.42578125" style="391" bestFit="1" customWidth="1"/>
    <col min="13827" max="13836" width="5" style="391" customWidth="1"/>
    <col min="13837" max="14080" width="11.42578125" style="391"/>
    <col min="14081" max="14081" width="22" style="391" customWidth="1"/>
    <col min="14082" max="14082" width="80.42578125" style="391" bestFit="1" customWidth="1"/>
    <col min="14083" max="14092" width="5" style="391" customWidth="1"/>
    <col min="14093" max="14336" width="11.42578125" style="391"/>
    <col min="14337" max="14337" width="22" style="391" customWidth="1"/>
    <col min="14338" max="14338" width="80.42578125" style="391" bestFit="1" customWidth="1"/>
    <col min="14339" max="14348" width="5" style="391" customWidth="1"/>
    <col min="14349" max="14592" width="11.42578125" style="391"/>
    <col min="14593" max="14593" width="22" style="391" customWidth="1"/>
    <col min="14594" max="14594" width="80.42578125" style="391" bestFit="1" customWidth="1"/>
    <col min="14595" max="14604" width="5" style="391" customWidth="1"/>
    <col min="14605" max="14848" width="11.42578125" style="391"/>
    <col min="14849" max="14849" width="22" style="391" customWidth="1"/>
    <col min="14850" max="14850" width="80.42578125" style="391" bestFit="1" customWidth="1"/>
    <col min="14851" max="14860" width="5" style="391" customWidth="1"/>
    <col min="14861" max="15104" width="11.42578125" style="391"/>
    <col min="15105" max="15105" width="22" style="391" customWidth="1"/>
    <col min="15106" max="15106" width="80.42578125" style="391" bestFit="1" customWidth="1"/>
    <col min="15107" max="15116" width="5" style="391" customWidth="1"/>
    <col min="15117" max="15360" width="11.42578125" style="391"/>
    <col min="15361" max="15361" width="22" style="391" customWidth="1"/>
    <col min="15362" max="15362" width="80.42578125" style="391" bestFit="1" customWidth="1"/>
    <col min="15363" max="15372" width="5" style="391" customWidth="1"/>
    <col min="15373" max="15616" width="11.42578125" style="391"/>
    <col min="15617" max="15617" width="22" style="391" customWidth="1"/>
    <col min="15618" max="15618" width="80.42578125" style="391" bestFit="1" customWidth="1"/>
    <col min="15619" max="15628" width="5" style="391" customWidth="1"/>
    <col min="15629" max="15872" width="11.42578125" style="391"/>
    <col min="15873" max="15873" width="22" style="391" customWidth="1"/>
    <col min="15874" max="15874" width="80.42578125" style="391" bestFit="1" customWidth="1"/>
    <col min="15875" max="15884" width="5" style="391" customWidth="1"/>
    <col min="15885" max="16128" width="11.42578125" style="391"/>
    <col min="16129" max="16129" width="22" style="391" customWidth="1"/>
    <col min="16130" max="16130" width="80.42578125" style="391" bestFit="1" customWidth="1"/>
    <col min="16131" max="16140" width="5" style="391" customWidth="1"/>
    <col min="16141" max="16384" width="11.42578125" style="391"/>
  </cols>
  <sheetData>
    <row r="1" spans="1:2" ht="25.5" customHeight="1">
      <c r="A1" s="390" t="s">
        <v>567</v>
      </c>
      <c r="B1" s="390" t="s">
        <v>99</v>
      </c>
    </row>
    <row r="2" spans="1:2">
      <c r="A2" s="2022" t="s">
        <v>568</v>
      </c>
      <c r="B2" s="2022"/>
    </row>
    <row r="3" spans="1:2">
      <c r="A3" s="392">
        <v>1</v>
      </c>
      <c r="B3" s="393" t="s">
        <v>569</v>
      </c>
    </row>
    <row r="4" spans="1:2">
      <c r="A4" s="392">
        <v>2</v>
      </c>
      <c r="B4" s="394" t="s">
        <v>570</v>
      </c>
    </row>
    <row r="5" spans="1:2">
      <c r="A5" s="392">
        <v>9</v>
      </c>
      <c r="B5" s="394" t="s">
        <v>571</v>
      </c>
    </row>
    <row r="6" spans="1:2">
      <c r="A6" s="2022" t="s">
        <v>572</v>
      </c>
      <c r="B6" s="2022"/>
    </row>
    <row r="7" spans="1:2" ht="30">
      <c r="A7" s="392">
        <v>11</v>
      </c>
      <c r="B7" s="394" t="s">
        <v>573</v>
      </c>
    </row>
    <row r="8" spans="1:2" ht="45">
      <c r="A8" s="392">
        <v>12</v>
      </c>
      <c r="B8" s="394" t="s">
        <v>574</v>
      </c>
    </row>
    <row r="9" spans="1:2">
      <c r="A9" s="2022" t="s">
        <v>575</v>
      </c>
      <c r="B9" s="2022"/>
    </row>
    <row r="10" spans="1:2">
      <c r="A10" s="395" t="s">
        <v>102</v>
      </c>
      <c r="B10" s="394" t="s">
        <v>103</v>
      </c>
    </row>
    <row r="11" spans="1:2">
      <c r="A11" s="395" t="s">
        <v>104</v>
      </c>
      <c r="B11" s="394" t="s">
        <v>105</v>
      </c>
    </row>
    <row r="12" spans="1:2">
      <c r="A12" s="395" t="s">
        <v>106</v>
      </c>
      <c r="B12" s="394" t="s">
        <v>107</v>
      </c>
    </row>
    <row r="13" spans="1:2" ht="30">
      <c r="A13" s="395" t="s">
        <v>108</v>
      </c>
      <c r="B13" s="394" t="s">
        <v>576</v>
      </c>
    </row>
    <row r="14" spans="1:2" ht="30">
      <c r="A14" s="392">
        <v>10</v>
      </c>
      <c r="B14" s="394" t="s">
        <v>577</v>
      </c>
    </row>
    <row r="18" spans="1:12">
      <c r="A18" s="2023" t="s">
        <v>566</v>
      </c>
      <c r="B18" s="2023" t="s">
        <v>109</v>
      </c>
      <c r="C18" s="2023" t="s">
        <v>110</v>
      </c>
      <c r="D18" s="2023"/>
      <c r="E18" s="2023"/>
      <c r="F18" s="2023"/>
      <c r="G18" s="2023"/>
      <c r="H18" s="2023"/>
      <c r="I18" s="2023"/>
      <c r="J18" s="2023"/>
      <c r="K18" s="2023"/>
      <c r="L18" s="2023"/>
    </row>
    <row r="19" spans="1:12">
      <c r="A19" s="2023"/>
      <c r="B19" s="2023"/>
      <c r="C19" s="390">
        <v>1</v>
      </c>
      <c r="D19" s="390">
        <v>2</v>
      </c>
      <c r="E19" s="390">
        <v>3</v>
      </c>
      <c r="F19" s="390">
        <v>4</v>
      </c>
      <c r="G19" s="390">
        <v>5</v>
      </c>
      <c r="H19" s="390">
        <v>6</v>
      </c>
      <c r="I19" s="390">
        <v>9</v>
      </c>
      <c r="J19" s="390">
        <v>10</v>
      </c>
      <c r="K19" s="390">
        <v>11</v>
      </c>
      <c r="L19" s="390">
        <v>12</v>
      </c>
    </row>
    <row r="20" spans="1:12">
      <c r="A20" s="2022" t="s">
        <v>578</v>
      </c>
      <c r="B20" s="2022"/>
      <c r="C20" s="2022"/>
      <c r="D20" s="2022"/>
      <c r="E20" s="2022"/>
      <c r="F20" s="2022"/>
      <c r="G20" s="2022"/>
      <c r="H20" s="2022"/>
      <c r="I20" s="2022"/>
      <c r="J20" s="2022"/>
      <c r="K20" s="2022"/>
      <c r="L20" s="2022"/>
    </row>
    <row r="21" spans="1:12">
      <c r="A21" s="392">
        <v>16</v>
      </c>
      <c r="B21" s="393" t="s">
        <v>579</v>
      </c>
      <c r="C21" s="396"/>
      <c r="D21" s="396" t="s">
        <v>473</v>
      </c>
      <c r="E21" s="396" t="s">
        <v>473</v>
      </c>
      <c r="F21" s="396" t="s">
        <v>473</v>
      </c>
      <c r="G21" s="396" t="s">
        <v>473</v>
      </c>
      <c r="H21" s="396"/>
      <c r="I21" s="396" t="s">
        <v>473</v>
      </c>
      <c r="J21" s="396"/>
      <c r="K21" s="396"/>
      <c r="L21" s="396"/>
    </row>
    <row r="22" spans="1:12">
      <c r="A22" s="392">
        <v>57</v>
      </c>
      <c r="B22" s="393" t="s">
        <v>580</v>
      </c>
      <c r="C22" s="396"/>
      <c r="D22" s="396"/>
      <c r="E22" s="396"/>
      <c r="F22" s="396"/>
      <c r="G22" s="396"/>
      <c r="H22" s="396"/>
      <c r="I22" s="396"/>
      <c r="J22" s="396"/>
      <c r="K22" s="396"/>
      <c r="L22" s="396"/>
    </row>
    <row r="23" spans="1:12">
      <c r="A23" s="392">
        <v>59</v>
      </c>
      <c r="B23" s="393" t="s">
        <v>581</v>
      </c>
      <c r="C23" s="396"/>
      <c r="D23" s="396"/>
      <c r="E23" s="396"/>
      <c r="F23" s="396"/>
      <c r="G23" s="396"/>
      <c r="H23" s="396"/>
      <c r="I23" s="396"/>
      <c r="J23" s="396"/>
      <c r="K23" s="396"/>
      <c r="L23" s="396"/>
    </row>
    <row r="24" spans="1:12" ht="30">
      <c r="A24" s="392">
        <v>34</v>
      </c>
      <c r="B24" s="393" t="s">
        <v>582</v>
      </c>
      <c r="C24" s="396"/>
      <c r="D24" s="396" t="s">
        <v>473</v>
      </c>
      <c r="E24" s="396" t="s">
        <v>473</v>
      </c>
      <c r="F24" s="396" t="s">
        <v>473</v>
      </c>
      <c r="G24" s="396" t="s">
        <v>473</v>
      </c>
      <c r="H24" s="396" t="s">
        <v>473</v>
      </c>
      <c r="I24" s="396"/>
      <c r="J24" s="396"/>
      <c r="K24" s="396"/>
      <c r="L24" s="396"/>
    </row>
    <row r="25" spans="1:12">
      <c r="A25" s="392">
        <v>35</v>
      </c>
      <c r="B25" s="393" t="s">
        <v>583</v>
      </c>
      <c r="C25" s="396"/>
      <c r="D25" s="396" t="s">
        <v>473</v>
      </c>
      <c r="E25" s="396" t="s">
        <v>473</v>
      </c>
      <c r="F25" s="396" t="s">
        <v>473</v>
      </c>
      <c r="G25" s="396" t="s">
        <v>473</v>
      </c>
      <c r="H25" s="396" t="s">
        <v>473</v>
      </c>
      <c r="I25" s="396"/>
      <c r="J25" s="396"/>
      <c r="K25" s="396"/>
      <c r="L25" s="396"/>
    </row>
    <row r="26" spans="1:12" ht="30">
      <c r="A26" s="392">
        <v>36</v>
      </c>
      <c r="B26" s="393" t="s">
        <v>584</v>
      </c>
      <c r="C26" s="396"/>
      <c r="D26" s="396"/>
      <c r="E26" s="396"/>
      <c r="F26" s="396"/>
      <c r="G26" s="396"/>
      <c r="H26" s="396"/>
      <c r="I26" s="396"/>
      <c r="J26" s="396"/>
      <c r="K26" s="396"/>
      <c r="L26" s="396"/>
    </row>
    <row r="27" spans="1:12">
      <c r="A27" s="392">
        <v>60</v>
      </c>
      <c r="B27" s="393" t="s">
        <v>585</v>
      </c>
      <c r="C27" s="396"/>
      <c r="D27" s="396"/>
      <c r="E27" s="396"/>
      <c r="F27" s="396"/>
      <c r="G27" s="396"/>
      <c r="H27" s="396"/>
      <c r="I27" s="396"/>
      <c r="J27" s="396"/>
      <c r="K27" s="396"/>
      <c r="L27" s="396"/>
    </row>
    <row r="28" spans="1:12">
      <c r="A28" s="392">
        <v>64</v>
      </c>
      <c r="B28" s="393" t="s">
        <v>598</v>
      </c>
      <c r="C28" s="393"/>
      <c r="D28" s="393"/>
      <c r="E28" s="393"/>
      <c r="F28" s="393"/>
      <c r="G28" s="393"/>
      <c r="H28" s="393"/>
      <c r="I28" s="393"/>
      <c r="J28" s="393"/>
      <c r="K28" s="393"/>
      <c r="L28" s="393"/>
    </row>
    <row r="29" spans="1:12">
      <c r="A29" s="392">
        <v>67</v>
      </c>
      <c r="B29" s="393" t="s">
        <v>597</v>
      </c>
      <c r="C29" s="393"/>
      <c r="D29" s="393"/>
      <c r="E29" s="393"/>
      <c r="F29" s="393"/>
      <c r="G29" s="393"/>
      <c r="H29" s="393"/>
      <c r="I29" s="393"/>
      <c r="J29" s="393"/>
      <c r="K29" s="393"/>
      <c r="L29" s="393"/>
    </row>
  </sheetData>
  <mergeCells count="7">
    <mergeCell ref="A20:L20"/>
    <mergeCell ref="A2:B2"/>
    <mergeCell ref="A6:B6"/>
    <mergeCell ref="A9:B9"/>
    <mergeCell ref="A18:A19"/>
    <mergeCell ref="B18:B19"/>
    <mergeCell ref="C18:L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C328"/>
  <sheetViews>
    <sheetView zoomScale="80" zoomScaleNormal="80" workbookViewId="0">
      <pane ySplit="1" topLeftCell="A167" activePane="bottomLeft" state="frozen"/>
      <selection pane="bottomLeft" activeCell="C188" sqref="C188"/>
    </sheetView>
  </sheetViews>
  <sheetFormatPr baseColWidth="10" defaultColWidth="11.42578125" defaultRowHeight="15.75"/>
  <cols>
    <col min="1" max="2" width="11.42578125" style="366"/>
    <col min="3" max="3" width="131.42578125" style="366" customWidth="1"/>
    <col min="4" max="16384" width="11.42578125" style="366"/>
  </cols>
  <sheetData>
    <row r="1" spans="1:3" ht="43.5" customHeight="1" thickBot="1">
      <c r="A1" s="24" t="s">
        <v>2088</v>
      </c>
      <c r="B1" s="24" t="s">
        <v>2089</v>
      </c>
      <c r="C1" s="24" t="s">
        <v>2090</v>
      </c>
    </row>
    <row r="2" spans="1:3">
      <c r="A2" s="367">
        <v>0</v>
      </c>
      <c r="B2" s="367">
        <v>0</v>
      </c>
      <c r="C2" s="368" t="s">
        <v>2091</v>
      </c>
    </row>
    <row r="3" spans="1:3">
      <c r="A3" s="367">
        <v>1</v>
      </c>
      <c r="B3" s="367">
        <v>2111</v>
      </c>
      <c r="C3" s="368" t="s">
        <v>2092</v>
      </c>
    </row>
    <row r="4" spans="1:3">
      <c r="A4" s="367">
        <v>1</v>
      </c>
      <c r="B4" s="367">
        <v>2112</v>
      </c>
      <c r="C4" s="368" t="s">
        <v>2093</v>
      </c>
    </row>
    <row r="5" spans="1:3">
      <c r="A5" s="367">
        <v>1</v>
      </c>
      <c r="B5" s="367">
        <v>2114</v>
      </c>
      <c r="C5" s="368" t="s">
        <v>2094</v>
      </c>
    </row>
    <row r="6" spans="1:3">
      <c r="A6" s="367">
        <v>1</v>
      </c>
      <c r="B6" s="367">
        <v>2141</v>
      </c>
      <c r="C6" s="368" t="s">
        <v>2095</v>
      </c>
    </row>
    <row r="7" spans="1:3">
      <c r="A7" s="367">
        <v>1</v>
      </c>
      <c r="B7" s="367">
        <v>2310</v>
      </c>
      <c r="C7" s="368" t="s">
        <v>2096</v>
      </c>
    </row>
    <row r="8" spans="1:3">
      <c r="A8" s="367">
        <v>1</v>
      </c>
      <c r="B8" s="367">
        <v>2320</v>
      </c>
      <c r="C8" s="368" t="s">
        <v>2097</v>
      </c>
    </row>
    <row r="9" spans="1:3">
      <c r="A9" s="367">
        <v>1</v>
      </c>
      <c r="B9" s="367">
        <v>2330</v>
      </c>
      <c r="C9" s="368" t="s">
        <v>2098</v>
      </c>
    </row>
    <row r="10" spans="1:3">
      <c r="A10" s="367">
        <v>1</v>
      </c>
      <c r="B10" s="367">
        <v>2341</v>
      </c>
      <c r="C10" s="368" t="s">
        <v>2099</v>
      </c>
    </row>
    <row r="11" spans="1:3">
      <c r="A11" s="367">
        <v>1</v>
      </c>
      <c r="B11" s="367">
        <v>2342</v>
      </c>
      <c r="C11" s="368" t="s">
        <v>2100</v>
      </c>
    </row>
    <row r="12" spans="1:3">
      <c r="A12" s="367">
        <v>1</v>
      </c>
      <c r="B12" s="367">
        <v>2351</v>
      </c>
      <c r="C12" s="368" t="s">
        <v>2101</v>
      </c>
    </row>
    <row r="13" spans="1:3">
      <c r="A13" s="367">
        <v>1</v>
      </c>
      <c r="B13" s="367">
        <v>2352</v>
      </c>
      <c r="C13" s="368" t="s">
        <v>2102</v>
      </c>
    </row>
    <row r="14" spans="1:3">
      <c r="A14" s="367">
        <v>1</v>
      </c>
      <c r="B14" s="367">
        <v>2353</v>
      </c>
      <c r="C14" s="368" t="s">
        <v>2103</v>
      </c>
    </row>
    <row r="15" spans="1:3">
      <c r="A15" s="367">
        <v>1</v>
      </c>
      <c r="B15" s="367">
        <v>2354</v>
      </c>
      <c r="C15" s="368" t="s">
        <v>2104</v>
      </c>
    </row>
    <row r="16" spans="1:3">
      <c r="A16" s="367">
        <v>1</v>
      </c>
      <c r="B16" s="367">
        <v>2355</v>
      </c>
      <c r="C16" s="368" t="s">
        <v>2105</v>
      </c>
    </row>
    <row r="17" spans="1:3">
      <c r="A17" s="367">
        <v>1</v>
      </c>
      <c r="B17" s="367">
        <v>2356</v>
      </c>
      <c r="C17" s="368" t="s">
        <v>2106</v>
      </c>
    </row>
    <row r="18" spans="1:3">
      <c r="A18" s="367">
        <v>1</v>
      </c>
      <c r="B18" s="367">
        <v>2359</v>
      </c>
      <c r="C18" s="368" t="s">
        <v>2107</v>
      </c>
    </row>
    <row r="19" spans="1:3">
      <c r="A19" s="367">
        <v>1</v>
      </c>
      <c r="B19" s="367">
        <v>2411</v>
      </c>
      <c r="C19" s="368" t="s">
        <v>2108</v>
      </c>
    </row>
    <row r="20" spans="1:3">
      <c r="A20" s="367">
        <v>1</v>
      </c>
      <c r="B20" s="367">
        <v>2412</v>
      </c>
      <c r="C20" s="368" t="s">
        <v>2109</v>
      </c>
    </row>
    <row r="21" spans="1:3">
      <c r="A21" s="367">
        <v>1</v>
      </c>
      <c r="B21" s="367">
        <v>2413</v>
      </c>
      <c r="C21" s="368" t="s">
        <v>2110</v>
      </c>
    </row>
    <row r="22" spans="1:3">
      <c r="A22" s="367">
        <v>1</v>
      </c>
      <c r="B22" s="367">
        <v>2421</v>
      </c>
      <c r="C22" s="368" t="s">
        <v>2111</v>
      </c>
    </row>
    <row r="23" spans="1:3">
      <c r="A23" s="367">
        <v>1</v>
      </c>
      <c r="B23" s="367">
        <v>2422</v>
      </c>
      <c r="C23" s="368" t="s">
        <v>2112</v>
      </c>
    </row>
    <row r="24" spans="1:3">
      <c r="A24" s="367">
        <v>1</v>
      </c>
      <c r="B24" s="367">
        <v>2423</v>
      </c>
      <c r="C24" s="368" t="s">
        <v>2113</v>
      </c>
    </row>
    <row r="25" spans="1:3">
      <c r="A25" s="367">
        <v>1</v>
      </c>
      <c r="B25" s="367">
        <v>2424</v>
      </c>
      <c r="C25" s="368" t="s">
        <v>2114</v>
      </c>
    </row>
    <row r="26" spans="1:3">
      <c r="A26" s="367">
        <v>1</v>
      </c>
      <c r="B26" s="367">
        <v>2511</v>
      </c>
      <c r="C26" s="368" t="s">
        <v>2115</v>
      </c>
    </row>
    <row r="27" spans="1:3">
      <c r="A27" s="367">
        <v>1</v>
      </c>
      <c r="B27" s="367">
        <v>2512</v>
      </c>
      <c r="C27" s="368" t="s">
        <v>2116</v>
      </c>
    </row>
    <row r="28" spans="1:3">
      <c r="A28" s="367">
        <v>1</v>
      </c>
      <c r="B28" s="367">
        <v>2513</v>
      </c>
      <c r="C28" s="368" t="s">
        <v>2117</v>
      </c>
    </row>
    <row r="29" spans="1:3">
      <c r="A29" s="367">
        <v>1</v>
      </c>
      <c r="B29" s="367">
        <v>2514</v>
      </c>
      <c r="C29" s="368" t="s">
        <v>2118</v>
      </c>
    </row>
    <row r="30" spans="1:3">
      <c r="A30" s="367">
        <v>1</v>
      </c>
      <c r="B30" s="367">
        <v>2521</v>
      </c>
      <c r="C30" s="368" t="s">
        <v>2119</v>
      </c>
    </row>
    <row r="31" spans="1:3">
      <c r="A31" s="367">
        <v>1</v>
      </c>
      <c r="B31" s="367">
        <v>2522</v>
      </c>
      <c r="C31" s="368" t="s">
        <v>2120</v>
      </c>
    </row>
    <row r="32" spans="1:3">
      <c r="A32" s="367">
        <v>1</v>
      </c>
      <c r="B32" s="367">
        <v>2523</v>
      </c>
      <c r="C32" s="368" t="s">
        <v>2121</v>
      </c>
    </row>
    <row r="33" spans="1:3">
      <c r="A33" s="367">
        <v>1</v>
      </c>
      <c r="B33" s="367">
        <v>2611</v>
      </c>
      <c r="C33" s="368" t="s">
        <v>2122</v>
      </c>
    </row>
    <row r="34" spans="1:3">
      <c r="A34" s="367">
        <v>1</v>
      </c>
      <c r="B34" s="367">
        <v>2632</v>
      </c>
      <c r="C34" s="368" t="s">
        <v>2123</v>
      </c>
    </row>
    <row r="35" spans="1:3">
      <c r="A35" s="367">
        <v>1</v>
      </c>
      <c r="B35" s="367">
        <v>2633</v>
      </c>
      <c r="C35" s="368" t="s">
        <v>2124</v>
      </c>
    </row>
    <row r="36" spans="1:3">
      <c r="A36" s="367">
        <v>1</v>
      </c>
      <c r="B36" s="367">
        <v>2634</v>
      </c>
      <c r="C36" s="368" t="s">
        <v>2125</v>
      </c>
    </row>
    <row r="37" spans="1:3">
      <c r="A37" s="367">
        <v>1</v>
      </c>
      <c r="B37" s="367">
        <v>2635</v>
      </c>
      <c r="C37" s="368" t="s">
        <v>2126</v>
      </c>
    </row>
    <row r="38" spans="1:3">
      <c r="A38" s="367">
        <v>1</v>
      </c>
      <c r="B38" s="367">
        <v>2636</v>
      </c>
      <c r="C38" s="368" t="s">
        <v>2127</v>
      </c>
    </row>
    <row r="39" spans="1:3">
      <c r="A39" s="367">
        <v>1</v>
      </c>
      <c r="B39" s="367">
        <v>2643</v>
      </c>
      <c r="C39" s="368" t="s">
        <v>2128</v>
      </c>
    </row>
    <row r="40" spans="1:3">
      <c r="A40" s="367">
        <v>1</v>
      </c>
      <c r="B40" s="367">
        <v>3252</v>
      </c>
      <c r="C40" s="368" t="s">
        <v>2129</v>
      </c>
    </row>
    <row r="41" spans="1:3">
      <c r="A41" s="367">
        <v>1</v>
      </c>
      <c r="B41" s="367">
        <v>3253</v>
      </c>
      <c r="C41" s="368" t="s">
        <v>2130</v>
      </c>
    </row>
    <row r="42" spans="1:3">
      <c r="A42" s="367">
        <v>1</v>
      </c>
      <c r="B42" s="367">
        <v>3255</v>
      </c>
      <c r="C42" s="368" t="s">
        <v>2131</v>
      </c>
    </row>
    <row r="43" spans="1:3">
      <c r="A43" s="367">
        <v>1</v>
      </c>
      <c r="B43" s="367">
        <v>3321</v>
      </c>
      <c r="C43" s="368" t="s">
        <v>2132</v>
      </c>
    </row>
    <row r="44" spans="1:3">
      <c r="A44" s="367">
        <v>1</v>
      </c>
      <c r="B44" s="367">
        <v>3411</v>
      </c>
      <c r="C44" s="368" t="s">
        <v>2133</v>
      </c>
    </row>
    <row r="45" spans="1:3">
      <c r="A45" s="367">
        <v>1</v>
      </c>
      <c r="B45" s="367">
        <v>3412</v>
      </c>
      <c r="C45" s="368" t="s">
        <v>2134</v>
      </c>
    </row>
    <row r="46" spans="1:3">
      <c r="A46" s="367">
        <v>1</v>
      </c>
      <c r="B46" s="367">
        <v>3413</v>
      </c>
      <c r="C46" s="368" t="s">
        <v>2135</v>
      </c>
    </row>
    <row r="47" spans="1:3">
      <c r="A47" s="367">
        <v>1</v>
      </c>
      <c r="B47" s="367">
        <v>3511</v>
      </c>
      <c r="C47" s="368" t="s">
        <v>2136</v>
      </c>
    </row>
    <row r="48" spans="1:3">
      <c r="A48" s="367">
        <v>1</v>
      </c>
      <c r="B48" s="367">
        <v>3512</v>
      </c>
      <c r="C48" s="368" t="s">
        <v>2137</v>
      </c>
    </row>
    <row r="49" spans="1:3">
      <c r="A49" s="367">
        <v>1</v>
      </c>
      <c r="B49" s="367">
        <v>3513</v>
      </c>
      <c r="C49" s="368" t="s">
        <v>2138</v>
      </c>
    </row>
    <row r="50" spans="1:3">
      <c r="A50" s="367">
        <v>1</v>
      </c>
      <c r="B50" s="367">
        <v>3514</v>
      </c>
      <c r="C50" s="368" t="s">
        <v>2139</v>
      </c>
    </row>
    <row r="51" spans="1:3">
      <c r="A51" s="367">
        <v>1</v>
      </c>
      <c r="B51" s="367">
        <v>3521</v>
      </c>
      <c r="C51" s="368" t="s">
        <v>2140</v>
      </c>
    </row>
    <row r="52" spans="1:3">
      <c r="A52" s="367">
        <v>1</v>
      </c>
      <c r="B52" s="367">
        <v>3522</v>
      </c>
      <c r="C52" s="368" t="s">
        <v>2141</v>
      </c>
    </row>
    <row r="53" spans="1:3">
      <c r="A53" s="367">
        <v>1</v>
      </c>
      <c r="B53" s="367">
        <v>4131</v>
      </c>
      <c r="C53" s="368" t="s">
        <v>2142</v>
      </c>
    </row>
    <row r="54" spans="1:3">
      <c r="A54" s="367">
        <v>1</v>
      </c>
      <c r="B54" s="367">
        <v>4132</v>
      </c>
      <c r="C54" s="368" t="s">
        <v>2143</v>
      </c>
    </row>
    <row r="55" spans="1:3">
      <c r="A55" s="367">
        <v>1</v>
      </c>
      <c r="B55" s="367">
        <v>4211</v>
      </c>
      <c r="C55" s="368" t="s">
        <v>2144</v>
      </c>
    </row>
    <row r="56" spans="1:3">
      <c r="A56" s="367">
        <v>1</v>
      </c>
      <c r="B56" s="367">
        <v>4311</v>
      </c>
      <c r="C56" s="368" t="s">
        <v>2145</v>
      </c>
    </row>
    <row r="57" spans="1:3">
      <c r="A57" s="367">
        <v>1</v>
      </c>
      <c r="B57" s="367">
        <v>4312</v>
      </c>
      <c r="C57" s="368" t="s">
        <v>2146</v>
      </c>
    </row>
    <row r="58" spans="1:3">
      <c r="A58" s="367">
        <v>1</v>
      </c>
      <c r="B58" s="367">
        <v>4313</v>
      </c>
      <c r="C58" s="368" t="s">
        <v>2147</v>
      </c>
    </row>
    <row r="59" spans="1:3">
      <c r="A59" s="367">
        <v>1</v>
      </c>
      <c r="B59" s="367">
        <v>5113</v>
      </c>
      <c r="C59" s="368" t="s">
        <v>2148</v>
      </c>
    </row>
    <row r="60" spans="1:3">
      <c r="A60" s="367">
        <v>1</v>
      </c>
      <c r="B60" s="367">
        <v>5161</v>
      </c>
      <c r="C60" s="368" t="s">
        <v>2149</v>
      </c>
    </row>
    <row r="61" spans="1:3">
      <c r="A61" s="367">
        <v>1</v>
      </c>
      <c r="B61" s="367">
        <v>5162</v>
      </c>
      <c r="C61" s="368" t="s">
        <v>2150</v>
      </c>
    </row>
    <row r="62" spans="1:3">
      <c r="A62" s="367">
        <v>1</v>
      </c>
      <c r="B62" s="367">
        <v>5164</v>
      </c>
      <c r="C62" s="368" t="s">
        <v>2151</v>
      </c>
    </row>
    <row r="63" spans="1:3">
      <c r="A63" s="367">
        <v>1</v>
      </c>
      <c r="B63" s="367">
        <v>5230</v>
      </c>
      <c r="C63" s="368" t="s">
        <v>2152</v>
      </c>
    </row>
    <row r="64" spans="1:3">
      <c r="A64" s="367">
        <v>1</v>
      </c>
      <c r="B64" s="367">
        <v>5311</v>
      </c>
      <c r="C64" s="368" t="s">
        <v>2153</v>
      </c>
    </row>
    <row r="65" spans="1:3">
      <c r="A65" s="367">
        <v>1</v>
      </c>
      <c r="B65" s="367">
        <v>5312</v>
      </c>
      <c r="C65" s="368" t="s">
        <v>2154</v>
      </c>
    </row>
    <row r="66" spans="1:3">
      <c r="A66" s="367">
        <v>1</v>
      </c>
      <c r="B66" s="367">
        <v>5321</v>
      </c>
      <c r="C66" s="368" t="s">
        <v>2155</v>
      </c>
    </row>
    <row r="67" spans="1:3">
      <c r="A67" s="367">
        <v>1</v>
      </c>
      <c r="B67" s="367">
        <v>5322</v>
      </c>
      <c r="C67" s="368" t="s">
        <v>2156</v>
      </c>
    </row>
    <row r="68" spans="1:3">
      <c r="A68" s="367">
        <v>1</v>
      </c>
      <c r="B68" s="367">
        <v>5323</v>
      </c>
      <c r="C68" s="368" t="s">
        <v>2157</v>
      </c>
    </row>
    <row r="69" spans="1:3">
      <c r="A69" s="367">
        <v>1</v>
      </c>
      <c r="B69" s="367">
        <v>7352</v>
      </c>
      <c r="C69" s="368" t="s">
        <v>2158</v>
      </c>
    </row>
    <row r="70" spans="1:3">
      <c r="A70" s="367">
        <v>1</v>
      </c>
      <c r="B70" s="367">
        <v>7515</v>
      </c>
      <c r="C70" s="368" t="s">
        <v>2159</v>
      </c>
    </row>
    <row r="71" spans="1:3">
      <c r="A71" s="367">
        <v>1</v>
      </c>
      <c r="B71" s="367">
        <v>9411</v>
      </c>
      <c r="C71" s="368" t="s">
        <v>2160</v>
      </c>
    </row>
    <row r="72" spans="1:3">
      <c r="A72" s="367">
        <v>1</v>
      </c>
      <c r="B72" s="367">
        <v>9510</v>
      </c>
      <c r="C72" s="368" t="s">
        <v>2161</v>
      </c>
    </row>
    <row r="73" spans="1:3">
      <c r="A73" s="367">
        <v>1</v>
      </c>
      <c r="B73" s="367">
        <v>9520</v>
      </c>
      <c r="C73" s="368" t="s">
        <v>2162</v>
      </c>
    </row>
    <row r="74" spans="1:3">
      <c r="A74" s="367">
        <v>2</v>
      </c>
      <c r="B74" s="367">
        <v>0</v>
      </c>
      <c r="C74" s="368" t="s">
        <v>2091</v>
      </c>
    </row>
    <row r="75" spans="1:3">
      <c r="A75" s="367">
        <v>2</v>
      </c>
      <c r="B75" s="367">
        <v>1420</v>
      </c>
      <c r="C75" s="368" t="s">
        <v>2163</v>
      </c>
    </row>
    <row r="76" spans="1:3">
      <c r="A76" s="367">
        <v>2</v>
      </c>
      <c r="B76" s="367">
        <v>1439</v>
      </c>
      <c r="C76" s="368" t="s">
        <v>2164</v>
      </c>
    </row>
    <row r="77" spans="1:3">
      <c r="A77" s="367">
        <v>2</v>
      </c>
      <c r="B77" s="367">
        <v>2113</v>
      </c>
      <c r="C77" s="368" t="s">
        <v>2165</v>
      </c>
    </row>
    <row r="78" spans="1:3">
      <c r="A78" s="367">
        <v>2</v>
      </c>
      <c r="B78" s="367">
        <v>2120</v>
      </c>
      <c r="C78" s="368" t="s">
        <v>2166</v>
      </c>
    </row>
    <row r="79" spans="1:3">
      <c r="A79" s="367">
        <v>2</v>
      </c>
      <c r="B79" s="367">
        <v>2132</v>
      </c>
      <c r="C79" s="368" t="s">
        <v>2167</v>
      </c>
    </row>
    <row r="80" spans="1:3">
      <c r="A80" s="367">
        <v>2</v>
      </c>
      <c r="B80" s="367">
        <v>2162</v>
      </c>
      <c r="C80" s="368" t="s">
        <v>2168</v>
      </c>
    </row>
    <row r="81" spans="1:3">
      <c r="A81" s="367">
        <v>2</v>
      </c>
      <c r="B81" s="367">
        <v>2165</v>
      </c>
      <c r="C81" s="368" t="s">
        <v>2169</v>
      </c>
    </row>
    <row r="82" spans="1:3">
      <c r="A82" s="367">
        <v>2</v>
      </c>
      <c r="B82" s="367">
        <v>2166</v>
      </c>
      <c r="C82" s="368" t="s">
        <v>2170</v>
      </c>
    </row>
    <row r="83" spans="1:3">
      <c r="A83" s="367">
        <v>2</v>
      </c>
      <c r="B83" s="367">
        <v>2230</v>
      </c>
      <c r="C83" s="368" t="s">
        <v>2171</v>
      </c>
    </row>
    <row r="84" spans="1:3">
      <c r="A84" s="367">
        <v>2</v>
      </c>
      <c r="B84" s="367">
        <v>2250</v>
      </c>
      <c r="C84" s="368" t="s">
        <v>2172</v>
      </c>
    </row>
    <row r="85" spans="1:3">
      <c r="A85" s="367">
        <v>2</v>
      </c>
      <c r="B85" s="367">
        <v>2431</v>
      </c>
      <c r="C85" s="368" t="s">
        <v>2173</v>
      </c>
    </row>
    <row r="86" spans="1:3">
      <c r="A86" s="367">
        <v>2</v>
      </c>
      <c r="B86" s="367">
        <v>2432</v>
      </c>
      <c r="C86" s="368" t="s">
        <v>2174</v>
      </c>
    </row>
    <row r="87" spans="1:3">
      <c r="A87" s="367">
        <v>2</v>
      </c>
      <c r="B87" s="367">
        <v>2433</v>
      </c>
      <c r="C87" s="368" t="s">
        <v>2175</v>
      </c>
    </row>
    <row r="88" spans="1:3">
      <c r="A88" s="367">
        <v>2</v>
      </c>
      <c r="B88" s="367">
        <v>2434</v>
      </c>
      <c r="C88" s="368" t="s">
        <v>2176</v>
      </c>
    </row>
    <row r="89" spans="1:3">
      <c r="A89" s="367">
        <v>2</v>
      </c>
      <c r="B89" s="367">
        <v>2619</v>
      </c>
      <c r="C89" s="368" t="s">
        <v>2177</v>
      </c>
    </row>
    <row r="90" spans="1:3">
      <c r="A90" s="367">
        <v>2</v>
      </c>
      <c r="B90" s="367">
        <v>2641</v>
      </c>
      <c r="C90" s="368" t="s">
        <v>2178</v>
      </c>
    </row>
    <row r="91" spans="1:3">
      <c r="A91" s="367">
        <v>2</v>
      </c>
      <c r="B91" s="367">
        <v>2642</v>
      </c>
      <c r="C91" s="368" t="s">
        <v>2179</v>
      </c>
    </row>
    <row r="92" spans="1:3">
      <c r="A92" s="367">
        <v>2</v>
      </c>
      <c r="B92" s="367">
        <v>2651</v>
      </c>
      <c r="C92" s="368" t="s">
        <v>2180</v>
      </c>
    </row>
    <row r="93" spans="1:3">
      <c r="A93" s="367">
        <v>2</v>
      </c>
      <c r="B93" s="367">
        <v>2652</v>
      </c>
      <c r="C93" s="368" t="s">
        <v>2181</v>
      </c>
    </row>
    <row r="94" spans="1:3">
      <c r="A94" s="367">
        <v>2</v>
      </c>
      <c r="B94" s="367">
        <v>2653</v>
      </c>
      <c r="C94" s="368" t="s">
        <v>2182</v>
      </c>
    </row>
    <row r="95" spans="1:3">
      <c r="A95" s="367">
        <v>2</v>
      </c>
      <c r="B95" s="367">
        <v>2654</v>
      </c>
      <c r="C95" s="368" t="s">
        <v>2183</v>
      </c>
    </row>
    <row r="96" spans="1:3">
      <c r="A96" s="367">
        <v>2</v>
      </c>
      <c r="B96" s="367">
        <v>2655</v>
      </c>
      <c r="C96" s="368" t="s">
        <v>2184</v>
      </c>
    </row>
    <row r="97" spans="1:3">
      <c r="A97" s="367">
        <v>2</v>
      </c>
      <c r="B97" s="367">
        <v>2656</v>
      </c>
      <c r="C97" s="368" t="s">
        <v>2185</v>
      </c>
    </row>
    <row r="98" spans="1:3">
      <c r="A98" s="367">
        <v>2</v>
      </c>
      <c r="B98" s="367">
        <v>2659</v>
      </c>
      <c r="C98" s="368" t="s">
        <v>2186</v>
      </c>
    </row>
    <row r="99" spans="1:3">
      <c r="A99" s="367">
        <v>2</v>
      </c>
      <c r="B99" s="367">
        <v>3118</v>
      </c>
      <c r="C99" s="368" t="s">
        <v>2187</v>
      </c>
    </row>
    <row r="100" spans="1:3">
      <c r="A100" s="367">
        <v>2</v>
      </c>
      <c r="B100" s="367">
        <v>3254</v>
      </c>
      <c r="C100" s="368" t="s">
        <v>2188</v>
      </c>
    </row>
    <row r="101" spans="1:3">
      <c r="A101" s="367">
        <v>2</v>
      </c>
      <c r="B101" s="367">
        <v>3315</v>
      </c>
      <c r="C101" s="368" t="s">
        <v>2189</v>
      </c>
    </row>
    <row r="102" spans="1:3">
      <c r="A102" s="367">
        <v>2</v>
      </c>
      <c r="B102" s="367">
        <v>3332</v>
      </c>
      <c r="C102" s="368" t="s">
        <v>2190</v>
      </c>
    </row>
    <row r="103" spans="1:3">
      <c r="A103" s="367">
        <v>2</v>
      </c>
      <c r="B103" s="367">
        <v>3339</v>
      </c>
      <c r="C103" s="368" t="s">
        <v>2191</v>
      </c>
    </row>
    <row r="104" spans="1:3">
      <c r="A104" s="367">
        <v>2</v>
      </c>
      <c r="B104" s="367">
        <v>3421</v>
      </c>
      <c r="C104" s="368" t="s">
        <v>2192</v>
      </c>
    </row>
    <row r="105" spans="1:3">
      <c r="A105" s="367">
        <v>2</v>
      </c>
      <c r="B105" s="367">
        <v>3422</v>
      </c>
      <c r="C105" s="368" t="s">
        <v>2193</v>
      </c>
    </row>
    <row r="106" spans="1:3">
      <c r="A106" s="367">
        <v>2</v>
      </c>
      <c r="B106" s="367">
        <v>3423</v>
      </c>
      <c r="C106" s="368" t="s">
        <v>2194</v>
      </c>
    </row>
    <row r="107" spans="1:3">
      <c r="A107" s="367">
        <v>2</v>
      </c>
      <c r="B107" s="367">
        <v>4212</v>
      </c>
      <c r="C107" s="368" t="s">
        <v>2195</v>
      </c>
    </row>
    <row r="108" spans="1:3">
      <c r="A108" s="367">
        <v>2</v>
      </c>
      <c r="B108" s="367">
        <v>4214</v>
      </c>
      <c r="C108" s="368" t="s">
        <v>2196</v>
      </c>
    </row>
    <row r="109" spans="1:3">
      <c r="A109" s="367">
        <v>2</v>
      </c>
      <c r="B109" s="367">
        <v>4223</v>
      </c>
      <c r="C109" s="368" t="s">
        <v>2197</v>
      </c>
    </row>
    <row r="110" spans="1:3">
      <c r="A110" s="367">
        <v>2</v>
      </c>
      <c r="B110" s="367">
        <v>4227</v>
      </c>
      <c r="C110" s="368" t="s">
        <v>2198</v>
      </c>
    </row>
    <row r="111" spans="1:3">
      <c r="A111" s="367">
        <v>2</v>
      </c>
      <c r="B111" s="367">
        <v>4413</v>
      </c>
      <c r="C111" s="368" t="s">
        <v>2199</v>
      </c>
    </row>
    <row r="112" spans="1:3">
      <c r="A112" s="367">
        <v>2</v>
      </c>
      <c r="B112" s="367">
        <v>5113</v>
      </c>
      <c r="C112" s="368" t="s">
        <v>2200</v>
      </c>
    </row>
    <row r="113" spans="1:3">
      <c r="A113" s="367">
        <v>2</v>
      </c>
      <c r="B113" s="367">
        <v>5131</v>
      </c>
      <c r="C113" s="368" t="s">
        <v>2201</v>
      </c>
    </row>
    <row r="114" spans="1:3">
      <c r="A114" s="367">
        <v>2</v>
      </c>
      <c r="B114" s="367">
        <v>5132</v>
      </c>
      <c r="C114" s="368" t="s">
        <v>2202</v>
      </c>
    </row>
    <row r="115" spans="1:3">
      <c r="A115" s="367">
        <v>2</v>
      </c>
      <c r="B115" s="367">
        <v>5141</v>
      </c>
      <c r="C115" s="368" t="s">
        <v>2203</v>
      </c>
    </row>
    <row r="116" spans="1:3">
      <c r="A116" s="367">
        <v>2</v>
      </c>
      <c r="B116" s="367">
        <v>5142</v>
      </c>
      <c r="C116" s="368" t="s">
        <v>2204</v>
      </c>
    </row>
    <row r="117" spans="1:3">
      <c r="A117" s="367">
        <v>2</v>
      </c>
      <c r="B117" s="367">
        <v>5151</v>
      </c>
      <c r="C117" s="368" t="s">
        <v>2205</v>
      </c>
    </row>
    <row r="118" spans="1:3">
      <c r="A118" s="367">
        <v>2</v>
      </c>
      <c r="B118" s="367">
        <v>5153</v>
      </c>
      <c r="C118" s="368" t="s">
        <v>2206</v>
      </c>
    </row>
    <row r="119" spans="1:3">
      <c r="A119" s="367">
        <v>2</v>
      </c>
      <c r="B119" s="367">
        <v>5241</v>
      </c>
      <c r="C119" s="368" t="s">
        <v>2207</v>
      </c>
    </row>
    <row r="120" spans="1:3">
      <c r="A120" s="367">
        <v>2</v>
      </c>
      <c r="B120" s="367">
        <v>5242</v>
      </c>
      <c r="C120" s="368" t="s">
        <v>2208</v>
      </c>
    </row>
    <row r="121" spans="1:3">
      <c r="A121" s="367">
        <v>2</v>
      </c>
      <c r="B121" s="367">
        <v>5243</v>
      </c>
      <c r="C121" s="368" t="s">
        <v>2209</v>
      </c>
    </row>
    <row r="122" spans="1:3">
      <c r="A122" s="367">
        <v>2</v>
      </c>
      <c r="B122" s="367">
        <v>5244</v>
      </c>
      <c r="C122" s="368" t="s">
        <v>2210</v>
      </c>
    </row>
    <row r="123" spans="1:3">
      <c r="A123" s="367">
        <v>2</v>
      </c>
      <c r="B123" s="367">
        <v>5246</v>
      </c>
      <c r="C123" s="368" t="s">
        <v>2211</v>
      </c>
    </row>
    <row r="124" spans="1:3">
      <c r="A124" s="367">
        <v>2</v>
      </c>
      <c r="B124" s="367">
        <v>5249</v>
      </c>
      <c r="C124" s="368" t="s">
        <v>2212</v>
      </c>
    </row>
    <row r="125" spans="1:3">
      <c r="A125" s="367">
        <v>2</v>
      </c>
      <c r="B125" s="367">
        <v>6113</v>
      </c>
      <c r="C125" s="368" t="s">
        <v>2213</v>
      </c>
    </row>
    <row r="126" spans="1:3">
      <c r="A126" s="367">
        <v>2</v>
      </c>
      <c r="B126" s="367">
        <v>6114</v>
      </c>
      <c r="C126" s="368" t="s">
        <v>2214</v>
      </c>
    </row>
    <row r="127" spans="1:3">
      <c r="A127" s="367">
        <v>2</v>
      </c>
      <c r="B127" s="367">
        <v>6121</v>
      </c>
      <c r="C127" s="368" t="s">
        <v>2215</v>
      </c>
    </row>
    <row r="128" spans="1:3">
      <c r="A128" s="367">
        <v>2</v>
      </c>
      <c r="B128" s="367">
        <v>6122</v>
      </c>
      <c r="C128" s="368" t="s">
        <v>2216</v>
      </c>
    </row>
    <row r="129" spans="1:3">
      <c r="A129" s="367">
        <v>2</v>
      </c>
      <c r="B129" s="367">
        <v>6123</v>
      </c>
      <c r="C129" s="368" t="s">
        <v>2217</v>
      </c>
    </row>
    <row r="130" spans="1:3">
      <c r="A130" s="367">
        <v>2</v>
      </c>
      <c r="B130" s="367">
        <v>6129</v>
      </c>
      <c r="C130" s="368" t="s">
        <v>2218</v>
      </c>
    </row>
    <row r="131" spans="1:3">
      <c r="A131" s="367">
        <v>2</v>
      </c>
      <c r="B131" s="367">
        <v>6130</v>
      </c>
      <c r="C131" s="368" t="s">
        <v>2219</v>
      </c>
    </row>
    <row r="132" spans="1:3">
      <c r="A132" s="367">
        <v>2</v>
      </c>
      <c r="B132" s="367">
        <v>6221</v>
      </c>
      <c r="C132" s="368" t="s">
        <v>2220</v>
      </c>
    </row>
    <row r="133" spans="1:3">
      <c r="A133" s="367">
        <v>2</v>
      </c>
      <c r="B133" s="367">
        <v>7311</v>
      </c>
      <c r="C133" s="368" t="s">
        <v>2221</v>
      </c>
    </row>
    <row r="134" spans="1:3">
      <c r="A134" s="367">
        <v>2</v>
      </c>
      <c r="B134" s="367">
        <v>7312</v>
      </c>
      <c r="C134" s="368" t="s">
        <v>2222</v>
      </c>
    </row>
    <row r="135" spans="1:3">
      <c r="A135" s="367">
        <v>2</v>
      </c>
      <c r="B135" s="367">
        <v>7314</v>
      </c>
      <c r="C135" s="368" t="s">
        <v>2223</v>
      </c>
    </row>
    <row r="136" spans="1:3">
      <c r="A136" s="367">
        <v>2</v>
      </c>
      <c r="B136" s="367">
        <v>7316</v>
      </c>
      <c r="C136" s="368" t="s">
        <v>2224</v>
      </c>
    </row>
    <row r="137" spans="1:3">
      <c r="A137" s="367">
        <v>2</v>
      </c>
      <c r="B137" s="367">
        <v>7321</v>
      </c>
      <c r="C137" s="368" t="s">
        <v>2225</v>
      </c>
    </row>
    <row r="138" spans="1:3">
      <c r="A138" s="367">
        <v>2</v>
      </c>
      <c r="B138" s="367">
        <v>7322</v>
      </c>
      <c r="C138" s="368" t="s">
        <v>2226</v>
      </c>
    </row>
    <row r="139" spans="1:3">
      <c r="A139" s="367">
        <v>2</v>
      </c>
      <c r="B139" s="367">
        <v>7323</v>
      </c>
      <c r="C139" s="368" t="s">
        <v>2227</v>
      </c>
    </row>
    <row r="140" spans="1:3">
      <c r="A140" s="367">
        <v>2</v>
      </c>
      <c r="B140" s="367">
        <v>7331</v>
      </c>
      <c r="C140" s="368" t="s">
        <v>2228</v>
      </c>
    </row>
    <row r="141" spans="1:3">
      <c r="A141" s="367">
        <v>2</v>
      </c>
      <c r="B141" s="367">
        <v>7332</v>
      </c>
      <c r="C141" s="368" t="s">
        <v>2229</v>
      </c>
    </row>
    <row r="142" spans="1:3">
      <c r="A142" s="367">
        <v>2</v>
      </c>
      <c r="B142" s="367">
        <v>7333</v>
      </c>
      <c r="C142" s="368" t="s">
        <v>2230</v>
      </c>
    </row>
    <row r="143" spans="1:3">
      <c r="A143" s="367">
        <v>2</v>
      </c>
      <c r="B143" s="367">
        <v>7341</v>
      </c>
      <c r="C143" s="368" t="s">
        <v>2231</v>
      </c>
    </row>
    <row r="144" spans="1:3">
      <c r="A144" s="367">
        <v>2</v>
      </c>
      <c r="B144" s="367">
        <v>7342</v>
      </c>
      <c r="C144" s="368" t="s">
        <v>2232</v>
      </c>
    </row>
    <row r="145" spans="1:3">
      <c r="A145" s="367">
        <v>2</v>
      </c>
      <c r="B145" s="367">
        <v>7370</v>
      </c>
      <c r="C145" s="368" t="s">
        <v>2233</v>
      </c>
    </row>
    <row r="146" spans="1:3">
      <c r="A146" s="367">
        <v>2</v>
      </c>
      <c r="B146" s="367">
        <v>7391</v>
      </c>
      <c r="C146" s="368" t="s">
        <v>2234</v>
      </c>
    </row>
    <row r="147" spans="1:3">
      <c r="A147" s="367">
        <v>2</v>
      </c>
      <c r="B147" s="367">
        <v>7511</v>
      </c>
      <c r="C147" s="368" t="s">
        <v>2235</v>
      </c>
    </row>
    <row r="148" spans="1:3">
      <c r="A148" s="367">
        <v>2</v>
      </c>
      <c r="B148" s="367">
        <v>7512</v>
      </c>
      <c r="C148" s="368" t="s">
        <v>2236</v>
      </c>
    </row>
    <row r="149" spans="1:3">
      <c r="A149" s="367">
        <v>2</v>
      </c>
      <c r="B149" s="367">
        <v>7513</v>
      </c>
      <c r="C149" s="368" t="s">
        <v>2237</v>
      </c>
    </row>
    <row r="150" spans="1:3">
      <c r="A150" s="367">
        <v>2</v>
      </c>
      <c r="B150" s="367">
        <v>7514</v>
      </c>
      <c r="C150" s="368" t="s">
        <v>2238</v>
      </c>
    </row>
    <row r="151" spans="1:3">
      <c r="A151" s="367">
        <v>2</v>
      </c>
      <c r="B151" s="367">
        <v>7531</v>
      </c>
      <c r="C151" s="368" t="s">
        <v>2239</v>
      </c>
    </row>
    <row r="152" spans="1:3">
      <c r="A152" s="367">
        <v>2</v>
      </c>
      <c r="B152" s="367">
        <v>7532</v>
      </c>
      <c r="C152" s="368" t="s">
        <v>2240</v>
      </c>
    </row>
    <row r="153" spans="1:3">
      <c r="A153" s="367">
        <v>2</v>
      </c>
      <c r="B153" s="367">
        <v>7533</v>
      </c>
      <c r="C153" s="368" t="s">
        <v>2241</v>
      </c>
    </row>
    <row r="154" spans="1:3">
      <c r="A154" s="367">
        <v>2</v>
      </c>
      <c r="B154" s="367">
        <v>7534</v>
      </c>
      <c r="C154" s="368" t="s">
        <v>2242</v>
      </c>
    </row>
    <row r="155" spans="1:3">
      <c r="A155" s="367">
        <v>2</v>
      </c>
      <c r="B155" s="367">
        <v>7549</v>
      </c>
      <c r="C155" s="368" t="s">
        <v>2243</v>
      </c>
    </row>
    <row r="156" spans="1:3">
      <c r="A156" s="367">
        <v>2</v>
      </c>
      <c r="B156" s="367">
        <v>9121</v>
      </c>
      <c r="C156" s="368" t="s">
        <v>2244</v>
      </c>
    </row>
    <row r="157" spans="1:3">
      <c r="A157" s="367">
        <v>2</v>
      </c>
      <c r="B157" s="367">
        <v>9129</v>
      </c>
      <c r="C157" s="368" t="s">
        <v>2245</v>
      </c>
    </row>
    <row r="158" spans="1:3">
      <c r="A158" s="367">
        <v>2</v>
      </c>
      <c r="B158" s="367">
        <v>9321</v>
      </c>
      <c r="C158" s="368" t="s">
        <v>2246</v>
      </c>
    </row>
    <row r="159" spans="1:3">
      <c r="A159" s="367">
        <v>2</v>
      </c>
      <c r="B159" s="367">
        <v>9334</v>
      </c>
      <c r="C159" s="368" t="s">
        <v>2247</v>
      </c>
    </row>
    <row r="160" spans="1:3">
      <c r="A160" s="367">
        <v>2</v>
      </c>
      <c r="B160" s="367">
        <v>9626</v>
      </c>
      <c r="C160" s="368" t="s">
        <v>2248</v>
      </c>
    </row>
    <row r="161" spans="1:3">
      <c r="A161" s="367">
        <v>2</v>
      </c>
      <c r="B161" s="367">
        <v>9629</v>
      </c>
      <c r="C161" s="368" t="s">
        <v>2249</v>
      </c>
    </row>
    <row r="162" spans="1:3">
      <c r="A162" s="367">
        <v>3</v>
      </c>
      <c r="B162" s="367">
        <v>0</v>
      </c>
      <c r="C162" s="368" t="s">
        <v>2091</v>
      </c>
    </row>
    <row r="163" spans="1:3">
      <c r="A163" s="367">
        <v>3</v>
      </c>
      <c r="B163" s="367">
        <v>2131</v>
      </c>
      <c r="C163" s="368" t="s">
        <v>2250</v>
      </c>
    </row>
    <row r="164" spans="1:3">
      <c r="A164" s="367">
        <v>3</v>
      </c>
      <c r="B164" s="367">
        <v>2133</v>
      </c>
      <c r="C164" s="368" t="s">
        <v>2251</v>
      </c>
    </row>
    <row r="165" spans="1:3">
      <c r="A165" s="367">
        <v>3</v>
      </c>
      <c r="B165" s="367">
        <v>2141</v>
      </c>
      <c r="C165" s="368" t="s">
        <v>2095</v>
      </c>
    </row>
    <row r="166" spans="1:3">
      <c r="A166" s="367">
        <v>3</v>
      </c>
      <c r="B166" s="367">
        <v>2144</v>
      </c>
      <c r="C166" s="368" t="s">
        <v>2252</v>
      </c>
    </row>
    <row r="167" spans="1:3">
      <c r="A167" s="367">
        <v>3</v>
      </c>
      <c r="B167" s="367">
        <v>2148</v>
      </c>
      <c r="C167" s="368" t="s">
        <v>2253</v>
      </c>
    </row>
    <row r="168" spans="1:3">
      <c r="A168" s="367">
        <v>3</v>
      </c>
      <c r="B168" s="367">
        <v>2149</v>
      </c>
      <c r="C168" s="368" t="s">
        <v>2254</v>
      </c>
    </row>
    <row r="169" spans="1:3">
      <c r="A169" s="367">
        <v>3</v>
      </c>
      <c r="B169" s="367">
        <v>2211</v>
      </c>
      <c r="C169" s="368" t="s">
        <v>2255</v>
      </c>
    </row>
    <row r="170" spans="1:3">
      <c r="A170" s="367">
        <v>3</v>
      </c>
      <c r="B170" s="367">
        <v>2212</v>
      </c>
      <c r="C170" s="368" t="s">
        <v>2256</v>
      </c>
    </row>
    <row r="171" spans="1:3">
      <c r="A171" s="367">
        <v>3</v>
      </c>
      <c r="B171" s="367">
        <v>2261</v>
      </c>
      <c r="C171" s="368" t="s">
        <v>2257</v>
      </c>
    </row>
    <row r="172" spans="1:3">
      <c r="A172" s="367">
        <v>3</v>
      </c>
      <c r="B172" s="367">
        <v>2262</v>
      </c>
      <c r="C172" s="368" t="s">
        <v>2258</v>
      </c>
    </row>
    <row r="173" spans="1:3">
      <c r="A173" s="367">
        <v>3</v>
      </c>
      <c r="B173" s="367">
        <v>2263</v>
      </c>
      <c r="C173" s="368" t="s">
        <v>2259</v>
      </c>
    </row>
    <row r="174" spans="1:3">
      <c r="A174" s="367">
        <v>3</v>
      </c>
      <c r="B174" s="367">
        <v>2264</v>
      </c>
      <c r="C174" s="368" t="s">
        <v>2260</v>
      </c>
    </row>
    <row r="175" spans="1:3">
      <c r="A175" s="367">
        <v>3</v>
      </c>
      <c r="B175" s="367">
        <v>2265</v>
      </c>
      <c r="C175" s="368" t="s">
        <v>2261</v>
      </c>
    </row>
    <row r="176" spans="1:3">
      <c r="A176" s="367">
        <v>3</v>
      </c>
      <c r="B176" s="367">
        <v>2266</v>
      </c>
      <c r="C176" s="368" t="s">
        <v>2262</v>
      </c>
    </row>
    <row r="177" spans="1:3">
      <c r="A177" s="367">
        <v>3</v>
      </c>
      <c r="B177" s="367">
        <v>2267</v>
      </c>
      <c r="C177" s="368" t="s">
        <v>2263</v>
      </c>
    </row>
    <row r="178" spans="1:3">
      <c r="A178" s="367">
        <v>3</v>
      </c>
      <c r="B178" s="367">
        <v>2269</v>
      </c>
      <c r="C178" s="368" t="s">
        <v>2264</v>
      </c>
    </row>
    <row r="179" spans="1:3">
      <c r="A179" s="367">
        <v>3</v>
      </c>
      <c r="B179" s="367">
        <v>3132</v>
      </c>
      <c r="C179" s="368" t="s">
        <v>2265</v>
      </c>
    </row>
    <row r="180" spans="1:3">
      <c r="A180" s="367">
        <v>3</v>
      </c>
      <c r="B180" s="367">
        <v>3139</v>
      </c>
      <c r="C180" s="368" t="s">
        <v>2266</v>
      </c>
    </row>
    <row r="181" spans="1:3">
      <c r="A181" s="367">
        <v>3</v>
      </c>
      <c r="B181" s="367">
        <v>3211</v>
      </c>
      <c r="C181" s="368" t="s">
        <v>2267</v>
      </c>
    </row>
    <row r="182" spans="1:3">
      <c r="A182" s="367">
        <v>3</v>
      </c>
      <c r="B182" s="367">
        <v>3251</v>
      </c>
      <c r="C182" s="368" t="s">
        <v>2268</v>
      </c>
    </row>
    <row r="183" spans="1:3">
      <c r="A183" s="367">
        <v>3</v>
      </c>
      <c r="B183" s="367">
        <v>3256</v>
      </c>
      <c r="C183" s="368" t="s">
        <v>2269</v>
      </c>
    </row>
    <row r="184" spans="1:3">
      <c r="A184" s="367">
        <v>3</v>
      </c>
      <c r="B184" s="367">
        <v>3257</v>
      </c>
      <c r="C184" s="368" t="s">
        <v>2270</v>
      </c>
    </row>
    <row r="185" spans="1:3">
      <c r="A185" s="367">
        <v>3</v>
      </c>
      <c r="B185" s="367">
        <v>3258</v>
      </c>
      <c r="C185" s="368" t="s">
        <v>2271</v>
      </c>
    </row>
    <row r="186" spans="1:3">
      <c r="A186" s="367">
        <v>3</v>
      </c>
      <c r="B186" s="367">
        <v>3259</v>
      </c>
      <c r="C186" s="368" t="s">
        <v>2272</v>
      </c>
    </row>
    <row r="187" spans="1:3">
      <c r="A187" s="367">
        <v>3</v>
      </c>
      <c r="B187" s="367">
        <v>3431</v>
      </c>
      <c r="C187" s="368" t="s">
        <v>2273</v>
      </c>
    </row>
    <row r="188" spans="1:3">
      <c r="A188" s="367">
        <v>3</v>
      </c>
      <c r="B188" s="367">
        <v>3432</v>
      </c>
      <c r="C188" s="368" t="s">
        <v>2274</v>
      </c>
    </row>
    <row r="189" spans="1:3">
      <c r="A189" s="367">
        <v>3</v>
      </c>
      <c r="B189" s="367">
        <v>3433</v>
      </c>
      <c r="C189" s="368" t="s">
        <v>2275</v>
      </c>
    </row>
    <row r="190" spans="1:3">
      <c r="A190" s="367">
        <v>3</v>
      </c>
      <c r="B190" s="367">
        <v>3434</v>
      </c>
      <c r="C190" s="368" t="s">
        <v>2276</v>
      </c>
    </row>
    <row r="191" spans="1:3">
      <c r="A191" s="367">
        <v>3</v>
      </c>
      <c r="B191" s="367">
        <v>5120</v>
      </c>
      <c r="C191" s="368" t="s">
        <v>2277</v>
      </c>
    </row>
    <row r="192" spans="1:3">
      <c r="A192" s="367">
        <v>3</v>
      </c>
      <c r="B192" s="367">
        <v>5163</v>
      </c>
      <c r="C192" s="368" t="s">
        <v>2278</v>
      </c>
    </row>
    <row r="193" spans="1:3">
      <c r="A193" s="367">
        <v>3</v>
      </c>
      <c r="B193" s="367">
        <v>5169</v>
      </c>
      <c r="C193" s="368" t="s">
        <v>2279</v>
      </c>
    </row>
    <row r="194" spans="1:3">
      <c r="A194" s="367">
        <v>3</v>
      </c>
      <c r="B194" s="367">
        <v>5211</v>
      </c>
      <c r="C194" s="368" t="s">
        <v>2280</v>
      </c>
    </row>
    <row r="195" spans="1:3">
      <c r="A195" s="367">
        <v>3</v>
      </c>
      <c r="B195" s="367">
        <v>5212</v>
      </c>
      <c r="C195" s="368" t="s">
        <v>2281</v>
      </c>
    </row>
    <row r="196" spans="1:3">
      <c r="A196" s="367">
        <v>3</v>
      </c>
      <c r="B196" s="367">
        <v>5329</v>
      </c>
      <c r="C196" s="368" t="s">
        <v>2282</v>
      </c>
    </row>
    <row r="197" spans="1:3">
      <c r="A197" s="367">
        <v>3</v>
      </c>
      <c r="B197" s="367">
        <v>6111</v>
      </c>
      <c r="C197" s="368" t="s">
        <v>2283</v>
      </c>
    </row>
    <row r="198" spans="1:3">
      <c r="A198" s="367">
        <v>3</v>
      </c>
      <c r="B198" s="367">
        <v>6112</v>
      </c>
      <c r="C198" s="368" t="s">
        <v>2284</v>
      </c>
    </row>
    <row r="199" spans="1:3">
      <c r="A199" s="367">
        <v>3</v>
      </c>
      <c r="B199" s="367">
        <v>6122</v>
      </c>
      <c r="C199" s="368" t="s">
        <v>2285</v>
      </c>
    </row>
    <row r="200" spans="1:3">
      <c r="A200" s="367">
        <v>3</v>
      </c>
      <c r="B200" s="367">
        <v>6310</v>
      </c>
      <c r="C200" s="368" t="s">
        <v>2286</v>
      </c>
    </row>
    <row r="201" spans="1:3">
      <c r="A201" s="367">
        <v>3</v>
      </c>
      <c r="B201" s="367">
        <v>6320</v>
      </c>
      <c r="C201" s="368" t="s">
        <v>2287</v>
      </c>
    </row>
    <row r="202" spans="1:3">
      <c r="A202" s="367">
        <v>3</v>
      </c>
      <c r="B202" s="367">
        <v>6330</v>
      </c>
      <c r="C202" s="368" t="s">
        <v>2288</v>
      </c>
    </row>
    <row r="203" spans="1:3">
      <c r="A203" s="367">
        <v>3</v>
      </c>
      <c r="B203" s="367">
        <v>6340</v>
      </c>
      <c r="C203" s="368" t="s">
        <v>2289</v>
      </c>
    </row>
    <row r="204" spans="1:3">
      <c r="A204" s="367">
        <v>3</v>
      </c>
      <c r="B204" s="367">
        <v>7113</v>
      </c>
      <c r="C204" s="368" t="s">
        <v>2290</v>
      </c>
    </row>
    <row r="205" spans="1:3">
      <c r="A205" s="367">
        <v>3</v>
      </c>
      <c r="B205" s="367">
        <v>7115</v>
      </c>
      <c r="C205" s="368" t="s">
        <v>2291</v>
      </c>
    </row>
    <row r="206" spans="1:3">
      <c r="A206" s="367">
        <v>3</v>
      </c>
      <c r="B206" s="367">
        <v>7122</v>
      </c>
      <c r="C206" s="368" t="s">
        <v>2292</v>
      </c>
    </row>
    <row r="207" spans="1:3">
      <c r="A207" s="367">
        <v>3</v>
      </c>
      <c r="B207" s="367">
        <v>7123</v>
      </c>
      <c r="C207" s="368" t="s">
        <v>2293</v>
      </c>
    </row>
    <row r="208" spans="1:3">
      <c r="A208" s="367">
        <v>3</v>
      </c>
      <c r="B208" s="367">
        <v>7124</v>
      </c>
      <c r="C208" s="368" t="s">
        <v>2294</v>
      </c>
    </row>
    <row r="209" spans="1:3">
      <c r="A209" s="367">
        <v>3</v>
      </c>
      <c r="B209" s="367">
        <v>7126</v>
      </c>
      <c r="C209" s="368" t="s">
        <v>2295</v>
      </c>
    </row>
    <row r="210" spans="1:3">
      <c r="A210" s="367">
        <v>3</v>
      </c>
      <c r="B210" s="367">
        <v>7213</v>
      </c>
      <c r="C210" s="368" t="s">
        <v>2296</v>
      </c>
    </row>
    <row r="211" spans="1:3">
      <c r="A211" s="367">
        <v>3</v>
      </c>
      <c r="B211" s="367">
        <v>7215</v>
      </c>
      <c r="C211" s="368" t="s">
        <v>2297</v>
      </c>
    </row>
    <row r="212" spans="1:3">
      <c r="A212" s="367">
        <v>3</v>
      </c>
      <c r="B212" s="367">
        <v>7221</v>
      </c>
      <c r="C212" s="368" t="s">
        <v>2298</v>
      </c>
    </row>
    <row r="213" spans="1:3">
      <c r="A213" s="367">
        <v>3</v>
      </c>
      <c r="B213" s="367">
        <v>7222</v>
      </c>
      <c r="C213" s="368" t="s">
        <v>2299</v>
      </c>
    </row>
    <row r="214" spans="1:3">
      <c r="A214" s="367">
        <v>3</v>
      </c>
      <c r="B214" s="367">
        <v>7223</v>
      </c>
      <c r="C214" s="368" t="s">
        <v>2300</v>
      </c>
    </row>
    <row r="215" spans="1:3">
      <c r="A215" s="367">
        <v>3</v>
      </c>
      <c r="B215" s="367">
        <v>7224</v>
      </c>
      <c r="C215" s="368" t="s">
        <v>2301</v>
      </c>
    </row>
    <row r="216" spans="1:3">
      <c r="A216" s="367">
        <v>3</v>
      </c>
      <c r="B216" s="367">
        <v>7231</v>
      </c>
      <c r="C216" s="368" t="s">
        <v>2302</v>
      </c>
    </row>
    <row r="217" spans="1:3">
      <c r="A217" s="367">
        <v>3</v>
      </c>
      <c r="B217" s="367">
        <v>7232</v>
      </c>
      <c r="C217" s="368" t="s">
        <v>2303</v>
      </c>
    </row>
    <row r="218" spans="1:3">
      <c r="A218" s="367">
        <v>3</v>
      </c>
      <c r="B218" s="367">
        <v>7233</v>
      </c>
      <c r="C218" s="368" t="s">
        <v>2304</v>
      </c>
    </row>
    <row r="219" spans="1:3">
      <c r="A219" s="367">
        <v>3</v>
      </c>
      <c r="B219" s="367">
        <v>7234</v>
      </c>
      <c r="C219" s="368" t="s">
        <v>2305</v>
      </c>
    </row>
    <row r="220" spans="1:3">
      <c r="A220" s="367">
        <v>3</v>
      </c>
      <c r="B220" s="367">
        <v>7315</v>
      </c>
      <c r="C220" s="368" t="s">
        <v>2306</v>
      </c>
    </row>
    <row r="221" spans="1:3">
      <c r="A221" s="367">
        <v>3</v>
      </c>
      <c r="B221" s="367">
        <v>7351</v>
      </c>
      <c r="C221" s="368" t="s">
        <v>2307</v>
      </c>
    </row>
    <row r="222" spans="1:3">
      <c r="A222" s="367">
        <v>3</v>
      </c>
      <c r="B222" s="367">
        <v>7352</v>
      </c>
      <c r="C222" s="368" t="s">
        <v>2158</v>
      </c>
    </row>
    <row r="223" spans="1:3">
      <c r="A223" s="367">
        <v>3</v>
      </c>
      <c r="B223" s="367">
        <v>7361</v>
      </c>
      <c r="C223" s="368" t="s">
        <v>2308</v>
      </c>
    </row>
    <row r="224" spans="1:3">
      <c r="A224" s="367">
        <v>3</v>
      </c>
      <c r="B224" s="367">
        <v>7362</v>
      </c>
      <c r="C224" s="368" t="s">
        <v>2309</v>
      </c>
    </row>
    <row r="225" spans="1:3">
      <c r="A225" s="367">
        <v>3</v>
      </c>
      <c r="B225" s="367">
        <v>7363</v>
      </c>
      <c r="C225" s="368" t="s">
        <v>2310</v>
      </c>
    </row>
    <row r="226" spans="1:3">
      <c r="A226" s="367">
        <v>3</v>
      </c>
      <c r="B226" s="367">
        <v>7392</v>
      </c>
      <c r="C226" s="368" t="s">
        <v>2311</v>
      </c>
    </row>
    <row r="227" spans="1:3">
      <c r="A227" s="367">
        <v>3</v>
      </c>
      <c r="B227" s="367">
        <v>7393</v>
      </c>
      <c r="C227" s="368" t="s">
        <v>2312</v>
      </c>
    </row>
    <row r="228" spans="1:3">
      <c r="A228" s="367">
        <v>3</v>
      </c>
      <c r="B228" s="367">
        <v>7399</v>
      </c>
      <c r="C228" s="368" t="s">
        <v>2313</v>
      </c>
    </row>
    <row r="229" spans="1:3">
      <c r="A229" s="367">
        <v>3</v>
      </c>
      <c r="B229" s="367">
        <v>7411</v>
      </c>
      <c r="C229" s="368" t="s">
        <v>2314</v>
      </c>
    </row>
    <row r="230" spans="1:3">
      <c r="A230" s="367">
        <v>3</v>
      </c>
      <c r="B230" s="367">
        <v>7412</v>
      </c>
      <c r="C230" s="368" t="s">
        <v>2315</v>
      </c>
    </row>
    <row r="231" spans="1:3">
      <c r="A231" s="367">
        <v>3</v>
      </c>
      <c r="B231" s="367">
        <v>7413</v>
      </c>
      <c r="C231" s="368" t="s">
        <v>2316</v>
      </c>
    </row>
    <row r="232" spans="1:3">
      <c r="A232" s="367">
        <v>3</v>
      </c>
      <c r="B232" s="367">
        <v>7421</v>
      </c>
      <c r="C232" s="368" t="s">
        <v>2317</v>
      </c>
    </row>
    <row r="233" spans="1:3">
      <c r="A233" s="367">
        <v>3</v>
      </c>
      <c r="B233" s="367">
        <v>7422</v>
      </c>
      <c r="C233" s="368" t="s">
        <v>2318</v>
      </c>
    </row>
    <row r="234" spans="1:3">
      <c r="A234" s="367">
        <v>3</v>
      </c>
      <c r="B234" s="367">
        <v>7516</v>
      </c>
      <c r="C234" s="368" t="s">
        <v>2319</v>
      </c>
    </row>
    <row r="235" spans="1:3">
      <c r="A235" s="367">
        <v>3</v>
      </c>
      <c r="B235" s="367">
        <v>7521</v>
      </c>
      <c r="C235" s="368" t="s">
        <v>2320</v>
      </c>
    </row>
    <row r="236" spans="1:3">
      <c r="A236" s="367">
        <v>3</v>
      </c>
      <c r="B236" s="367">
        <v>7522</v>
      </c>
      <c r="C236" s="368" t="s">
        <v>2321</v>
      </c>
    </row>
    <row r="237" spans="1:3">
      <c r="A237" s="367">
        <v>3</v>
      </c>
      <c r="B237" s="367">
        <v>7523</v>
      </c>
      <c r="C237" s="368" t="s">
        <v>2322</v>
      </c>
    </row>
    <row r="238" spans="1:3">
      <c r="A238" s="367">
        <v>3</v>
      </c>
      <c r="B238" s="367">
        <v>7536</v>
      </c>
      <c r="C238" s="368" t="s">
        <v>2323</v>
      </c>
    </row>
    <row r="239" spans="1:3">
      <c r="A239" s="367">
        <v>3</v>
      </c>
      <c r="B239" s="367">
        <v>7713</v>
      </c>
      <c r="C239" s="368" t="s">
        <v>2324</v>
      </c>
    </row>
    <row r="240" spans="1:3">
      <c r="A240" s="367">
        <v>3</v>
      </c>
      <c r="B240" s="367">
        <v>8160</v>
      </c>
      <c r="C240" s="368" t="s">
        <v>2325</v>
      </c>
    </row>
    <row r="241" spans="1:3">
      <c r="A241" s="367">
        <v>3</v>
      </c>
      <c r="B241" s="367">
        <v>9122</v>
      </c>
      <c r="C241" s="368" t="s">
        <v>2326</v>
      </c>
    </row>
    <row r="242" spans="1:3">
      <c r="A242" s="367">
        <v>3</v>
      </c>
      <c r="B242" s="367">
        <v>9214</v>
      </c>
      <c r="C242" s="368" t="s">
        <v>2327</v>
      </c>
    </row>
    <row r="243" spans="1:3">
      <c r="A243" s="367">
        <v>3</v>
      </c>
      <c r="B243" s="367">
        <v>9329</v>
      </c>
      <c r="C243" s="368" t="s">
        <v>2328</v>
      </c>
    </row>
    <row r="244" spans="1:3">
      <c r="A244" s="367">
        <v>3</v>
      </c>
      <c r="B244" s="367">
        <v>9333</v>
      </c>
      <c r="C244" s="368" t="s">
        <v>2329</v>
      </c>
    </row>
    <row r="245" spans="1:3">
      <c r="A245" s="367">
        <v>3</v>
      </c>
      <c r="B245" s="367">
        <v>9412</v>
      </c>
      <c r="C245" s="368" t="s">
        <v>2330</v>
      </c>
    </row>
    <row r="246" spans="1:3">
      <c r="A246" s="367">
        <v>3</v>
      </c>
      <c r="B246" s="367">
        <v>9624</v>
      </c>
      <c r="C246" s="368" t="s">
        <v>2331</v>
      </c>
    </row>
    <row r="247" spans="1:3">
      <c r="A247" s="367">
        <v>4</v>
      </c>
      <c r="B247" s="367">
        <v>0</v>
      </c>
      <c r="C247" s="368" t="s">
        <v>2091</v>
      </c>
    </row>
    <row r="248" spans="1:3">
      <c r="A248" s="367">
        <v>4</v>
      </c>
      <c r="B248" s="367">
        <v>2151</v>
      </c>
      <c r="C248" s="368" t="s">
        <v>2332</v>
      </c>
    </row>
    <row r="249" spans="1:3">
      <c r="A249" s="367">
        <v>4</v>
      </c>
      <c r="B249" s="367">
        <v>2152</v>
      </c>
      <c r="C249" s="368" t="s">
        <v>2333</v>
      </c>
    </row>
    <row r="250" spans="1:3">
      <c r="A250" s="367">
        <v>4</v>
      </c>
      <c r="B250" s="367">
        <v>2153</v>
      </c>
      <c r="C250" s="368" t="s">
        <v>2334</v>
      </c>
    </row>
    <row r="251" spans="1:3">
      <c r="A251" s="367">
        <v>4</v>
      </c>
      <c r="B251" s="367">
        <v>2212</v>
      </c>
      <c r="C251" s="368" t="s">
        <v>2335</v>
      </c>
    </row>
    <row r="252" spans="1:3">
      <c r="A252" s="367">
        <v>4</v>
      </c>
      <c r="B252" s="367">
        <v>3134</v>
      </c>
      <c r="C252" s="368" t="s">
        <v>2336</v>
      </c>
    </row>
    <row r="253" spans="1:3">
      <c r="A253" s="367">
        <v>4</v>
      </c>
      <c r="B253" s="367">
        <v>3135</v>
      </c>
      <c r="C253" s="368" t="s">
        <v>2337</v>
      </c>
    </row>
    <row r="254" spans="1:3">
      <c r="A254" s="367">
        <v>4</v>
      </c>
      <c r="B254" s="367">
        <v>3151</v>
      </c>
      <c r="C254" s="368" t="s">
        <v>2338</v>
      </c>
    </row>
    <row r="255" spans="1:3">
      <c r="A255" s="367">
        <v>4</v>
      </c>
      <c r="B255" s="367">
        <v>3152</v>
      </c>
      <c r="C255" s="368" t="s">
        <v>2339</v>
      </c>
    </row>
    <row r="256" spans="1:3">
      <c r="A256" s="367">
        <v>4</v>
      </c>
      <c r="B256" s="367">
        <v>3153</v>
      </c>
      <c r="C256" s="368" t="s">
        <v>2340</v>
      </c>
    </row>
    <row r="257" spans="1:3">
      <c r="A257" s="367">
        <v>4</v>
      </c>
      <c r="B257" s="367">
        <v>3155</v>
      </c>
      <c r="C257" s="368" t="s">
        <v>2341</v>
      </c>
    </row>
    <row r="258" spans="1:3">
      <c r="A258" s="367">
        <v>4</v>
      </c>
      <c r="B258" s="367">
        <v>4323</v>
      </c>
      <c r="C258" s="368" t="s">
        <v>2342</v>
      </c>
    </row>
    <row r="259" spans="1:3">
      <c r="A259" s="367">
        <v>4</v>
      </c>
      <c r="B259" s="367">
        <v>5164</v>
      </c>
      <c r="C259" s="368" t="s">
        <v>2343</v>
      </c>
    </row>
    <row r="260" spans="1:3">
      <c r="A260" s="367">
        <v>4</v>
      </c>
      <c r="B260" s="367">
        <v>5245</v>
      </c>
      <c r="C260" s="368" t="s">
        <v>2344</v>
      </c>
    </row>
    <row r="261" spans="1:3">
      <c r="A261" s="367">
        <v>4</v>
      </c>
      <c r="B261" s="367">
        <v>6112</v>
      </c>
      <c r="C261" s="368" t="s">
        <v>2345</v>
      </c>
    </row>
    <row r="262" spans="1:3">
      <c r="A262" s="367">
        <v>4</v>
      </c>
      <c r="B262" s="367">
        <v>6210</v>
      </c>
      <c r="C262" s="368" t="s">
        <v>2346</v>
      </c>
    </row>
    <row r="263" spans="1:3">
      <c r="A263" s="367">
        <v>4</v>
      </c>
      <c r="B263" s="367">
        <v>6222</v>
      </c>
      <c r="C263" s="368" t="s">
        <v>2347</v>
      </c>
    </row>
    <row r="264" spans="1:3">
      <c r="A264" s="367">
        <v>4</v>
      </c>
      <c r="B264" s="367">
        <v>6223</v>
      </c>
      <c r="C264" s="368" t="s">
        <v>2348</v>
      </c>
    </row>
    <row r="265" spans="1:3">
      <c r="A265" s="367">
        <v>4</v>
      </c>
      <c r="B265" s="367">
        <v>6224</v>
      </c>
      <c r="C265" s="368" t="s">
        <v>2349</v>
      </c>
    </row>
    <row r="266" spans="1:3">
      <c r="A266" s="367">
        <v>4</v>
      </c>
      <c r="B266" s="367">
        <v>7127</v>
      </c>
      <c r="C266" s="368" t="s">
        <v>2350</v>
      </c>
    </row>
    <row r="267" spans="1:3">
      <c r="A267" s="367">
        <v>4</v>
      </c>
      <c r="B267" s="367">
        <v>7131</v>
      </c>
      <c r="C267" s="368" t="s">
        <v>2351</v>
      </c>
    </row>
    <row r="268" spans="1:3">
      <c r="A268" s="367">
        <v>4</v>
      </c>
      <c r="B268" s="367">
        <v>7132</v>
      </c>
      <c r="C268" s="368" t="s">
        <v>2352</v>
      </c>
    </row>
    <row r="269" spans="1:3">
      <c r="A269" s="367">
        <v>4</v>
      </c>
      <c r="B269" s="367">
        <v>7212</v>
      </c>
      <c r="C269" s="368" t="s">
        <v>2353</v>
      </c>
    </row>
    <row r="270" spans="1:3">
      <c r="A270" s="367">
        <v>4</v>
      </c>
      <c r="B270" s="367">
        <v>7535</v>
      </c>
      <c r="C270" s="368" t="s">
        <v>2354</v>
      </c>
    </row>
    <row r="271" spans="1:3">
      <c r="A271" s="367">
        <v>4</v>
      </c>
      <c r="B271" s="367">
        <v>8311</v>
      </c>
      <c r="C271" s="368" t="s">
        <v>2355</v>
      </c>
    </row>
    <row r="272" spans="1:3">
      <c r="A272" s="367">
        <v>4</v>
      </c>
      <c r="B272" s="367">
        <v>8312</v>
      </c>
      <c r="C272" s="368" t="s">
        <v>2356</v>
      </c>
    </row>
    <row r="273" spans="1:3">
      <c r="A273" s="367">
        <v>4</v>
      </c>
      <c r="B273" s="367">
        <v>8321</v>
      </c>
      <c r="C273" s="368" t="s">
        <v>2357</v>
      </c>
    </row>
    <row r="274" spans="1:3">
      <c r="A274" s="367">
        <v>4</v>
      </c>
      <c r="B274" s="367">
        <v>8323</v>
      </c>
      <c r="C274" s="368" t="s">
        <v>2358</v>
      </c>
    </row>
    <row r="275" spans="1:3">
      <c r="A275" s="367">
        <v>4</v>
      </c>
      <c r="B275" s="367">
        <v>8324</v>
      </c>
      <c r="C275" s="368" t="s">
        <v>2359</v>
      </c>
    </row>
    <row r="276" spans="1:3">
      <c r="A276" s="367">
        <v>4</v>
      </c>
      <c r="B276" s="367">
        <v>8331</v>
      </c>
      <c r="C276" s="368" t="s">
        <v>2360</v>
      </c>
    </row>
    <row r="277" spans="1:3">
      <c r="A277" s="367">
        <v>4</v>
      </c>
      <c r="B277" s="367">
        <v>8332</v>
      </c>
      <c r="C277" s="368" t="s">
        <v>2361</v>
      </c>
    </row>
    <row r="278" spans="1:3">
      <c r="A278" s="367">
        <v>4</v>
      </c>
      <c r="B278" s="367">
        <v>8341</v>
      </c>
      <c r="C278" s="368" t="s">
        <v>2362</v>
      </c>
    </row>
    <row r="279" spans="1:3">
      <c r="A279" s="367">
        <v>4</v>
      </c>
      <c r="B279" s="367">
        <v>8343</v>
      </c>
      <c r="C279" s="368" t="s">
        <v>2363</v>
      </c>
    </row>
    <row r="280" spans="1:3">
      <c r="A280" s="367">
        <v>4</v>
      </c>
      <c r="B280" s="367">
        <v>8344</v>
      </c>
      <c r="C280" s="368" t="s">
        <v>2364</v>
      </c>
    </row>
    <row r="281" spans="1:3">
      <c r="A281" s="367">
        <v>4</v>
      </c>
      <c r="B281" s="367">
        <v>9331</v>
      </c>
      <c r="C281" s="368" t="s">
        <v>2365</v>
      </c>
    </row>
    <row r="282" spans="1:3">
      <c r="A282" s="367">
        <v>4</v>
      </c>
      <c r="B282" s="367">
        <v>9621</v>
      </c>
      <c r="C282" s="368" t="s">
        <v>2366</v>
      </c>
    </row>
    <row r="283" spans="1:3">
      <c r="A283" s="367">
        <v>4</v>
      </c>
      <c r="B283" s="367">
        <v>9622</v>
      </c>
      <c r="C283" s="368" t="s">
        <v>2367</v>
      </c>
    </row>
    <row r="284" spans="1:3">
      <c r="A284" s="367">
        <v>5</v>
      </c>
      <c r="B284" s="367">
        <v>0</v>
      </c>
      <c r="C284" s="368" t="s">
        <v>2091</v>
      </c>
    </row>
    <row r="285" spans="1:3">
      <c r="A285" s="367">
        <v>5</v>
      </c>
      <c r="B285" s="367">
        <v>2142</v>
      </c>
      <c r="C285" s="368" t="s">
        <v>2368</v>
      </c>
    </row>
    <row r="286" spans="1:3">
      <c r="A286" s="367">
        <v>5</v>
      </c>
      <c r="B286" s="367">
        <v>2143</v>
      </c>
      <c r="C286" s="368" t="s">
        <v>2369</v>
      </c>
    </row>
    <row r="287" spans="1:3">
      <c r="A287" s="367">
        <v>5</v>
      </c>
      <c r="B287" s="367">
        <v>2144</v>
      </c>
      <c r="C287" s="368" t="s">
        <v>2370</v>
      </c>
    </row>
    <row r="288" spans="1:3">
      <c r="A288" s="367">
        <v>5</v>
      </c>
      <c r="B288" s="367">
        <v>2145</v>
      </c>
      <c r="C288" s="368" t="s">
        <v>2371</v>
      </c>
    </row>
    <row r="289" spans="1:3">
      <c r="A289" s="367">
        <v>5</v>
      </c>
      <c r="B289" s="367">
        <v>2146</v>
      </c>
      <c r="C289" s="368" t="s">
        <v>2372</v>
      </c>
    </row>
    <row r="290" spans="1:3">
      <c r="A290" s="367">
        <v>5</v>
      </c>
      <c r="B290" s="367">
        <v>2149</v>
      </c>
      <c r="C290" s="368" t="s">
        <v>2373</v>
      </c>
    </row>
    <row r="291" spans="1:3">
      <c r="A291" s="367">
        <v>5</v>
      </c>
      <c r="B291" s="367">
        <v>2161</v>
      </c>
      <c r="C291" s="368" t="s">
        <v>2374</v>
      </c>
    </row>
    <row r="292" spans="1:3">
      <c r="A292" s="367">
        <v>5</v>
      </c>
      <c r="B292" s="367">
        <v>2212</v>
      </c>
      <c r="C292" s="368" t="s">
        <v>2375</v>
      </c>
    </row>
    <row r="293" spans="1:3">
      <c r="A293" s="367">
        <v>5</v>
      </c>
      <c r="B293" s="367">
        <v>2619</v>
      </c>
      <c r="C293" s="368" t="s">
        <v>2376</v>
      </c>
    </row>
    <row r="294" spans="1:3">
      <c r="A294" s="367">
        <v>5</v>
      </c>
      <c r="B294" s="367">
        <v>2635</v>
      </c>
      <c r="C294" s="368" t="s">
        <v>2377</v>
      </c>
    </row>
    <row r="295" spans="1:3">
      <c r="A295" s="367">
        <v>5</v>
      </c>
      <c r="B295" s="367">
        <v>2659</v>
      </c>
      <c r="C295" s="368" t="s">
        <v>2378</v>
      </c>
    </row>
    <row r="296" spans="1:3">
      <c r="A296" s="367">
        <v>5</v>
      </c>
      <c r="B296" s="367">
        <v>3118</v>
      </c>
      <c r="C296" s="368" t="s">
        <v>2379</v>
      </c>
    </row>
    <row r="297" spans="1:3">
      <c r="A297" s="367">
        <v>5</v>
      </c>
      <c r="B297" s="367">
        <v>3133</v>
      </c>
      <c r="C297" s="368" t="s">
        <v>2380</v>
      </c>
    </row>
    <row r="298" spans="1:3">
      <c r="A298" s="367">
        <v>5</v>
      </c>
      <c r="B298" s="367">
        <v>3154</v>
      </c>
      <c r="C298" s="368" t="s">
        <v>2381</v>
      </c>
    </row>
    <row r="299" spans="1:3">
      <c r="A299" s="367">
        <v>5</v>
      </c>
      <c r="B299" s="367">
        <v>3211</v>
      </c>
      <c r="C299" s="368" t="s">
        <v>2382</v>
      </c>
    </row>
    <row r="300" spans="1:3">
      <c r="A300" s="367">
        <v>5</v>
      </c>
      <c r="B300" s="367">
        <v>3355</v>
      </c>
      <c r="C300" s="368" t="s">
        <v>2383</v>
      </c>
    </row>
    <row r="301" spans="1:3">
      <c r="A301" s="367">
        <v>5</v>
      </c>
      <c r="B301" s="367">
        <v>3421</v>
      </c>
      <c r="C301" s="368" t="s">
        <v>2384</v>
      </c>
    </row>
    <row r="302" spans="1:3">
      <c r="A302" s="367">
        <v>5</v>
      </c>
      <c r="B302" s="367">
        <v>4323</v>
      </c>
      <c r="C302" s="368" t="s">
        <v>2385</v>
      </c>
    </row>
    <row r="303" spans="1:3">
      <c r="A303" s="367">
        <v>5</v>
      </c>
      <c r="B303" s="367">
        <v>5411</v>
      </c>
      <c r="C303" s="368" t="s">
        <v>2386</v>
      </c>
    </row>
    <row r="304" spans="1:3">
      <c r="A304" s="367">
        <v>5</v>
      </c>
      <c r="B304" s="367">
        <v>5414</v>
      </c>
      <c r="C304" s="368" t="s">
        <v>2387</v>
      </c>
    </row>
    <row r="305" spans="1:3">
      <c r="A305" s="367">
        <v>5</v>
      </c>
      <c r="B305" s="367">
        <v>7111</v>
      </c>
      <c r="C305" s="368" t="s">
        <v>2388</v>
      </c>
    </row>
    <row r="306" spans="1:3">
      <c r="A306" s="367">
        <v>5</v>
      </c>
      <c r="B306" s="367">
        <v>7112</v>
      </c>
      <c r="C306" s="368" t="s">
        <v>2389</v>
      </c>
    </row>
    <row r="307" spans="1:3">
      <c r="A307" s="367">
        <v>5</v>
      </c>
      <c r="B307" s="367">
        <v>7114</v>
      </c>
      <c r="C307" s="368" t="s">
        <v>2390</v>
      </c>
    </row>
    <row r="308" spans="1:3">
      <c r="A308" s="367">
        <v>5</v>
      </c>
      <c r="B308" s="367">
        <v>7119</v>
      </c>
      <c r="C308" s="368" t="s">
        <v>2391</v>
      </c>
    </row>
    <row r="309" spans="1:3">
      <c r="A309" s="367">
        <v>5</v>
      </c>
      <c r="B309" s="367">
        <v>7121</v>
      </c>
      <c r="C309" s="368" t="s">
        <v>2392</v>
      </c>
    </row>
    <row r="310" spans="1:3">
      <c r="A310" s="367">
        <v>5</v>
      </c>
      <c r="B310" s="367">
        <v>7125</v>
      </c>
      <c r="C310" s="368" t="s">
        <v>2393</v>
      </c>
    </row>
    <row r="311" spans="1:3">
      <c r="A311" s="367">
        <v>5</v>
      </c>
      <c r="B311" s="367">
        <v>7133</v>
      </c>
      <c r="C311" s="368" t="s">
        <v>2394</v>
      </c>
    </row>
    <row r="312" spans="1:3">
      <c r="A312" s="367">
        <v>5</v>
      </c>
      <c r="B312" s="367">
        <v>7211</v>
      </c>
      <c r="C312" s="368" t="s">
        <v>2395</v>
      </c>
    </row>
    <row r="313" spans="1:3">
      <c r="A313" s="367">
        <v>5</v>
      </c>
      <c r="B313" s="367">
        <v>7212</v>
      </c>
      <c r="C313" s="368" t="s">
        <v>2396</v>
      </c>
    </row>
    <row r="314" spans="1:3">
      <c r="A314" s="367">
        <v>5</v>
      </c>
      <c r="B314" s="367">
        <v>7213</v>
      </c>
      <c r="C314" s="368" t="s">
        <v>2397</v>
      </c>
    </row>
    <row r="315" spans="1:3">
      <c r="A315" s="367">
        <v>5</v>
      </c>
      <c r="B315" s="367">
        <v>7214</v>
      </c>
      <c r="C315" s="368" t="s">
        <v>2398</v>
      </c>
    </row>
    <row r="316" spans="1:3">
      <c r="A316" s="367">
        <v>5</v>
      </c>
      <c r="B316" s="367">
        <v>7419</v>
      </c>
      <c r="C316" s="368" t="s">
        <v>2399</v>
      </c>
    </row>
    <row r="317" spans="1:3">
      <c r="A317" s="367">
        <v>5</v>
      </c>
      <c r="B317" s="367">
        <v>7541</v>
      </c>
      <c r="C317" s="368" t="s">
        <v>2400</v>
      </c>
    </row>
    <row r="318" spans="1:3">
      <c r="A318" s="367">
        <v>5</v>
      </c>
      <c r="B318" s="367">
        <v>7544</v>
      </c>
      <c r="C318" s="368" t="s">
        <v>2401</v>
      </c>
    </row>
    <row r="319" spans="1:3">
      <c r="A319" s="367">
        <v>5</v>
      </c>
      <c r="B319" s="367">
        <v>7549</v>
      </c>
      <c r="C319" s="368" t="s">
        <v>2402</v>
      </c>
    </row>
    <row r="320" spans="1:3">
      <c r="A320" s="367">
        <v>5</v>
      </c>
      <c r="B320" s="367">
        <v>8342</v>
      </c>
      <c r="C320" s="368" t="s">
        <v>2403</v>
      </c>
    </row>
    <row r="321" spans="1:3">
      <c r="A321" s="367">
        <v>5</v>
      </c>
      <c r="B321" s="367">
        <v>9123</v>
      </c>
      <c r="C321" s="368" t="s">
        <v>2404</v>
      </c>
    </row>
    <row r="322" spans="1:3">
      <c r="A322" s="367">
        <v>5</v>
      </c>
      <c r="B322" s="367">
        <v>9212</v>
      </c>
      <c r="C322" s="368" t="s">
        <v>2405</v>
      </c>
    </row>
    <row r="323" spans="1:3">
      <c r="A323" s="367">
        <v>5</v>
      </c>
      <c r="B323" s="367">
        <v>9311</v>
      </c>
      <c r="C323" s="368" t="s">
        <v>2406</v>
      </c>
    </row>
    <row r="324" spans="1:3">
      <c r="A324" s="367">
        <v>5</v>
      </c>
      <c r="B324" s="367">
        <v>9312</v>
      </c>
      <c r="C324" s="368" t="s">
        <v>2407</v>
      </c>
    </row>
    <row r="325" spans="1:3">
      <c r="A325" s="367">
        <v>5</v>
      </c>
      <c r="B325" s="367">
        <v>9313</v>
      </c>
      <c r="C325" s="368" t="s">
        <v>2408</v>
      </c>
    </row>
    <row r="326" spans="1:3">
      <c r="A326" s="367">
        <v>5</v>
      </c>
      <c r="B326" s="367">
        <v>9333</v>
      </c>
      <c r="C326" s="368" t="s">
        <v>2409</v>
      </c>
    </row>
    <row r="327" spans="1:3">
      <c r="A327" s="367">
        <v>5</v>
      </c>
      <c r="B327" s="367">
        <v>9611</v>
      </c>
      <c r="C327" s="368" t="s">
        <v>2410</v>
      </c>
    </row>
    <row r="328" spans="1:3">
      <c r="A328" s="367">
        <v>5</v>
      </c>
      <c r="B328" s="367">
        <v>9613</v>
      </c>
      <c r="C328" s="368" t="s">
        <v>2411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9"/>
  <dimension ref="A1:A10"/>
  <sheetViews>
    <sheetView workbookViewId="0">
      <selection activeCell="A11" sqref="A11"/>
    </sheetView>
  </sheetViews>
  <sheetFormatPr baseColWidth="10" defaultRowHeight="15"/>
  <sheetData>
    <row r="1" spans="1:1">
      <c r="A1" t="s">
        <v>61</v>
      </c>
    </row>
    <row r="2" spans="1:1">
      <c r="A2" t="s">
        <v>67</v>
      </c>
    </row>
    <row r="3" spans="1:1">
      <c r="A3" t="s">
        <v>63</v>
      </c>
    </row>
    <row r="4" spans="1:1">
      <c r="A4" t="s">
        <v>131</v>
      </c>
    </row>
    <row r="5" spans="1:1">
      <c r="A5" t="s">
        <v>65</v>
      </c>
    </row>
    <row r="6" spans="1:1">
      <c r="A6" t="s">
        <v>70</v>
      </c>
    </row>
    <row r="7" spans="1:1">
      <c r="A7" t="s">
        <v>603</v>
      </c>
    </row>
    <row r="8" spans="1:1">
      <c r="A8" t="s">
        <v>72</v>
      </c>
    </row>
    <row r="9" spans="1:1">
      <c r="A9" t="s">
        <v>69</v>
      </c>
    </row>
    <row r="10" spans="1:1">
      <c r="A10"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2:BI63"/>
  <sheetViews>
    <sheetView showGridLines="0" topLeftCell="R20" zoomScaleNormal="100" zoomScalePageLayoutView="142" workbookViewId="0">
      <selection activeCell="AG29" sqref="AG29:AG30"/>
    </sheetView>
  </sheetViews>
  <sheetFormatPr baseColWidth="10" defaultColWidth="10.85546875" defaultRowHeight="12.75"/>
  <cols>
    <col min="1" max="1" width="3.28515625" style="44" customWidth="1"/>
    <col min="2" max="2" width="7.140625" style="44" customWidth="1"/>
    <col min="3" max="3" width="1.85546875" style="44" customWidth="1"/>
    <col min="4" max="4" width="10.85546875" style="44"/>
    <col min="5" max="5" width="5.42578125" style="44" customWidth="1"/>
    <col min="6" max="6" width="5.28515625" style="44" customWidth="1"/>
    <col min="7" max="7" width="15.28515625" style="44" bestFit="1" customWidth="1"/>
    <col min="8" max="8" width="1.140625" style="44" customWidth="1"/>
    <col min="9" max="9" width="5.28515625" style="44" customWidth="1"/>
    <col min="10" max="10" width="3.42578125" style="44" customWidth="1"/>
    <col min="11" max="11" width="3.140625" style="44" customWidth="1"/>
    <col min="12" max="12" width="3.85546875" style="44" customWidth="1"/>
    <col min="13" max="13" width="4.42578125" style="44" customWidth="1"/>
    <col min="14" max="14" width="3.28515625" style="44" customWidth="1"/>
    <col min="15" max="15" width="7.85546875" style="44" customWidth="1"/>
    <col min="16" max="16" width="23" style="44" customWidth="1"/>
    <col min="17" max="17" width="3" style="44" customWidth="1"/>
    <col min="18" max="18" width="5.42578125" style="44" customWidth="1"/>
    <col min="19" max="19" width="1.28515625" style="44" customWidth="1"/>
    <col min="20" max="20" width="17.42578125" style="44" customWidth="1"/>
    <col min="21" max="21" width="6.28515625" style="44" customWidth="1"/>
    <col min="22" max="22" width="4.140625" style="44" customWidth="1"/>
    <col min="23" max="23" width="2.85546875" style="44" customWidth="1"/>
    <col min="24" max="24" width="4.140625" style="44" customWidth="1"/>
    <col min="25" max="25" width="9" style="44" customWidth="1"/>
    <col min="26" max="26" width="6.85546875" style="44" customWidth="1"/>
    <col min="27" max="27" width="1.42578125" style="44" customWidth="1"/>
    <col min="28" max="29" width="5.42578125" style="44" customWidth="1"/>
    <col min="30" max="30" width="6.140625" style="44" customWidth="1"/>
    <col min="31" max="31" width="7.140625" style="44" customWidth="1"/>
    <col min="32" max="32" width="1.42578125" style="44" customWidth="1"/>
    <col min="33" max="33" width="9.85546875" style="44" customWidth="1"/>
    <col min="34" max="34" width="3.7109375" style="44" customWidth="1"/>
    <col min="35" max="35" width="3.28515625" style="44" customWidth="1"/>
    <col min="36" max="36" width="8.42578125" style="44" customWidth="1"/>
    <col min="37" max="37" width="3.85546875" style="44" customWidth="1"/>
    <col min="38" max="38" width="1.42578125" style="44" customWidth="1"/>
    <col min="39" max="39" width="3.85546875" style="44" customWidth="1"/>
    <col min="40" max="40" width="1.42578125" style="44" customWidth="1"/>
    <col min="41" max="41" width="12.85546875" style="44" customWidth="1"/>
    <col min="42" max="42" width="8.140625" style="44" customWidth="1"/>
    <col min="43" max="43" width="6.7109375" style="44" customWidth="1"/>
    <col min="44" max="44" width="5.7109375" style="44" customWidth="1"/>
    <col min="45" max="45" width="10.42578125" style="44" customWidth="1"/>
    <col min="46" max="46" width="3.42578125" style="44" customWidth="1"/>
    <col min="47" max="47" width="8.28515625" style="44" customWidth="1"/>
    <col min="48" max="48" width="4.42578125" style="44" customWidth="1"/>
    <col min="49" max="49" width="5.42578125" style="44" customWidth="1"/>
    <col min="50" max="50" width="2.42578125" style="44" customWidth="1"/>
    <col min="51" max="51" width="2.28515625" style="44" customWidth="1"/>
    <col min="52" max="52" width="25.42578125" style="44" customWidth="1"/>
    <col min="53" max="16384" width="10.85546875" style="44"/>
  </cols>
  <sheetData>
    <row r="2" spans="1:61" ht="15.75">
      <c r="D2" s="1455" t="s">
        <v>171</v>
      </c>
      <c r="E2" s="1455"/>
      <c r="F2" s="1455"/>
      <c r="G2" s="1455"/>
      <c r="H2" s="1455"/>
      <c r="I2" s="1455"/>
      <c r="J2" s="1455"/>
      <c r="K2" s="1455"/>
      <c r="L2" s="1455"/>
      <c r="M2" s="1455"/>
      <c r="N2" s="1455"/>
      <c r="O2" s="1455"/>
      <c r="P2" s="1455"/>
      <c r="Q2" s="1455"/>
      <c r="R2" s="1455"/>
      <c r="S2" s="1455"/>
      <c r="T2" s="1455"/>
      <c r="U2" s="1455"/>
      <c r="V2" s="1455"/>
      <c r="W2" s="1455"/>
      <c r="X2" s="1455"/>
      <c r="Y2" s="1455"/>
      <c r="Z2" s="1455"/>
      <c r="AA2" s="1455"/>
      <c r="AB2" s="1455"/>
      <c r="AC2" s="1455"/>
      <c r="AD2" s="1455"/>
      <c r="AE2" s="1455"/>
      <c r="AF2" s="1455"/>
      <c r="AG2" s="1455"/>
      <c r="AH2" s="1455"/>
      <c r="AI2" s="1455"/>
      <c r="AJ2" s="1455"/>
      <c r="AK2" s="1455"/>
      <c r="AL2" s="1455"/>
      <c r="AM2" s="1455"/>
      <c r="AN2" s="1455"/>
      <c r="AO2" s="1455"/>
      <c r="AP2" s="1455"/>
      <c r="AQ2" s="1455"/>
      <c r="AR2" s="1455"/>
    </row>
    <row r="3" spans="1:61" ht="15.75" thickBo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spans="1:61" ht="15" customHeight="1">
      <c r="A4" s="15"/>
      <c r="B4" s="15"/>
      <c r="C4" s="45"/>
      <c r="D4" s="46"/>
      <c r="E4" s="46"/>
      <c r="F4" s="46"/>
      <c r="G4" s="46"/>
      <c r="H4" s="46"/>
      <c r="I4" s="46"/>
      <c r="J4" s="46"/>
      <c r="K4" s="46"/>
      <c r="L4" s="46"/>
      <c r="M4" s="46"/>
      <c r="N4" s="46"/>
      <c r="O4" s="46"/>
      <c r="P4" s="46"/>
      <c r="Q4" s="46"/>
      <c r="R4" s="46"/>
      <c r="S4" s="46"/>
      <c r="T4" s="46"/>
      <c r="U4" s="46"/>
      <c r="V4" s="46"/>
      <c r="W4" s="47"/>
      <c r="X4" s="48"/>
      <c r="Y4" s="1613" t="s">
        <v>194</v>
      </c>
      <c r="Z4" s="1613"/>
      <c r="AA4" s="1613"/>
      <c r="AB4" s="1613"/>
      <c r="AC4" s="1613"/>
      <c r="AD4" s="1613"/>
      <c r="AE4" s="1613"/>
      <c r="AF4" s="1613"/>
      <c r="AG4" s="1613"/>
      <c r="AH4" s="1613"/>
      <c r="AI4" s="1613"/>
      <c r="AJ4" s="1613"/>
      <c r="AK4" s="1613"/>
      <c r="AL4" s="1613"/>
      <c r="AM4" s="1613"/>
      <c r="AN4" s="1613"/>
      <c r="AO4" s="1613"/>
      <c r="AP4" s="1613"/>
      <c r="AQ4" s="1613"/>
      <c r="AR4" s="1613"/>
      <c r="AS4" s="1613"/>
      <c r="AT4" s="1613"/>
      <c r="AU4" s="1613"/>
      <c r="AV4" s="1613"/>
      <c r="AW4" s="1613"/>
      <c r="AX4" s="49"/>
      <c r="AY4" s="15"/>
      <c r="AZ4" s="50"/>
      <c r="BA4" s="51"/>
      <c r="BB4" s="51"/>
      <c r="BC4" s="51"/>
      <c r="BD4" s="51"/>
    </row>
    <row r="5" spans="1:61" ht="13.5" customHeight="1" thickBot="1">
      <c r="A5" s="15"/>
      <c r="B5" s="15"/>
      <c r="C5" s="52"/>
      <c r="W5" s="53"/>
      <c r="X5" s="54"/>
      <c r="Y5" s="1614"/>
      <c r="Z5" s="1614"/>
      <c r="AA5" s="1614"/>
      <c r="AB5" s="1614"/>
      <c r="AC5" s="1614"/>
      <c r="AD5" s="1614"/>
      <c r="AE5" s="1614"/>
      <c r="AF5" s="1614"/>
      <c r="AG5" s="1614"/>
      <c r="AH5" s="1614"/>
      <c r="AI5" s="1614"/>
      <c r="AJ5" s="1614"/>
      <c r="AK5" s="1614"/>
      <c r="AL5" s="1614"/>
      <c r="AM5" s="1614"/>
      <c r="AN5" s="1614"/>
      <c r="AO5" s="1614"/>
      <c r="AP5" s="1614"/>
      <c r="AQ5" s="1614"/>
      <c r="AR5" s="1614"/>
      <c r="AS5" s="1614"/>
      <c r="AT5" s="1614"/>
      <c r="AU5" s="1614"/>
      <c r="AV5" s="1614"/>
      <c r="AW5" s="1614"/>
      <c r="AX5" s="55"/>
      <c r="AY5" s="15"/>
    </row>
    <row r="6" spans="1:61" ht="27.75" customHeight="1" thickBot="1">
      <c r="A6" s="15"/>
      <c r="B6" s="15"/>
      <c r="C6" s="52"/>
      <c r="G6" s="1476" t="s">
        <v>0</v>
      </c>
      <c r="H6" s="1477"/>
      <c r="I6" s="1477"/>
      <c r="J6" s="1478"/>
      <c r="K6" s="51"/>
      <c r="L6" s="1476" t="s">
        <v>1</v>
      </c>
      <c r="M6" s="1477"/>
      <c r="N6" s="1477"/>
      <c r="O6" s="1477"/>
      <c r="P6" s="1478"/>
      <c r="Q6" s="51"/>
      <c r="R6" s="1476" t="s">
        <v>2</v>
      </c>
      <c r="S6" s="1477"/>
      <c r="T6" s="1477"/>
      <c r="U6" s="1478"/>
      <c r="V6" s="51"/>
      <c r="W6" s="56"/>
      <c r="X6" s="54"/>
      <c r="Y6" s="1476" t="s">
        <v>237</v>
      </c>
      <c r="Z6" s="1477"/>
      <c r="AA6" s="1477"/>
      <c r="AB6" s="1477"/>
      <c r="AC6" s="1477"/>
      <c r="AD6" s="1477"/>
      <c r="AE6" s="1478"/>
      <c r="AF6" s="57"/>
      <c r="AG6" s="57"/>
      <c r="AH6" s="1604" t="s">
        <v>191</v>
      </c>
      <c r="AI6" s="1605"/>
      <c r="AJ6" s="1605"/>
      <c r="AK6" s="1543"/>
      <c r="AL6" s="1543"/>
      <c r="AM6" s="1543"/>
      <c r="AN6" s="1543"/>
      <c r="AO6" s="1543"/>
      <c r="AP6" s="1606" t="s">
        <v>2518</v>
      </c>
      <c r="AQ6" s="1607"/>
      <c r="AR6" s="1607"/>
      <c r="AS6" s="1607"/>
      <c r="AT6" s="1607"/>
      <c r="AU6" s="1607"/>
      <c r="AV6" s="1607"/>
      <c r="AW6" s="1608"/>
      <c r="AX6" s="55"/>
      <c r="AY6" s="15"/>
    </row>
    <row r="7" spans="1:61" s="59" customFormat="1" ht="19.5" thickBot="1">
      <c r="A7" s="21"/>
      <c r="B7" s="21"/>
      <c r="C7" s="58"/>
      <c r="G7" s="1630">
        <v>45351</v>
      </c>
      <c r="H7" s="1631"/>
      <c r="I7" s="1631"/>
      <c r="J7" s="1632"/>
      <c r="K7" s="60"/>
      <c r="L7" s="1630">
        <v>45383</v>
      </c>
      <c r="M7" s="1631"/>
      <c r="N7" s="1631"/>
      <c r="O7" s="1631"/>
      <c r="P7" s="1632"/>
      <c r="Q7" s="60"/>
      <c r="R7" s="1633"/>
      <c r="S7" s="1634"/>
      <c r="T7" s="1634"/>
      <c r="U7" s="1635"/>
      <c r="V7" s="60"/>
      <c r="W7" s="61"/>
      <c r="X7" s="62"/>
      <c r="Y7" s="1479">
        <v>1203189</v>
      </c>
      <c r="Z7" s="1480"/>
      <c r="AA7" s="1480"/>
      <c r="AB7" s="1480"/>
      <c r="AC7" s="1480"/>
      <c r="AD7" s="1480"/>
      <c r="AE7" s="1481"/>
      <c r="AF7" s="107"/>
      <c r="AG7" s="107"/>
      <c r="AH7" s="1639" t="s">
        <v>193</v>
      </c>
      <c r="AI7" s="1640"/>
      <c r="AJ7" s="1641"/>
      <c r="AK7" s="1467">
        <v>3</v>
      </c>
      <c r="AL7" s="1468"/>
      <c r="AM7" s="1468"/>
      <c r="AN7" s="1468"/>
      <c r="AO7" s="1469"/>
      <c r="AP7" s="1609" t="s">
        <v>192</v>
      </c>
      <c r="AQ7" s="1609"/>
      <c r="AR7" s="1410" t="s">
        <v>2519</v>
      </c>
      <c r="AS7" s="1411"/>
      <c r="AT7" s="1411"/>
      <c r="AU7" s="1411"/>
      <c r="AV7" s="1411"/>
      <c r="AW7" s="1412"/>
      <c r="AX7" s="63"/>
      <c r="AY7" s="21"/>
    </row>
    <row r="8" spans="1:61" s="59" customFormat="1" ht="6" customHeight="1">
      <c r="A8" s="21"/>
      <c r="B8" s="21"/>
      <c r="C8" s="295"/>
      <c r="W8" s="64"/>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3"/>
      <c r="AY8" s="21"/>
    </row>
    <row r="9" spans="1:61" s="59" customFormat="1" ht="6" customHeight="1" thickBot="1">
      <c r="A9" s="21"/>
      <c r="B9" s="297"/>
      <c r="W9" s="65"/>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7"/>
      <c r="AY9" s="21"/>
    </row>
    <row r="10" spans="1:61" s="59" customFormat="1" ht="15">
      <c r="A10" s="21"/>
      <c r="B10" s="297"/>
      <c r="C10" s="296"/>
      <c r="D10" s="1460" t="s">
        <v>354</v>
      </c>
      <c r="E10" s="1461"/>
      <c r="F10" s="1461"/>
      <c r="G10" s="1461"/>
      <c r="H10" s="1461"/>
      <c r="I10" s="1461"/>
      <c r="J10" s="1461"/>
      <c r="K10" s="1461"/>
      <c r="L10" s="1461"/>
      <c r="M10" s="1461"/>
      <c r="N10" s="1461"/>
      <c r="O10" s="1461"/>
      <c r="P10" s="1461"/>
      <c r="Q10" s="1461"/>
      <c r="R10" s="1461"/>
      <c r="S10" s="1461"/>
      <c r="T10" s="1461"/>
      <c r="U10" s="1461"/>
      <c r="V10" s="1461"/>
      <c r="W10" s="1462"/>
      <c r="X10" s="1462"/>
      <c r="Y10" s="1462"/>
      <c r="Z10" s="1462"/>
      <c r="AA10" s="1462"/>
      <c r="AB10" s="1462"/>
      <c r="AC10" s="1462"/>
      <c r="AD10" s="1462"/>
      <c r="AE10" s="1462"/>
      <c r="AF10" s="1462"/>
      <c r="AG10" s="1462"/>
      <c r="AH10" s="1462"/>
      <c r="AI10" s="1462"/>
      <c r="AJ10" s="1462"/>
      <c r="AK10" s="1462"/>
      <c r="AL10" s="1462"/>
      <c r="AM10" s="1462"/>
      <c r="AN10" s="1462"/>
      <c r="AO10" s="1462"/>
      <c r="AP10" s="1462"/>
      <c r="AQ10" s="1462"/>
      <c r="AR10" s="1462"/>
      <c r="AS10" s="1462"/>
      <c r="AT10" s="1462"/>
      <c r="AU10" s="1462"/>
      <c r="AV10" s="1462"/>
      <c r="AW10" s="1463"/>
      <c r="AX10" s="68"/>
      <c r="AY10" s="21"/>
      <c r="BH10" s="30"/>
      <c r="BI10" s="30"/>
    </row>
    <row r="11" spans="1:61" s="59" customFormat="1" ht="15">
      <c r="A11" s="21"/>
      <c r="B11" s="21"/>
      <c r="C11" s="58"/>
      <c r="D11" s="1464" t="s">
        <v>5</v>
      </c>
      <c r="E11" s="1465"/>
      <c r="F11" s="1465"/>
      <c r="G11" s="1465"/>
      <c r="H11" s="1465"/>
      <c r="I11" s="1465"/>
      <c r="J11" s="1465"/>
      <c r="K11" s="1465"/>
      <c r="L11" s="1465"/>
      <c r="M11" s="1465"/>
      <c r="N11" s="1465"/>
      <c r="O11" s="1465"/>
      <c r="P11" s="1465"/>
      <c r="Q11" s="1465"/>
      <c r="R11" s="1465"/>
      <c r="S11" s="1465"/>
      <c r="T11" s="1465"/>
      <c r="U11" s="1465"/>
      <c r="V11" s="1465"/>
      <c r="W11" s="1465"/>
      <c r="X11" s="1465"/>
      <c r="Y11" s="1465"/>
      <c r="Z11" s="1465"/>
      <c r="AA11" s="1465"/>
      <c r="AB11" s="1465"/>
      <c r="AC11" s="1465"/>
      <c r="AD11" s="1465"/>
      <c r="AE11" s="1465"/>
      <c r="AF11" s="1465"/>
      <c r="AG11" s="1465"/>
      <c r="AH11" s="1465"/>
      <c r="AI11" s="1465"/>
      <c r="AJ11" s="1465"/>
      <c r="AK11" s="1465"/>
      <c r="AL11" s="1465"/>
      <c r="AM11" s="1465"/>
      <c r="AN11" s="1465"/>
      <c r="AO11" s="1465"/>
      <c r="AP11" s="1465"/>
      <c r="AQ11" s="1465"/>
      <c r="AR11" s="1465"/>
      <c r="AS11" s="1465"/>
      <c r="AT11" s="1465"/>
      <c r="AU11" s="1465"/>
      <c r="AV11" s="1465"/>
      <c r="AW11" s="1466"/>
      <c r="AX11" s="68"/>
      <c r="AY11" s="21"/>
      <c r="BH11" s="30"/>
      <c r="BI11" s="30"/>
    </row>
    <row r="12" spans="1:61" s="59" customFormat="1" ht="5.25" customHeight="1" thickBot="1">
      <c r="A12" s="21"/>
      <c r="B12" s="21"/>
      <c r="C12" s="58"/>
      <c r="D12" s="69"/>
      <c r="E12" s="70"/>
      <c r="F12" s="70"/>
      <c r="G12" s="70"/>
      <c r="H12" s="70"/>
      <c r="I12" s="70"/>
      <c r="J12" s="70"/>
      <c r="K12" s="70"/>
      <c r="L12" s="70"/>
      <c r="M12" s="70"/>
      <c r="N12" s="70"/>
      <c r="O12" s="70"/>
      <c r="P12" s="70"/>
      <c r="Q12" s="70"/>
      <c r="R12" s="70"/>
      <c r="S12" s="70"/>
      <c r="T12" s="71"/>
      <c r="U12" s="70"/>
      <c r="V12" s="70"/>
      <c r="W12" s="70"/>
      <c r="X12" s="70"/>
      <c r="Y12" s="70"/>
      <c r="Z12" s="70"/>
      <c r="AA12" s="70"/>
      <c r="AB12" s="70"/>
      <c r="AC12" s="70"/>
      <c r="AD12" s="72"/>
      <c r="AE12" s="72"/>
      <c r="AF12" s="73"/>
      <c r="AG12" s="72"/>
      <c r="AH12" s="70"/>
      <c r="AI12" s="70"/>
      <c r="AJ12" s="70"/>
      <c r="AK12" s="74"/>
      <c r="AL12" s="74"/>
      <c r="AM12" s="74"/>
      <c r="AN12" s="72"/>
      <c r="AO12" s="70"/>
      <c r="AP12" s="70"/>
      <c r="AQ12" s="70"/>
      <c r="AR12" s="74"/>
      <c r="AS12" s="69"/>
      <c r="AT12" s="74"/>
      <c r="AU12" s="74"/>
      <c r="AV12" s="70"/>
      <c r="AW12" s="75"/>
      <c r="AX12" s="68"/>
      <c r="AY12" s="21"/>
      <c r="BH12" s="30"/>
      <c r="BI12" s="30"/>
    </row>
    <row r="13" spans="1:61" s="59" customFormat="1" ht="15.75" thickBot="1">
      <c r="A13" s="21"/>
      <c r="B13" s="21"/>
      <c r="C13" s="58"/>
      <c r="D13" s="1488" t="s">
        <v>6</v>
      </c>
      <c r="E13" s="1489"/>
      <c r="F13" s="76"/>
      <c r="G13" s="76" t="s">
        <v>8</v>
      </c>
      <c r="H13" s="76"/>
      <c r="I13" s="77"/>
      <c r="J13" s="76"/>
      <c r="K13" s="76" t="s">
        <v>9</v>
      </c>
      <c r="L13" s="76"/>
      <c r="M13" s="76"/>
      <c r="N13" s="78" t="s">
        <v>112</v>
      </c>
      <c r="O13" s="76"/>
      <c r="P13" s="76" t="s">
        <v>10</v>
      </c>
      <c r="Q13" s="76"/>
      <c r="R13" s="77"/>
      <c r="S13" s="76"/>
      <c r="T13" s="1492" t="s">
        <v>355</v>
      </c>
      <c r="U13" s="1406"/>
      <c r="V13" s="1406"/>
      <c r="W13" s="1406"/>
      <c r="X13" s="1406"/>
      <c r="Y13" s="76" t="s">
        <v>11</v>
      </c>
      <c r="Z13" s="79">
        <v>1</v>
      </c>
      <c r="AA13" s="80"/>
      <c r="AB13" s="1473" t="str">
        <f>+VLOOKUP(Z13,'Instructivo Formulario Afili.'!L42:M47,2,0)</f>
        <v>Publica</v>
      </c>
      <c r="AC13" s="1474"/>
      <c r="AD13" s="1474"/>
      <c r="AE13" s="1475"/>
      <c r="AF13" s="81"/>
      <c r="AG13" s="1406" t="s">
        <v>7</v>
      </c>
      <c r="AH13" s="1406"/>
      <c r="AI13" s="1406"/>
      <c r="AJ13" s="1470" t="s">
        <v>11</v>
      </c>
      <c r="AK13" s="1470"/>
      <c r="AL13" s="76"/>
      <c r="AM13" s="404" t="s">
        <v>126</v>
      </c>
      <c r="AN13" s="76"/>
      <c r="AO13" s="1473" t="str">
        <f>+VLOOKUP(AM13,'Instructivo Formulario Afili.'!L54:Q61,2,0)</f>
        <v>Empleador</v>
      </c>
      <c r="AP13" s="1474"/>
      <c r="AQ13" s="1475"/>
      <c r="AR13" s="82"/>
      <c r="AS13" s="83" t="s">
        <v>172</v>
      </c>
      <c r="AT13" s="76"/>
      <c r="AU13" s="1471" t="s">
        <v>298</v>
      </c>
      <c r="AV13" s="1472"/>
      <c r="AW13" s="84"/>
      <c r="AX13" s="68"/>
      <c r="AY13" s="21"/>
      <c r="BH13" s="30"/>
      <c r="BI13" s="30"/>
    </row>
    <row r="14" spans="1:61" s="59" customFormat="1" ht="4.5" customHeight="1" thickBot="1">
      <c r="A14" s="21"/>
      <c r="B14" s="21"/>
      <c r="C14" s="58"/>
      <c r="D14" s="85"/>
      <c r="E14" s="76"/>
      <c r="F14" s="76"/>
      <c r="G14" s="76"/>
      <c r="H14" s="76"/>
      <c r="I14" s="76"/>
      <c r="J14" s="76"/>
      <c r="K14" s="76"/>
      <c r="L14" s="76"/>
      <c r="M14" s="76"/>
      <c r="N14" s="76"/>
      <c r="O14" s="76"/>
      <c r="P14" s="76"/>
      <c r="Q14" s="76"/>
      <c r="R14" s="76"/>
      <c r="S14" s="76"/>
      <c r="T14" s="85"/>
      <c r="U14" s="76"/>
      <c r="V14" s="76"/>
      <c r="W14" s="76"/>
      <c r="X14" s="76"/>
      <c r="Y14" s="76"/>
      <c r="Z14" s="76"/>
      <c r="AA14" s="76"/>
      <c r="AB14" s="76"/>
      <c r="AC14" s="76"/>
      <c r="AD14" s="76"/>
      <c r="AE14" s="76"/>
      <c r="AF14" s="84"/>
      <c r="AG14" s="76"/>
      <c r="AH14" s="76"/>
      <c r="AI14" s="76"/>
      <c r="AJ14" s="76"/>
      <c r="AK14" s="76"/>
      <c r="AL14" s="76"/>
      <c r="AM14" s="76"/>
      <c r="AN14" s="76"/>
      <c r="AO14" s="76"/>
      <c r="AP14" s="76"/>
      <c r="AQ14" s="76"/>
      <c r="AR14" s="76"/>
      <c r="AS14" s="85"/>
      <c r="AT14" s="76"/>
      <c r="AU14" s="76"/>
      <c r="AV14" s="76"/>
      <c r="AW14" s="84"/>
      <c r="AX14" s="68"/>
      <c r="AY14" s="21"/>
      <c r="BH14" s="30"/>
      <c r="BI14" s="30"/>
    </row>
    <row r="15" spans="1:61" s="59" customFormat="1" ht="15.75" thickBot="1">
      <c r="A15" s="21"/>
      <c r="B15" s="21"/>
      <c r="C15" s="58"/>
      <c r="D15" s="1457" t="s">
        <v>13</v>
      </c>
      <c r="E15" s="1458"/>
      <c r="F15" s="1458"/>
      <c r="G15" s="1458"/>
      <c r="H15" s="1458"/>
      <c r="I15" s="1458"/>
      <c r="J15" s="1458"/>
      <c r="K15" s="1458"/>
      <c r="L15" s="1458"/>
      <c r="M15" s="1458"/>
      <c r="N15" s="1458"/>
      <c r="O15" s="1458"/>
      <c r="P15" s="1458"/>
      <c r="Q15" s="1458"/>
      <c r="R15" s="1458"/>
      <c r="S15" s="1458"/>
      <c r="T15" s="1458"/>
      <c r="U15" s="1458"/>
      <c r="V15" s="1458"/>
      <c r="W15" s="1458"/>
      <c r="X15" s="1458"/>
      <c r="Y15" s="1458"/>
      <c r="Z15" s="1458"/>
      <c r="AA15" s="1458"/>
      <c r="AB15" s="1458"/>
      <c r="AC15" s="1458"/>
      <c r="AD15" s="1458"/>
      <c r="AE15" s="1458"/>
      <c r="AF15" s="1458"/>
      <c r="AG15" s="1458"/>
      <c r="AH15" s="1458"/>
      <c r="AI15" s="1458"/>
      <c r="AJ15" s="1458"/>
      <c r="AK15" s="1458"/>
      <c r="AL15" s="1458"/>
      <c r="AM15" s="1458"/>
      <c r="AN15" s="1458"/>
      <c r="AO15" s="1458"/>
      <c r="AP15" s="1458"/>
      <c r="AQ15" s="1458"/>
      <c r="AR15" s="1458"/>
      <c r="AS15" s="1458"/>
      <c r="AT15" s="1458"/>
      <c r="AU15" s="1458"/>
      <c r="AV15" s="1458"/>
      <c r="AW15" s="1459"/>
      <c r="AX15" s="68"/>
      <c r="AY15" s="21"/>
      <c r="BH15" s="30"/>
      <c r="BI15" s="30"/>
    </row>
    <row r="16" spans="1:61" s="59" customFormat="1" ht="24.75" customHeight="1" thickBot="1">
      <c r="A16" s="21"/>
      <c r="B16" s="21"/>
      <c r="C16" s="58"/>
      <c r="D16" s="1490" t="s">
        <v>14</v>
      </c>
      <c r="E16" s="1491"/>
      <c r="F16" s="1491"/>
      <c r="G16" s="1491"/>
      <c r="H16" s="1491"/>
      <c r="I16" s="1491"/>
      <c r="J16" s="1416" t="s">
        <v>3631</v>
      </c>
      <c r="K16" s="1414"/>
      <c r="L16" s="1414"/>
      <c r="M16" s="1414"/>
      <c r="N16" s="1414"/>
      <c r="O16" s="1414"/>
      <c r="P16" s="1414"/>
      <c r="Q16" s="1414"/>
      <c r="R16" s="1414"/>
      <c r="S16" s="1415"/>
      <c r="T16" s="1555" t="s">
        <v>356</v>
      </c>
      <c r="U16" s="1557"/>
      <c r="V16" s="1416" t="s">
        <v>131</v>
      </c>
      <c r="W16" s="1415"/>
      <c r="X16" s="1555" t="s">
        <v>357</v>
      </c>
      <c r="Y16" s="1556"/>
      <c r="Z16" s="1556"/>
      <c r="AA16" s="1556"/>
      <c r="AB16" s="1556"/>
      <c r="AC16" s="1556"/>
      <c r="AD16" s="1556"/>
      <c r="AE16" s="1556"/>
      <c r="AF16" s="1557"/>
      <c r="AG16" s="1495">
        <v>890982616</v>
      </c>
      <c r="AH16" s="1496"/>
      <c r="AI16" s="1496"/>
      <c r="AJ16" s="1496"/>
      <c r="AK16" s="1496"/>
      <c r="AL16" s="1496"/>
      <c r="AM16" s="1496"/>
      <c r="AN16" s="1496"/>
      <c r="AO16" s="1496"/>
      <c r="AP16" s="1497"/>
      <c r="AQ16" s="1610"/>
      <c r="AR16" s="1611"/>
      <c r="AS16" s="1611"/>
      <c r="AT16" s="1611"/>
      <c r="AU16" s="1612"/>
      <c r="AV16" s="1493">
        <v>9</v>
      </c>
      <c r="AW16" s="1494"/>
      <c r="AX16" s="68"/>
      <c r="AY16" s="21"/>
      <c r="BH16" s="30"/>
      <c r="BI16" s="30"/>
    </row>
    <row r="17" spans="1:61" s="59" customFormat="1" ht="15.75" thickBot="1">
      <c r="A17" s="21"/>
      <c r="B17" s="21"/>
      <c r="C17" s="58"/>
      <c r="D17" s="86" t="s">
        <v>15</v>
      </c>
      <c r="E17" s="87"/>
      <c r="F17" s="87"/>
      <c r="G17" s="87"/>
      <c r="H17" s="87"/>
      <c r="I17" s="239"/>
      <c r="J17" s="1410" t="s">
        <v>2710</v>
      </c>
      <c r="K17" s="1411"/>
      <c r="L17" s="1411"/>
      <c r="M17" s="1411"/>
      <c r="N17" s="1411"/>
      <c r="O17" s="1411"/>
      <c r="P17" s="1411"/>
      <c r="Q17" s="1411"/>
      <c r="R17" s="1411"/>
      <c r="S17" s="1411"/>
      <c r="T17" s="1412"/>
      <c r="U17" s="1410" t="s">
        <v>2791</v>
      </c>
      <c r="V17" s="1411"/>
      <c r="W17" s="1411"/>
      <c r="X17" s="1411"/>
      <c r="Y17" s="1411"/>
      <c r="Z17" s="1411"/>
      <c r="AA17" s="1411"/>
      <c r="AB17" s="1411"/>
      <c r="AC17" s="1411"/>
      <c r="AD17" s="1411"/>
      <c r="AE17" s="1411"/>
      <c r="AF17" s="1412"/>
      <c r="AG17" s="1410" t="s">
        <v>2792</v>
      </c>
      <c r="AH17" s="1411"/>
      <c r="AI17" s="1411"/>
      <c r="AJ17" s="1411"/>
      <c r="AK17" s="1411"/>
      <c r="AL17" s="1411"/>
      <c r="AM17" s="1411"/>
      <c r="AN17" s="1411"/>
      <c r="AO17" s="1411"/>
      <c r="AP17" s="1412"/>
      <c r="AQ17" s="1410" t="s">
        <v>2793</v>
      </c>
      <c r="AR17" s="1411"/>
      <c r="AS17" s="1411"/>
      <c r="AT17" s="1411"/>
      <c r="AU17" s="1411"/>
      <c r="AV17" s="1411"/>
      <c r="AW17" s="1412"/>
      <c r="AX17" s="68"/>
      <c r="AY17" s="21"/>
      <c r="BH17" s="310" t="s">
        <v>61</v>
      </c>
      <c r="BI17" s="30"/>
    </row>
    <row r="18" spans="1:61" s="59" customFormat="1" ht="21" customHeight="1" thickBot="1">
      <c r="A18" s="21"/>
      <c r="B18" s="21"/>
      <c r="C18" s="58"/>
      <c r="D18" s="1552" t="s">
        <v>18</v>
      </c>
      <c r="E18" s="1553"/>
      <c r="F18" s="1553"/>
      <c r="G18" s="1554"/>
      <c r="H18" s="1498" t="s">
        <v>61</v>
      </c>
      <c r="I18" s="1499"/>
      <c r="J18" s="1405" t="s">
        <v>358</v>
      </c>
      <c r="K18" s="1406"/>
      <c r="L18" s="1406"/>
      <c r="M18" s="1406"/>
      <c r="N18" s="1406"/>
      <c r="O18" s="1406"/>
      <c r="P18" s="1407">
        <v>71117066</v>
      </c>
      <c r="Q18" s="1408"/>
      <c r="R18" s="1408"/>
      <c r="S18" s="1408"/>
      <c r="T18" s="1408"/>
      <c r="U18" s="1409"/>
      <c r="V18" s="1591" t="s">
        <v>114</v>
      </c>
      <c r="W18" s="1592"/>
      <c r="X18" s="1592"/>
      <c r="Y18" s="1592"/>
      <c r="Z18" s="1592"/>
      <c r="AA18" s="1626" t="s">
        <v>3703</v>
      </c>
      <c r="AB18" s="1627"/>
      <c r="AC18" s="1627"/>
      <c r="AD18" s="1627"/>
      <c r="AE18" s="1627"/>
      <c r="AF18" s="1627"/>
      <c r="AG18" s="1628"/>
      <c r="AH18" s="1628"/>
      <c r="AI18" s="1628"/>
      <c r="AJ18" s="1628"/>
      <c r="AK18" s="1628"/>
      <c r="AL18" s="1628"/>
      <c r="AM18" s="1628"/>
      <c r="AN18" s="1628"/>
      <c r="AO18" s="1628"/>
      <c r="AP18" s="1628"/>
      <c r="AQ18" s="1628"/>
      <c r="AR18" s="1628"/>
      <c r="AS18" s="1628"/>
      <c r="AT18" s="1628"/>
      <c r="AU18" s="1628"/>
      <c r="AV18" s="1628"/>
      <c r="AW18" s="1629"/>
      <c r="AX18" s="68"/>
      <c r="AY18" s="21"/>
      <c r="BH18" s="311" t="s">
        <v>67</v>
      </c>
      <c r="BI18" s="30"/>
    </row>
    <row r="19" spans="1:61" s="59" customFormat="1" ht="15.75" thickBot="1">
      <c r="A19" s="21"/>
      <c r="B19" s="21"/>
      <c r="C19" s="58"/>
      <c r="D19" s="1457" t="s">
        <v>19</v>
      </c>
      <c r="E19" s="1458"/>
      <c r="F19" s="1458"/>
      <c r="G19" s="1458"/>
      <c r="H19" s="1458"/>
      <c r="I19" s="1458"/>
      <c r="J19" s="1458"/>
      <c r="K19" s="1458"/>
      <c r="L19" s="1458"/>
      <c r="M19" s="1458"/>
      <c r="N19" s="1458"/>
      <c r="O19" s="1458"/>
      <c r="P19" s="1458"/>
      <c r="Q19" s="1458"/>
      <c r="R19" s="1458"/>
      <c r="S19" s="1458"/>
      <c r="T19" s="1458"/>
      <c r="U19" s="1458"/>
      <c r="V19" s="1458"/>
      <c r="W19" s="1458"/>
      <c r="X19" s="1458"/>
      <c r="Y19" s="1458"/>
      <c r="Z19" s="1458"/>
      <c r="AA19" s="1458"/>
      <c r="AB19" s="1458"/>
      <c r="AC19" s="1458"/>
      <c r="AD19" s="1458"/>
      <c r="AE19" s="1458"/>
      <c r="AF19" s="1458"/>
      <c r="AG19" s="1458"/>
      <c r="AH19" s="1458"/>
      <c r="AI19" s="1458"/>
      <c r="AJ19" s="1458"/>
      <c r="AK19" s="1458"/>
      <c r="AL19" s="1458"/>
      <c r="AM19" s="1458"/>
      <c r="AN19" s="1458"/>
      <c r="AO19" s="1458"/>
      <c r="AP19" s="1458"/>
      <c r="AQ19" s="1458"/>
      <c r="AR19" s="1458"/>
      <c r="AS19" s="1458"/>
      <c r="AT19" s="1458"/>
      <c r="AU19" s="1458"/>
      <c r="AV19" s="1458"/>
      <c r="AW19" s="1459"/>
      <c r="AX19" s="68"/>
      <c r="AY19" s="21"/>
      <c r="BH19" s="310" t="s">
        <v>63</v>
      </c>
      <c r="BI19" s="30"/>
    </row>
    <row r="20" spans="1:61" s="59" customFormat="1" ht="15" customHeight="1" thickBot="1">
      <c r="A20" s="21"/>
      <c r="B20" s="21"/>
      <c r="C20" s="58"/>
      <c r="D20" s="1636" t="s">
        <v>359</v>
      </c>
      <c r="E20" s="1592"/>
      <c r="F20" s="1592"/>
      <c r="G20" s="1637"/>
      <c r="H20" s="1642" t="s">
        <v>11</v>
      </c>
      <c r="I20" s="1642"/>
      <c r="J20" s="1642"/>
      <c r="K20" s="1642"/>
      <c r="L20" s="1642"/>
      <c r="M20" s="1456" t="s">
        <v>360</v>
      </c>
      <c r="N20" s="1456"/>
      <c r="O20" s="1456"/>
      <c r="P20" s="1456"/>
      <c r="Q20" s="1618" t="s">
        <v>274</v>
      </c>
      <c r="R20" s="1619"/>
      <c r="S20" s="1619"/>
      <c r="T20" s="1619"/>
      <c r="U20" s="1620" t="s">
        <v>3633</v>
      </c>
      <c r="V20" s="1621"/>
      <c r="W20" s="1621"/>
      <c r="X20" s="1621"/>
      <c r="Y20" s="1621"/>
      <c r="Z20" s="1621"/>
      <c r="AA20" s="1621"/>
      <c r="AB20" s="1621"/>
      <c r="AC20" s="1621"/>
      <c r="AD20" s="1621"/>
      <c r="AE20" s="1621"/>
      <c r="AF20" s="1621"/>
      <c r="AG20" s="1622"/>
      <c r="AH20" s="1485" t="s">
        <v>361</v>
      </c>
      <c r="AI20" s="1486"/>
      <c r="AJ20" s="1486"/>
      <c r="AK20" s="1486"/>
      <c r="AL20" s="1486"/>
      <c r="AM20" s="1487"/>
      <c r="AN20" s="1482">
        <v>6045432000</v>
      </c>
      <c r="AO20" s="1483"/>
      <c r="AP20" s="1483"/>
      <c r="AQ20" s="1483"/>
      <c r="AR20" s="1483"/>
      <c r="AS20" s="1483"/>
      <c r="AT20" s="1483"/>
      <c r="AU20" s="1483"/>
      <c r="AV20" s="1483"/>
      <c r="AW20" s="1484"/>
      <c r="AX20" s="68"/>
      <c r="AY20" s="21"/>
      <c r="BH20" s="310" t="s">
        <v>131</v>
      </c>
      <c r="BI20" s="30"/>
    </row>
    <row r="21" spans="1:61" s="59" customFormat="1" ht="15.75" thickBot="1">
      <c r="A21" s="21"/>
      <c r="B21" s="21"/>
      <c r="C21" s="58"/>
      <c r="D21" s="1438"/>
      <c r="E21" s="1638"/>
      <c r="F21" s="1638"/>
      <c r="G21" s="1638"/>
      <c r="H21" s="1561">
        <v>1</v>
      </c>
      <c r="I21" s="1562"/>
      <c r="J21" s="1562"/>
      <c r="K21" s="1562"/>
      <c r="L21" s="1563"/>
      <c r="M21" s="1558" t="s">
        <v>2522</v>
      </c>
      <c r="N21" s="1559"/>
      <c r="O21" s="1559"/>
      <c r="P21" s="1560"/>
      <c r="Q21" s="1619"/>
      <c r="R21" s="1619"/>
      <c r="S21" s="1619"/>
      <c r="T21" s="1619"/>
      <c r="U21" s="1623"/>
      <c r="V21" s="1624"/>
      <c r="W21" s="1624"/>
      <c r="X21" s="1624"/>
      <c r="Y21" s="1624"/>
      <c r="Z21" s="1624"/>
      <c r="AA21" s="1624"/>
      <c r="AB21" s="1624"/>
      <c r="AC21" s="1624"/>
      <c r="AD21" s="1624"/>
      <c r="AE21" s="1624"/>
      <c r="AF21" s="1624"/>
      <c r="AG21" s="1625"/>
      <c r="AH21" s="1393" t="s">
        <v>20</v>
      </c>
      <c r="AI21" s="1394"/>
      <c r="AJ21" s="1394"/>
      <c r="AK21" s="1394"/>
      <c r="AL21" s="1394"/>
      <c r="AM21" s="1395"/>
      <c r="AN21" s="1390" t="s">
        <v>3704</v>
      </c>
      <c r="AO21" s="1391"/>
      <c r="AP21" s="1391"/>
      <c r="AQ21" s="1391"/>
      <c r="AR21" s="1391"/>
      <c r="AS21" s="1391"/>
      <c r="AT21" s="1391"/>
      <c r="AU21" s="1391"/>
      <c r="AV21" s="1391"/>
      <c r="AW21" s="1392"/>
      <c r="AX21" s="68"/>
      <c r="AY21" s="21"/>
      <c r="BH21" s="310" t="s">
        <v>65</v>
      </c>
      <c r="BI21" s="30"/>
    </row>
    <row r="22" spans="1:61" s="59" customFormat="1" ht="15.75" thickBot="1">
      <c r="A22" s="21"/>
      <c r="B22" s="21"/>
      <c r="C22" s="58"/>
      <c r="D22" s="1567" t="s">
        <v>362</v>
      </c>
      <c r="E22" s="1567"/>
      <c r="F22" s="1567"/>
      <c r="G22" s="1568"/>
      <c r="H22" s="1615" t="s">
        <v>3632</v>
      </c>
      <c r="I22" s="1616"/>
      <c r="J22" s="1616"/>
      <c r="K22" s="1616"/>
      <c r="L22" s="1616"/>
      <c r="M22" s="1616"/>
      <c r="N22" s="1616"/>
      <c r="O22" s="1616"/>
      <c r="P22" s="1617"/>
      <c r="Q22" s="1422" t="s">
        <v>21</v>
      </c>
      <c r="R22" s="1422"/>
      <c r="S22" s="1422"/>
      <c r="T22" s="88" t="s">
        <v>177</v>
      </c>
      <c r="U22" s="1399" t="s">
        <v>115</v>
      </c>
      <c r="V22" s="1400"/>
      <c r="W22" s="1400"/>
      <c r="X22" s="1400"/>
      <c r="Y22" s="1400"/>
      <c r="Z22" s="1400"/>
      <c r="AA22" s="1401"/>
      <c r="AB22" s="1402" t="s">
        <v>2549</v>
      </c>
      <c r="AC22" s="1403"/>
      <c r="AD22" s="1403"/>
      <c r="AE22" s="1403"/>
      <c r="AF22" s="1403"/>
      <c r="AG22" s="1403"/>
      <c r="AH22" s="1403"/>
      <c r="AI22" s="1403"/>
      <c r="AJ22" s="1403"/>
      <c r="AK22" s="1403"/>
      <c r="AL22" s="1403"/>
      <c r="AM22" s="1404"/>
      <c r="AN22" s="1596" t="s">
        <v>56</v>
      </c>
      <c r="AO22" s="1597"/>
      <c r="AP22" s="1598"/>
      <c r="AQ22" s="1598"/>
      <c r="AR22" s="1599"/>
      <c r="AS22" s="1600"/>
      <c r="AT22" s="1601"/>
      <c r="AU22" s="1601"/>
      <c r="AV22" s="1601"/>
      <c r="AW22" s="1602"/>
      <c r="AX22" s="68"/>
      <c r="AY22" s="21"/>
      <c r="BH22" s="310" t="s">
        <v>70</v>
      </c>
      <c r="BI22" s="30"/>
    </row>
    <row r="23" spans="1:61" s="59" customFormat="1" ht="15.75" thickBot="1">
      <c r="A23" s="21"/>
      <c r="B23" s="21"/>
      <c r="C23" s="58"/>
      <c r="D23" s="1569" t="s">
        <v>363</v>
      </c>
      <c r="E23" s="1489"/>
      <c r="F23" s="1489"/>
      <c r="G23" s="1489"/>
      <c r="H23" s="1489"/>
      <c r="I23" s="1489"/>
      <c r="J23" s="1570"/>
      <c r="K23" s="1410" t="s">
        <v>2553</v>
      </c>
      <c r="L23" s="1411"/>
      <c r="M23" s="1411"/>
      <c r="N23" s="1411"/>
      <c r="O23" s="1411"/>
      <c r="P23" s="1411"/>
      <c r="Q23" s="1411"/>
      <c r="R23" s="1411"/>
      <c r="S23" s="1411"/>
      <c r="T23" s="1411"/>
      <c r="U23" s="1412"/>
      <c r="V23" s="1410" t="s">
        <v>2554</v>
      </c>
      <c r="W23" s="1411"/>
      <c r="X23" s="1411"/>
      <c r="Y23" s="1411"/>
      <c r="Z23" s="1411"/>
      <c r="AA23" s="1413"/>
      <c r="AB23" s="1414"/>
      <c r="AC23" s="1414"/>
      <c r="AD23" s="1414"/>
      <c r="AE23" s="1414"/>
      <c r="AF23" s="1414"/>
      <c r="AG23" s="1415"/>
      <c r="AH23" s="1416" t="s">
        <v>2545</v>
      </c>
      <c r="AI23" s="1414"/>
      <c r="AJ23" s="1414"/>
      <c r="AK23" s="1414"/>
      <c r="AL23" s="1414"/>
      <c r="AM23" s="1414"/>
      <c r="AN23" s="1414"/>
      <c r="AO23" s="1414"/>
      <c r="AP23" s="1414"/>
      <c r="AQ23" s="1414"/>
      <c r="AR23" s="1417" t="s">
        <v>2546</v>
      </c>
      <c r="AS23" s="1418"/>
      <c r="AT23" s="1418"/>
      <c r="AU23" s="1418"/>
      <c r="AV23" s="1418"/>
      <c r="AW23" s="1419"/>
      <c r="AX23" s="284"/>
      <c r="AY23" s="21"/>
      <c r="BA23" s="59" t="s">
        <v>113</v>
      </c>
      <c r="BH23" s="313" t="s">
        <v>603</v>
      </c>
      <c r="BI23" s="30"/>
    </row>
    <row r="24" spans="1:61" s="59" customFormat="1" ht="15" customHeight="1" thickBot="1">
      <c r="A24" s="21"/>
      <c r="B24" s="21"/>
      <c r="C24" s="58"/>
      <c r="D24" s="1571" t="s">
        <v>24</v>
      </c>
      <c r="E24" s="1572"/>
      <c r="F24" s="1572"/>
      <c r="G24" s="1572"/>
      <c r="H24" s="1410" t="s">
        <v>61</v>
      </c>
      <c r="I24" s="1412"/>
      <c r="J24" s="1573" t="s">
        <v>364</v>
      </c>
      <c r="K24" s="1574"/>
      <c r="L24" s="1574"/>
      <c r="M24" s="1574"/>
      <c r="N24" s="1574"/>
      <c r="O24" s="1574"/>
      <c r="P24" s="1575">
        <v>43713902</v>
      </c>
      <c r="Q24" s="1576"/>
      <c r="R24" s="1576"/>
      <c r="S24" s="1576"/>
      <c r="T24" s="1576"/>
      <c r="U24" s="1577"/>
      <c r="V24" s="1396" t="s">
        <v>116</v>
      </c>
      <c r="W24" s="1397"/>
      <c r="X24" s="1397"/>
      <c r="Y24" s="1397"/>
      <c r="Z24" s="1398"/>
      <c r="AA24" s="1593" t="s">
        <v>3704</v>
      </c>
      <c r="AB24" s="1594"/>
      <c r="AC24" s="1594"/>
      <c r="AD24" s="1594"/>
      <c r="AE24" s="1594"/>
      <c r="AF24" s="1594"/>
      <c r="AG24" s="1594"/>
      <c r="AH24" s="1594"/>
      <c r="AI24" s="1594"/>
      <c r="AJ24" s="1594"/>
      <c r="AK24" s="1594"/>
      <c r="AL24" s="1594"/>
      <c r="AM24" s="1594"/>
      <c r="AN24" s="1594"/>
      <c r="AO24" s="1594"/>
      <c r="AP24" s="1594"/>
      <c r="AQ24" s="1594"/>
      <c r="AR24" s="1594"/>
      <c r="AS24" s="1594"/>
      <c r="AT24" s="1594"/>
      <c r="AU24" s="1594"/>
      <c r="AV24" s="1594"/>
      <c r="AW24" s="1595"/>
      <c r="AX24" s="285"/>
      <c r="AY24" s="21"/>
      <c r="BH24" s="313" t="s">
        <v>72</v>
      </c>
      <c r="BI24" s="30"/>
    </row>
    <row r="25" spans="1:61" s="59" customFormat="1" ht="15.75" thickBot="1">
      <c r="A25" s="21"/>
      <c r="B25" s="21"/>
      <c r="C25" s="58"/>
      <c r="D25" s="1457" t="s">
        <v>365</v>
      </c>
      <c r="E25" s="1458"/>
      <c r="F25" s="1458"/>
      <c r="G25" s="1458"/>
      <c r="H25" s="1458"/>
      <c r="I25" s="1458"/>
      <c r="J25" s="1458"/>
      <c r="K25" s="1458"/>
      <c r="L25" s="1458"/>
      <c r="M25" s="1458"/>
      <c r="N25" s="1458"/>
      <c r="O25" s="1458"/>
      <c r="P25" s="1458"/>
      <c r="Q25" s="1458"/>
      <c r="R25" s="1458"/>
      <c r="S25" s="1458"/>
      <c r="T25" s="1458"/>
      <c r="U25" s="1458"/>
      <c r="V25" s="1458"/>
      <c r="W25" s="1458"/>
      <c r="X25" s="1458"/>
      <c r="Y25" s="1458"/>
      <c r="Z25" s="1458"/>
      <c r="AA25" s="1458"/>
      <c r="AB25" s="1458"/>
      <c r="AC25" s="1458"/>
      <c r="AD25" s="1458"/>
      <c r="AE25" s="1458"/>
      <c r="AF25" s="1458"/>
      <c r="AG25" s="1458"/>
      <c r="AH25" s="1458"/>
      <c r="AI25" s="1458"/>
      <c r="AJ25" s="1458"/>
      <c r="AK25" s="1458"/>
      <c r="AL25" s="1458"/>
      <c r="AM25" s="1458"/>
      <c r="AN25" s="1458"/>
      <c r="AO25" s="1458"/>
      <c r="AP25" s="1458"/>
      <c r="AQ25" s="1458"/>
      <c r="AR25" s="1458"/>
      <c r="AS25" s="1458"/>
      <c r="AT25" s="1458"/>
      <c r="AU25" s="1458"/>
      <c r="AV25" s="1458"/>
      <c r="AW25" s="1459"/>
      <c r="AX25" s="68"/>
      <c r="AY25" s="21"/>
      <c r="BH25" s="310" t="s">
        <v>69</v>
      </c>
      <c r="BI25" s="30"/>
    </row>
    <row r="26" spans="1:61" s="59" customFormat="1" ht="15" customHeight="1">
      <c r="A26" s="21"/>
      <c r="B26" s="21"/>
      <c r="C26" s="58"/>
      <c r="D26" s="1437"/>
      <c r="E26" s="1437"/>
      <c r="F26" s="1438"/>
      <c r="G26" s="1441"/>
      <c r="H26" s="1586"/>
      <c r="I26" s="1543"/>
      <c r="J26" s="1543"/>
      <c r="K26" s="1543"/>
      <c r="L26" s="1543"/>
      <c r="M26" s="1546" t="str">
        <f>+MID(G26,1,1)</f>
        <v/>
      </c>
      <c r="N26" s="1547"/>
      <c r="O26" s="1548"/>
      <c r="P26" s="1421" t="s">
        <v>184</v>
      </c>
      <c r="Q26" s="1423"/>
      <c r="R26" s="1424"/>
      <c r="S26" s="1427" t="s">
        <v>185</v>
      </c>
      <c r="T26" s="1428"/>
      <c r="U26" s="1429"/>
      <c r="V26" s="1433"/>
      <c r="W26" s="1434"/>
      <c r="X26" s="1500" t="s">
        <v>186</v>
      </c>
      <c r="Y26" s="1500"/>
      <c r="Z26" s="1500"/>
      <c r="AA26" s="1500"/>
      <c r="AB26" s="1500"/>
      <c r="AC26" s="1500"/>
      <c r="AD26" s="1433">
        <v>217</v>
      </c>
      <c r="AE26" s="1584"/>
      <c r="AF26" s="1584"/>
      <c r="AG26" s="1584"/>
      <c r="AH26" s="1584"/>
      <c r="AI26" s="1584"/>
      <c r="AJ26" s="1584"/>
      <c r="AK26" s="1584"/>
      <c r="AL26" s="1434"/>
      <c r="AM26" s="1500"/>
      <c r="AN26" s="1500"/>
      <c r="AO26" s="1500"/>
      <c r="AP26" s="1500"/>
      <c r="AQ26" s="1578">
        <v>851251158</v>
      </c>
      <c r="AR26" s="1579"/>
      <c r="AS26" s="1579"/>
      <c r="AT26" s="1579"/>
      <c r="AU26" s="1579"/>
      <c r="AV26" s="1579"/>
      <c r="AW26" s="1580"/>
      <c r="AX26" s="68"/>
      <c r="AY26" s="21"/>
      <c r="BH26" s="313" t="s">
        <v>71</v>
      </c>
      <c r="BI26" s="30"/>
    </row>
    <row r="27" spans="1:61" s="59" customFormat="1" ht="24" customHeight="1" thickBot="1">
      <c r="A27" s="21"/>
      <c r="B27" s="21"/>
      <c r="C27" s="58"/>
      <c r="D27" s="1439"/>
      <c r="E27" s="1439"/>
      <c r="F27" s="1440"/>
      <c r="G27" s="1442"/>
      <c r="H27" s="1587"/>
      <c r="I27" s="1500"/>
      <c r="J27" s="1500"/>
      <c r="K27" s="1500"/>
      <c r="L27" s="1500"/>
      <c r="M27" s="1588"/>
      <c r="N27" s="1589"/>
      <c r="O27" s="1590"/>
      <c r="P27" s="1422"/>
      <c r="Q27" s="1425"/>
      <c r="R27" s="1426"/>
      <c r="S27" s="1430"/>
      <c r="T27" s="1431"/>
      <c r="U27" s="1432"/>
      <c r="V27" s="1435"/>
      <c r="W27" s="1436"/>
      <c r="X27" s="1500"/>
      <c r="Y27" s="1500"/>
      <c r="Z27" s="1500"/>
      <c r="AA27" s="1500"/>
      <c r="AB27" s="1500"/>
      <c r="AC27" s="1500"/>
      <c r="AD27" s="1435"/>
      <c r="AE27" s="1585"/>
      <c r="AF27" s="1585"/>
      <c r="AG27" s="1585"/>
      <c r="AH27" s="1585"/>
      <c r="AI27" s="1585"/>
      <c r="AJ27" s="1585"/>
      <c r="AK27" s="1585"/>
      <c r="AL27" s="1436"/>
      <c r="AM27" s="1500"/>
      <c r="AN27" s="1500"/>
      <c r="AO27" s="1500"/>
      <c r="AP27" s="1500"/>
      <c r="AQ27" s="1581"/>
      <c r="AR27" s="1582"/>
      <c r="AS27" s="1582"/>
      <c r="AT27" s="1582"/>
      <c r="AU27" s="1582"/>
      <c r="AV27" s="1582"/>
      <c r="AW27" s="1583"/>
      <c r="AX27" s="68"/>
      <c r="AY27" s="21"/>
      <c r="BH27" s="312"/>
      <c r="BI27" s="30"/>
    </row>
    <row r="28" spans="1:61" s="59" customFormat="1" ht="15" customHeight="1" thickBot="1">
      <c r="A28" s="21"/>
      <c r="B28" s="21"/>
      <c r="C28" s="58"/>
      <c r="D28" s="1457" t="s">
        <v>36</v>
      </c>
      <c r="E28" s="1458"/>
      <c r="F28" s="1458"/>
      <c r="G28" s="1458"/>
      <c r="H28" s="1458"/>
      <c r="I28" s="1458"/>
      <c r="J28" s="1458"/>
      <c r="K28" s="1458"/>
      <c r="L28" s="1458"/>
      <c r="M28" s="1458"/>
      <c r="N28" s="1458"/>
      <c r="O28" s="1458"/>
      <c r="P28" s="1458"/>
      <c r="Q28" s="1458"/>
      <c r="R28" s="1458"/>
      <c r="S28" s="1458"/>
      <c r="T28" s="1458"/>
      <c r="U28" s="1458"/>
      <c r="V28" s="1458"/>
      <c r="W28" s="1458"/>
      <c r="X28" s="1458"/>
      <c r="Y28" s="1458"/>
      <c r="Z28" s="1458"/>
      <c r="AA28" s="1458"/>
      <c r="AB28" s="1458"/>
      <c r="AC28" s="1458"/>
      <c r="AD28" s="1458"/>
      <c r="AE28" s="1458"/>
      <c r="AF28" s="1458"/>
      <c r="AG28" s="1458"/>
      <c r="AH28" s="1458"/>
      <c r="AI28" s="1458"/>
      <c r="AJ28" s="1458"/>
      <c r="AK28" s="1458"/>
      <c r="AL28" s="1458"/>
      <c r="AM28" s="1458"/>
      <c r="AN28" s="1458"/>
      <c r="AO28" s="1458"/>
      <c r="AP28" s="1458"/>
      <c r="AQ28" s="1458"/>
      <c r="AR28" s="1458"/>
      <c r="AS28" s="1458"/>
      <c r="AT28" s="1458"/>
      <c r="AU28" s="1458"/>
      <c r="AV28" s="1458"/>
      <c r="AW28" s="1459"/>
      <c r="AX28" s="68"/>
      <c r="AY28" s="21"/>
      <c r="BH28" s="30" t="s">
        <v>177</v>
      </c>
      <c r="BI28" s="30"/>
    </row>
    <row r="29" spans="1:61" s="59" customFormat="1" ht="15.75" customHeight="1" thickBot="1">
      <c r="A29" s="21"/>
      <c r="B29" s="21"/>
      <c r="C29" s="58"/>
      <c r="D29" s="1492" t="s">
        <v>366</v>
      </c>
      <c r="E29" s="1406"/>
      <c r="F29" s="1406"/>
      <c r="G29" s="1406"/>
      <c r="H29" s="1542" t="s">
        <v>25</v>
      </c>
      <c r="I29" s="1543"/>
      <c r="J29" s="1543"/>
      <c r="K29" s="1543"/>
      <c r="L29" s="1543"/>
      <c r="M29" s="1546" t="s">
        <v>26</v>
      </c>
      <c r="N29" s="1547"/>
      <c r="O29" s="1548"/>
      <c r="P29" s="1534"/>
      <c r="Q29" s="1534"/>
      <c r="R29" s="1535"/>
      <c r="S29" s="1416">
        <v>1841201</v>
      </c>
      <c r="T29" s="1414"/>
      <c r="U29" s="1414"/>
      <c r="V29" s="1414"/>
      <c r="W29" s="1415"/>
      <c r="X29" s="1406" t="s">
        <v>179</v>
      </c>
      <c r="Y29" s="1406"/>
      <c r="Z29" s="1514"/>
      <c r="AA29" s="1510">
        <v>1</v>
      </c>
      <c r="AB29" s="1511"/>
      <c r="AC29" s="1500" t="s">
        <v>180</v>
      </c>
      <c r="AD29" s="1500"/>
      <c r="AE29" s="1500"/>
      <c r="AF29" s="1507"/>
      <c r="AG29" s="1505">
        <v>9</v>
      </c>
      <c r="AH29" s="1500" t="s">
        <v>181</v>
      </c>
      <c r="AI29" s="1500"/>
      <c r="AJ29" s="1500"/>
      <c r="AK29" s="1500"/>
      <c r="AL29" s="1500"/>
      <c r="AM29" s="1526">
        <v>212</v>
      </c>
      <c r="AN29" s="1527"/>
      <c r="AO29" s="1527"/>
      <c r="AP29" s="1528"/>
      <c r="AQ29" s="1500" t="s">
        <v>182</v>
      </c>
      <c r="AR29" s="1500"/>
      <c r="AS29" s="1507"/>
      <c r="AT29" s="1520">
        <v>844751158</v>
      </c>
      <c r="AU29" s="1521"/>
      <c r="AV29" s="1521"/>
      <c r="AW29" s="1522"/>
      <c r="AX29" s="68"/>
      <c r="AY29" s="21"/>
      <c r="BH29" s="30" t="s">
        <v>178</v>
      </c>
      <c r="BI29" s="30"/>
    </row>
    <row r="30" spans="1:61" s="59" customFormat="1" ht="21" customHeight="1" thickBot="1">
      <c r="A30" s="21"/>
      <c r="B30" s="21"/>
      <c r="C30" s="58"/>
      <c r="D30" s="1564" t="s">
        <v>3634</v>
      </c>
      <c r="E30" s="1565"/>
      <c r="F30" s="1565"/>
      <c r="G30" s="1566"/>
      <c r="H30" s="1544"/>
      <c r="I30" s="1545"/>
      <c r="J30" s="1545"/>
      <c r="K30" s="1545"/>
      <c r="L30" s="1545"/>
      <c r="M30" s="1549"/>
      <c r="N30" s="1550"/>
      <c r="O30" s="1551"/>
      <c r="P30" s="1536"/>
      <c r="Q30" s="1537"/>
      <c r="R30" s="1538"/>
      <c r="S30" s="1539"/>
      <c r="T30" s="1540"/>
      <c r="U30" s="1540"/>
      <c r="V30" s="1540"/>
      <c r="W30" s="1541"/>
      <c r="X30" s="1406"/>
      <c r="Y30" s="1515"/>
      <c r="Z30" s="1516"/>
      <c r="AA30" s="1512"/>
      <c r="AB30" s="1513"/>
      <c r="AC30" s="1508"/>
      <c r="AD30" s="1508"/>
      <c r="AE30" s="1508"/>
      <c r="AF30" s="1509"/>
      <c r="AG30" s="1506"/>
      <c r="AH30" s="1508"/>
      <c r="AI30" s="1508"/>
      <c r="AJ30" s="1508"/>
      <c r="AK30" s="1508"/>
      <c r="AL30" s="1508"/>
      <c r="AM30" s="1529"/>
      <c r="AN30" s="1530"/>
      <c r="AO30" s="1530"/>
      <c r="AP30" s="1531"/>
      <c r="AQ30" s="1508"/>
      <c r="AR30" s="1508"/>
      <c r="AS30" s="1509"/>
      <c r="AT30" s="1523"/>
      <c r="AU30" s="1524"/>
      <c r="AV30" s="1524"/>
      <c r="AW30" s="1525"/>
      <c r="AX30" s="68"/>
      <c r="AY30" s="21"/>
      <c r="BH30" s="30"/>
      <c r="BI30" s="30"/>
    </row>
    <row r="31" spans="1:61" s="59" customFormat="1" ht="19.5" customHeight="1" thickBot="1">
      <c r="A31" s="21"/>
      <c r="B31" s="21"/>
      <c r="C31" s="58"/>
      <c r="D31" s="1532" t="s">
        <v>183</v>
      </c>
      <c r="E31" s="1533"/>
      <c r="F31" s="1533"/>
      <c r="G31" s="1533"/>
      <c r="H31" s="1446" t="s">
        <v>31</v>
      </c>
      <c r="I31" s="1446"/>
      <c r="J31" s="89" t="s">
        <v>112</v>
      </c>
      <c r="K31" s="90"/>
      <c r="L31" s="91" t="s">
        <v>32</v>
      </c>
      <c r="M31" s="91"/>
      <c r="N31" s="91"/>
      <c r="O31" s="89"/>
      <c r="P31" s="91" t="s">
        <v>33</v>
      </c>
      <c r="Q31" s="1410"/>
      <c r="R31" s="1412"/>
      <c r="S31" s="1446" t="s">
        <v>367</v>
      </c>
      <c r="T31" s="1446"/>
      <c r="U31" s="1446"/>
      <c r="V31" s="1446"/>
      <c r="W31" s="90"/>
      <c r="X31" s="88"/>
      <c r="Y31" s="1421"/>
      <c r="Z31" s="1421"/>
      <c r="AA31" s="1421"/>
      <c r="AB31" s="1421"/>
      <c r="AC31" s="1421"/>
      <c r="AD31" s="1421"/>
      <c r="AE31" s="1421"/>
      <c r="AF31" s="1421"/>
      <c r="AG31" s="1421"/>
      <c r="AH31" s="1421"/>
      <c r="AI31" s="1421"/>
      <c r="AJ31" s="1421"/>
      <c r="AK31" s="1421"/>
      <c r="AL31" s="1421"/>
      <c r="AM31" s="1421"/>
      <c r="AN31" s="1421"/>
      <c r="AO31" s="1421"/>
      <c r="AP31" s="1421"/>
      <c r="AQ31" s="1421"/>
      <c r="AR31" s="1421"/>
      <c r="AS31" s="1421"/>
      <c r="AT31" s="1421"/>
      <c r="AU31" s="1421"/>
      <c r="AV31" s="1421"/>
      <c r="AW31" s="1501"/>
      <c r="AX31" s="68"/>
      <c r="AY31" s="21"/>
      <c r="BH31" s="30"/>
      <c r="BI31" s="30"/>
    </row>
    <row r="32" spans="1:61" s="59" customFormat="1" ht="15">
      <c r="A32" s="21"/>
      <c r="B32" s="21"/>
      <c r="C32" s="58"/>
      <c r="D32" s="1502" t="s">
        <v>34</v>
      </c>
      <c r="E32" s="1503"/>
      <c r="F32" s="1503"/>
      <c r="G32" s="1503"/>
      <c r="H32" s="1503"/>
      <c r="I32" s="1503"/>
      <c r="J32" s="1503"/>
      <c r="K32" s="1503"/>
      <c r="L32" s="1503"/>
      <c r="M32" s="1503"/>
      <c r="N32" s="1503"/>
      <c r="O32" s="1503"/>
      <c r="P32" s="1503"/>
      <c r="Q32" s="1503"/>
      <c r="R32" s="1503"/>
      <c r="S32" s="1503"/>
      <c r="T32" s="1503"/>
      <c r="U32" s="1503"/>
      <c r="V32" s="1503"/>
      <c r="W32" s="1503"/>
      <c r="X32" s="1503"/>
      <c r="Y32" s="1503"/>
      <c r="Z32" s="1503"/>
      <c r="AA32" s="1503"/>
      <c r="AB32" s="1503"/>
      <c r="AC32" s="1503"/>
      <c r="AD32" s="1503"/>
      <c r="AE32" s="1503"/>
      <c r="AF32" s="1503"/>
      <c r="AG32" s="1503"/>
      <c r="AH32" s="1503"/>
      <c r="AI32" s="1503"/>
      <c r="AJ32" s="1503"/>
      <c r="AK32" s="1503"/>
      <c r="AL32" s="1503"/>
      <c r="AM32" s="1503"/>
      <c r="AN32" s="1503"/>
      <c r="AO32" s="1503"/>
      <c r="AP32" s="1503"/>
      <c r="AQ32" s="1503"/>
      <c r="AR32" s="1503"/>
      <c r="AS32" s="1503"/>
      <c r="AT32" s="1503"/>
      <c r="AU32" s="1503"/>
      <c r="AV32" s="1503"/>
      <c r="AW32" s="1504"/>
      <c r="AX32" s="68"/>
      <c r="AY32" s="21"/>
      <c r="BH32" s="30"/>
      <c r="BI32" s="30"/>
    </row>
    <row r="33" spans="1:61" s="59" customFormat="1" ht="6" customHeight="1" thickBot="1">
      <c r="A33" s="21"/>
      <c r="B33" s="21"/>
      <c r="C33" s="58"/>
      <c r="D33" s="92"/>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4"/>
      <c r="AX33" s="68"/>
      <c r="AY33" s="21"/>
      <c r="BH33" s="30"/>
      <c r="BI33" s="30"/>
    </row>
    <row r="34" spans="1:61" s="59" customFormat="1" ht="15" customHeight="1" thickBot="1">
      <c r="A34" s="21"/>
      <c r="B34" s="21"/>
      <c r="C34" s="58"/>
      <c r="D34" s="95"/>
      <c r="E34" s="88" t="s">
        <v>112</v>
      </c>
      <c r="F34" s="76"/>
      <c r="G34" s="1443" t="s">
        <v>368</v>
      </c>
      <c r="H34" s="1443"/>
      <c r="I34" s="1443"/>
      <c r="J34" s="1443"/>
      <c r="K34" s="1443"/>
      <c r="L34" s="1443"/>
      <c r="M34" s="1443"/>
      <c r="N34" s="1443"/>
      <c r="O34" s="1443"/>
      <c r="P34" s="1443"/>
      <c r="Q34" s="1443"/>
      <c r="R34" s="1443"/>
      <c r="S34" s="1443"/>
      <c r="T34" s="1443"/>
      <c r="U34" s="1443"/>
      <c r="V34" s="1443"/>
      <c r="W34" s="1443"/>
      <c r="X34" s="1443"/>
      <c r="Y34" s="1443"/>
      <c r="Z34" s="1443"/>
      <c r="AA34" s="1443"/>
      <c r="AB34" s="1443"/>
      <c r="AC34" s="1443"/>
      <c r="AD34" s="1443"/>
      <c r="AE34" s="1443"/>
      <c r="AF34" s="1443"/>
      <c r="AG34" s="1443"/>
      <c r="AH34" s="1443"/>
      <c r="AI34" s="1443"/>
      <c r="AJ34" s="1443"/>
      <c r="AK34" s="1443"/>
      <c r="AL34" s="1443"/>
      <c r="AM34" s="1443"/>
      <c r="AN34" s="1443"/>
      <c r="AO34" s="1443"/>
      <c r="AP34" s="1443"/>
      <c r="AQ34" s="1443"/>
      <c r="AR34" s="1443"/>
      <c r="AS34" s="1443"/>
      <c r="AT34" s="1443"/>
      <c r="AU34" s="1443"/>
      <c r="AV34" s="1443"/>
      <c r="AW34" s="1444"/>
      <c r="AX34" s="68"/>
      <c r="AY34" s="21"/>
      <c r="BH34" s="30"/>
      <c r="BI34" s="30"/>
    </row>
    <row r="35" spans="1:61" s="59" customFormat="1" ht="5.25" customHeight="1" thickBot="1">
      <c r="A35" s="21"/>
      <c r="B35" s="21"/>
      <c r="C35" s="58"/>
      <c r="D35" s="95"/>
      <c r="E35" s="9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97"/>
      <c r="AX35" s="68"/>
      <c r="AY35" s="21"/>
    </row>
    <row r="36" spans="1:61" s="59" customFormat="1" ht="23.25" customHeight="1" thickBot="1">
      <c r="A36" s="21"/>
      <c r="B36" s="21"/>
      <c r="C36" s="58"/>
      <c r="D36" s="95"/>
      <c r="E36" s="88" t="s">
        <v>112</v>
      </c>
      <c r="F36" s="76"/>
      <c r="G36" s="1443" t="s">
        <v>369</v>
      </c>
      <c r="H36" s="1443"/>
      <c r="I36" s="1443"/>
      <c r="J36" s="1443"/>
      <c r="K36" s="1443"/>
      <c r="L36" s="1443"/>
      <c r="M36" s="1443"/>
      <c r="N36" s="1443"/>
      <c r="O36" s="1443"/>
      <c r="P36" s="1443"/>
      <c r="Q36" s="1443"/>
      <c r="R36" s="1443"/>
      <c r="S36" s="1443"/>
      <c r="T36" s="1443"/>
      <c r="U36" s="1443"/>
      <c r="V36" s="1443"/>
      <c r="W36" s="1443"/>
      <c r="X36" s="1443"/>
      <c r="Y36" s="1443"/>
      <c r="Z36" s="1443"/>
      <c r="AA36" s="1443"/>
      <c r="AB36" s="1443"/>
      <c r="AC36" s="1443"/>
      <c r="AD36" s="1443"/>
      <c r="AE36" s="1443"/>
      <c r="AF36" s="1443"/>
      <c r="AG36" s="1443"/>
      <c r="AH36" s="1443"/>
      <c r="AI36" s="1443"/>
      <c r="AJ36" s="1443"/>
      <c r="AK36" s="1443"/>
      <c r="AL36" s="1443"/>
      <c r="AM36" s="1443"/>
      <c r="AN36" s="1443"/>
      <c r="AO36" s="1443"/>
      <c r="AP36" s="1443"/>
      <c r="AQ36" s="1443"/>
      <c r="AR36" s="1443"/>
      <c r="AS36" s="1443"/>
      <c r="AT36" s="1443"/>
      <c r="AU36" s="1443"/>
      <c r="AV36" s="1443"/>
      <c r="AW36" s="1444"/>
      <c r="AX36" s="68"/>
      <c r="AY36" s="21"/>
    </row>
    <row r="37" spans="1:61" s="59" customFormat="1" ht="6.75" customHeight="1" thickBot="1">
      <c r="A37" s="21"/>
      <c r="B37" s="21"/>
      <c r="C37" s="58"/>
      <c r="D37" s="95"/>
      <c r="E37" s="9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97"/>
      <c r="AX37" s="68"/>
      <c r="AY37" s="21"/>
    </row>
    <row r="38" spans="1:61" s="59" customFormat="1" ht="15" customHeight="1" thickBot="1">
      <c r="A38" s="21"/>
      <c r="B38" s="21"/>
      <c r="C38" s="58"/>
      <c r="D38" s="95"/>
      <c r="E38" s="88" t="s">
        <v>112</v>
      </c>
      <c r="F38" s="76"/>
      <c r="G38" s="1443" t="s">
        <v>370</v>
      </c>
      <c r="H38" s="1443"/>
      <c r="I38" s="1443"/>
      <c r="J38" s="1443"/>
      <c r="K38" s="1443"/>
      <c r="L38" s="1443"/>
      <c r="M38" s="1443"/>
      <c r="N38" s="1443"/>
      <c r="O38" s="1443"/>
      <c r="P38" s="1443"/>
      <c r="Q38" s="1443"/>
      <c r="R38" s="1443"/>
      <c r="S38" s="1443"/>
      <c r="T38" s="1443"/>
      <c r="U38" s="1443"/>
      <c r="V38" s="1443"/>
      <c r="W38" s="1443"/>
      <c r="X38" s="1443"/>
      <c r="Y38" s="1443"/>
      <c r="Z38" s="1443"/>
      <c r="AA38" s="1443"/>
      <c r="AB38" s="1443"/>
      <c r="AC38" s="1443"/>
      <c r="AD38" s="1443"/>
      <c r="AE38" s="1443"/>
      <c r="AF38" s="1443"/>
      <c r="AG38" s="1443"/>
      <c r="AH38" s="1443"/>
      <c r="AI38" s="1443"/>
      <c r="AJ38" s="1443"/>
      <c r="AK38" s="1443"/>
      <c r="AL38" s="1443"/>
      <c r="AM38" s="1443"/>
      <c r="AN38" s="1443"/>
      <c r="AO38" s="1443"/>
      <c r="AP38" s="1443"/>
      <c r="AQ38" s="1443"/>
      <c r="AR38" s="1443"/>
      <c r="AS38" s="1443"/>
      <c r="AT38" s="1443"/>
      <c r="AU38" s="1443"/>
      <c r="AV38" s="1443"/>
      <c r="AW38" s="1444"/>
      <c r="AX38" s="68"/>
      <c r="AY38" s="21"/>
    </row>
    <row r="39" spans="1:61" s="59" customFormat="1" ht="6.75" customHeight="1">
      <c r="A39" s="21"/>
      <c r="B39" s="21"/>
      <c r="C39" s="58"/>
      <c r="D39" s="1445"/>
      <c r="E39" s="1446"/>
      <c r="F39" s="1446"/>
      <c r="G39" s="1446"/>
      <c r="H39" s="1446"/>
      <c r="I39" s="1446"/>
      <c r="J39" s="1446"/>
      <c r="K39" s="1446"/>
      <c r="L39" s="1446"/>
      <c r="M39" s="1446"/>
      <c r="N39" s="1446"/>
      <c r="O39" s="1446"/>
      <c r="P39" s="1446"/>
      <c r="Q39" s="1446"/>
      <c r="R39" s="1446"/>
      <c r="S39" s="1446"/>
      <c r="T39" s="1446"/>
      <c r="U39" s="1446"/>
      <c r="V39" s="1446"/>
      <c r="W39" s="1446"/>
      <c r="X39" s="1446"/>
      <c r="Y39" s="1446"/>
      <c r="Z39" s="1446"/>
      <c r="AA39" s="1446"/>
      <c r="AB39" s="1446"/>
      <c r="AC39" s="1446"/>
      <c r="AD39" s="1446"/>
      <c r="AE39" s="1446"/>
      <c r="AF39" s="1446"/>
      <c r="AG39" s="1446"/>
      <c r="AH39" s="1446"/>
      <c r="AI39" s="1446"/>
      <c r="AJ39" s="1446"/>
      <c r="AK39" s="1446"/>
      <c r="AL39" s="1446"/>
      <c r="AM39" s="1446"/>
      <c r="AN39" s="1446"/>
      <c r="AO39" s="1446"/>
      <c r="AP39" s="1446"/>
      <c r="AQ39" s="1446"/>
      <c r="AR39" s="1446"/>
      <c r="AS39" s="1446"/>
      <c r="AT39" s="1446"/>
      <c r="AU39" s="1446"/>
      <c r="AV39" s="1446"/>
      <c r="AW39" s="1447"/>
      <c r="AX39" s="68"/>
      <c r="AY39" s="21"/>
    </row>
    <row r="40" spans="1:61" s="59" customFormat="1" ht="15.75" thickBot="1">
      <c r="A40" s="21"/>
      <c r="B40" s="21"/>
      <c r="C40" s="58"/>
      <c r="D40" s="1448" t="s">
        <v>35</v>
      </c>
      <c r="E40" s="1449"/>
      <c r="F40" s="1449"/>
      <c r="G40" s="1449"/>
      <c r="H40" s="1449"/>
      <c r="I40" s="1449"/>
      <c r="J40" s="1449"/>
      <c r="K40" s="1449"/>
      <c r="L40" s="1449"/>
      <c r="M40" s="1449"/>
      <c r="N40" s="1449"/>
      <c r="O40" s="1449"/>
      <c r="P40" s="1449"/>
      <c r="Q40" s="1449"/>
      <c r="R40" s="1449"/>
      <c r="S40" s="1449"/>
      <c r="T40" s="1449"/>
      <c r="U40" s="1449"/>
      <c r="V40" s="1449"/>
      <c r="W40" s="1449"/>
      <c r="X40" s="1449"/>
      <c r="Y40" s="1449"/>
      <c r="Z40" s="1449"/>
      <c r="AA40" s="1449"/>
      <c r="AB40" s="1449"/>
      <c r="AC40" s="1449"/>
      <c r="AD40" s="1449"/>
      <c r="AE40" s="1449"/>
      <c r="AF40" s="1449"/>
      <c r="AG40" s="1449"/>
      <c r="AH40" s="1449"/>
      <c r="AI40" s="1449"/>
      <c r="AJ40" s="1449"/>
      <c r="AK40" s="1449"/>
      <c r="AL40" s="1449"/>
      <c r="AM40" s="1449"/>
      <c r="AN40" s="1449"/>
      <c r="AO40" s="1449"/>
      <c r="AP40" s="1449"/>
      <c r="AQ40" s="1449"/>
      <c r="AR40" s="1449"/>
      <c r="AS40" s="1449"/>
      <c r="AT40" s="1449"/>
      <c r="AU40" s="1449"/>
      <c r="AV40" s="1449"/>
      <c r="AW40" s="1450"/>
      <c r="AX40" s="68"/>
      <c r="AY40" s="21"/>
    </row>
    <row r="41" spans="1:61" s="59" customFormat="1" ht="96" customHeight="1" thickBot="1">
      <c r="A41" s="21"/>
      <c r="B41" s="21"/>
      <c r="C41" s="58"/>
      <c r="D41" s="1517"/>
      <c r="E41" s="1518"/>
      <c r="F41" s="1518"/>
      <c r="G41" s="1518"/>
      <c r="H41" s="1518"/>
      <c r="I41" s="1518"/>
      <c r="J41" s="1518"/>
      <c r="K41" s="1518"/>
      <c r="L41" s="1518"/>
      <c r="M41" s="1518"/>
      <c r="N41" s="1518"/>
      <c r="O41" s="1518"/>
      <c r="P41" s="1518"/>
      <c r="Q41" s="1518"/>
      <c r="R41" s="1518"/>
      <c r="S41" s="1518"/>
      <c r="T41" s="1518"/>
      <c r="U41" s="1518"/>
      <c r="V41" s="1518"/>
      <c r="W41" s="1519"/>
      <c r="X41" s="1451" t="s">
        <v>594</v>
      </c>
      <c r="Y41" s="1452"/>
      <c r="Z41" s="1452"/>
      <c r="AA41" s="1452"/>
      <c r="AB41" s="1452"/>
      <c r="AC41" s="1452"/>
      <c r="AD41" s="1452"/>
      <c r="AE41" s="1452"/>
      <c r="AF41" s="1452"/>
      <c r="AG41" s="1452"/>
      <c r="AH41" s="1452"/>
      <c r="AI41" s="1452"/>
      <c r="AJ41" s="1452"/>
      <c r="AK41" s="1452"/>
      <c r="AL41" s="1452"/>
      <c r="AM41" s="1452"/>
      <c r="AN41" s="1452"/>
      <c r="AO41" s="1452"/>
      <c r="AP41" s="1452"/>
      <c r="AQ41" s="1452"/>
      <c r="AR41" s="1452"/>
      <c r="AS41" s="1452"/>
      <c r="AT41" s="1452"/>
      <c r="AU41" s="1452"/>
      <c r="AV41" s="1452"/>
      <c r="AW41" s="1453"/>
      <c r="AX41" s="68"/>
      <c r="AY41" s="21"/>
    </row>
    <row r="42" spans="1:61" s="59" customFormat="1" ht="15">
      <c r="A42" s="21"/>
      <c r="B42" s="21"/>
      <c r="C42" s="58"/>
      <c r="D42" s="1454" t="s">
        <v>371</v>
      </c>
      <c r="E42" s="1454"/>
      <c r="F42" s="1454"/>
      <c r="G42" s="1454"/>
      <c r="H42" s="1454"/>
      <c r="I42" s="1454"/>
      <c r="J42" s="1454"/>
      <c r="K42" s="1454"/>
      <c r="L42" s="1454"/>
      <c r="M42" s="1454"/>
      <c r="N42" s="1454"/>
      <c r="O42" s="1454"/>
      <c r="P42" s="1454"/>
      <c r="Q42" s="1454"/>
      <c r="R42" s="1454"/>
      <c r="S42" s="1454"/>
      <c r="T42" s="1454"/>
      <c r="U42" s="1454"/>
      <c r="V42" s="1454"/>
      <c r="W42" s="1454"/>
      <c r="X42" s="1454" t="s">
        <v>188</v>
      </c>
      <c r="Y42" s="1454"/>
      <c r="Z42" s="1454"/>
      <c r="AA42" s="1454"/>
      <c r="AB42" s="1454"/>
      <c r="AC42" s="1454"/>
      <c r="AD42" s="1454"/>
      <c r="AE42" s="1454"/>
      <c r="AF42" s="1454"/>
      <c r="AG42" s="1454"/>
      <c r="AH42" s="1454"/>
      <c r="AI42" s="1454"/>
      <c r="AJ42" s="1454"/>
      <c r="AK42" s="1454"/>
      <c r="AL42" s="1454"/>
      <c r="AM42" s="1454"/>
      <c r="AN42" s="1454"/>
      <c r="AO42" s="1454"/>
      <c r="AP42" s="1454"/>
      <c r="AQ42" s="1454"/>
      <c r="AR42" s="1454"/>
      <c r="AS42" s="1454"/>
      <c r="AT42" s="1454"/>
      <c r="AU42" s="1454"/>
      <c r="AV42" s="1454"/>
      <c r="AW42" s="1454"/>
      <c r="AX42" s="68"/>
      <c r="AY42" s="21"/>
    </row>
    <row r="43" spans="1:61" s="59" customFormat="1" ht="15" customHeight="1">
      <c r="A43" s="21"/>
      <c r="B43" s="21"/>
      <c r="C43" s="58"/>
      <c r="D43" s="1420" t="s">
        <v>372</v>
      </c>
      <c r="E43" s="1420"/>
      <c r="F43" s="1420"/>
      <c r="G43" s="1420"/>
      <c r="H43" s="1420"/>
      <c r="I43" s="1420"/>
      <c r="J43" s="1420"/>
      <c r="K43" s="1420"/>
      <c r="L43" s="1420"/>
      <c r="M43" s="1420"/>
      <c r="N43" s="1420"/>
      <c r="O43" s="1420"/>
      <c r="P43" s="1420"/>
      <c r="Q43" s="1420"/>
      <c r="R43" s="1420"/>
      <c r="S43" s="1420"/>
      <c r="T43" s="1420"/>
      <c r="U43" s="1420"/>
      <c r="V43" s="1420"/>
      <c r="W43" s="1420"/>
      <c r="X43" s="1420"/>
      <c r="Y43" s="1420"/>
      <c r="Z43" s="1420"/>
      <c r="AA43" s="1420"/>
      <c r="AB43" s="1420"/>
      <c r="AC43" s="1420"/>
      <c r="AD43" s="1420"/>
      <c r="AE43" s="1420"/>
      <c r="AF43" s="1420"/>
      <c r="AG43" s="1420"/>
      <c r="AH43" s="1420"/>
      <c r="AI43" s="1420"/>
      <c r="AJ43" s="1420"/>
      <c r="AK43" s="1420"/>
      <c r="AL43" s="1420"/>
      <c r="AM43" s="1420"/>
      <c r="AN43" s="1420"/>
      <c r="AO43" s="1420"/>
      <c r="AP43" s="1420"/>
      <c r="AQ43" s="1420"/>
      <c r="AR43" s="1420"/>
      <c r="AS43" s="1420"/>
      <c r="AT43" s="1420"/>
      <c r="AU43" s="1420"/>
      <c r="AV43" s="1420"/>
      <c r="AW43" s="1420"/>
      <c r="AX43" s="68"/>
      <c r="AY43" s="21"/>
    </row>
    <row r="44" spans="1:61" s="59" customFormat="1" ht="15">
      <c r="A44" s="21"/>
      <c r="B44" s="21"/>
      <c r="C44" s="58"/>
      <c r="D44" s="1420"/>
      <c r="E44" s="1420"/>
      <c r="F44" s="1420"/>
      <c r="G44" s="1420"/>
      <c r="H44" s="1420"/>
      <c r="I44" s="1420"/>
      <c r="J44" s="1420"/>
      <c r="K44" s="1420"/>
      <c r="L44" s="1420"/>
      <c r="M44" s="1420"/>
      <c r="N44" s="1420"/>
      <c r="O44" s="1420"/>
      <c r="P44" s="1420"/>
      <c r="Q44" s="1420"/>
      <c r="R44" s="1420"/>
      <c r="S44" s="1420"/>
      <c r="T44" s="1420"/>
      <c r="U44" s="1420"/>
      <c r="V44" s="1420"/>
      <c r="W44" s="1420"/>
      <c r="X44" s="1420"/>
      <c r="Y44" s="1420"/>
      <c r="Z44" s="1420"/>
      <c r="AA44" s="1420"/>
      <c r="AB44" s="1420"/>
      <c r="AC44" s="1420"/>
      <c r="AD44" s="1420"/>
      <c r="AE44" s="1420"/>
      <c r="AF44" s="1420"/>
      <c r="AG44" s="1420"/>
      <c r="AH44" s="1420"/>
      <c r="AI44" s="1420"/>
      <c r="AJ44" s="1420"/>
      <c r="AK44" s="1420"/>
      <c r="AL44" s="1420"/>
      <c r="AM44" s="1420"/>
      <c r="AN44" s="1420"/>
      <c r="AO44" s="1420"/>
      <c r="AP44" s="1420"/>
      <c r="AQ44" s="1420"/>
      <c r="AR44" s="1420"/>
      <c r="AS44" s="1420"/>
      <c r="AT44" s="1420"/>
      <c r="AU44" s="1420"/>
      <c r="AV44" s="1420"/>
      <c r="AW44" s="1420"/>
      <c r="AX44" s="68"/>
      <c r="AY44" s="21"/>
    </row>
    <row r="45" spans="1:61" s="59" customFormat="1" ht="15">
      <c r="A45" s="21"/>
      <c r="B45" s="21"/>
      <c r="C45" s="58"/>
      <c r="D45" s="1420"/>
      <c r="E45" s="1420"/>
      <c r="F45" s="1420"/>
      <c r="G45" s="1420"/>
      <c r="H45" s="1420"/>
      <c r="I45" s="1420"/>
      <c r="J45" s="1420"/>
      <c r="K45" s="1420"/>
      <c r="L45" s="1420"/>
      <c r="M45" s="1420"/>
      <c r="N45" s="1420"/>
      <c r="O45" s="1420"/>
      <c r="P45" s="1420"/>
      <c r="Q45" s="1420"/>
      <c r="R45" s="1420"/>
      <c r="S45" s="1420"/>
      <c r="T45" s="1420"/>
      <c r="U45" s="1420"/>
      <c r="V45" s="1420"/>
      <c r="W45" s="1420"/>
      <c r="X45" s="1420"/>
      <c r="Y45" s="1420"/>
      <c r="Z45" s="1420"/>
      <c r="AA45" s="1420"/>
      <c r="AB45" s="1420"/>
      <c r="AC45" s="1420"/>
      <c r="AD45" s="1420"/>
      <c r="AE45" s="1420"/>
      <c r="AF45" s="1420"/>
      <c r="AG45" s="1420"/>
      <c r="AH45" s="1420"/>
      <c r="AI45" s="1420"/>
      <c r="AJ45" s="1420"/>
      <c r="AK45" s="1420"/>
      <c r="AL45" s="1420"/>
      <c r="AM45" s="1420"/>
      <c r="AN45" s="1420"/>
      <c r="AO45" s="1420"/>
      <c r="AP45" s="1420"/>
      <c r="AQ45" s="1420"/>
      <c r="AR45" s="1420"/>
      <c r="AS45" s="1420"/>
      <c r="AT45" s="1420"/>
      <c r="AU45" s="1420"/>
      <c r="AV45" s="1420"/>
      <c r="AW45" s="1420"/>
      <c r="AX45" s="68"/>
      <c r="AY45" s="21"/>
    </row>
    <row r="46" spans="1:61" s="59" customFormat="1" ht="15.75" thickBot="1">
      <c r="A46" s="21"/>
      <c r="B46" s="21"/>
      <c r="C46" s="98"/>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100"/>
      <c r="AY46" s="21"/>
    </row>
    <row r="47" spans="1:61" ht="15" customHeight="1">
      <c r="M47" s="1603" t="s">
        <v>2517</v>
      </c>
      <c r="N47" s="1603"/>
      <c r="O47" s="1603"/>
      <c r="P47" s="1603"/>
      <c r="Q47" s="1603"/>
      <c r="R47" s="1603"/>
      <c r="S47" s="1603"/>
      <c r="T47" s="1603"/>
      <c r="U47" s="1603"/>
      <c r="V47" s="1603"/>
      <c r="W47" s="1603"/>
      <c r="X47" s="1603"/>
      <c r="Y47" s="1603"/>
      <c r="Z47" s="1603"/>
      <c r="AA47" s="1603"/>
      <c r="AB47" s="1603"/>
      <c r="AC47" s="1603"/>
      <c r="AD47" s="1603"/>
      <c r="AE47" s="1603"/>
      <c r="AF47" s="1603"/>
      <c r="AG47" s="410"/>
      <c r="AH47" s="410"/>
      <c r="AI47" s="410"/>
      <c r="AJ47" s="410"/>
      <c r="AK47" s="410"/>
      <c r="AL47" s="410"/>
      <c r="AM47" s="410"/>
      <c r="AN47" s="410"/>
      <c r="AO47" s="155"/>
      <c r="AP47" s="410"/>
      <c r="AS47" s="1389" t="s">
        <v>2514</v>
      </c>
      <c r="AT47" s="1389"/>
      <c r="AU47" s="1389"/>
      <c r="AV47" s="1389"/>
      <c r="AW47" s="1389"/>
      <c r="AX47" s="410"/>
      <c r="AY47" s="410"/>
      <c r="AZ47" s="410"/>
      <c r="BA47" s="410"/>
      <c r="BB47" s="155"/>
      <c r="BC47" s="410"/>
      <c r="BD47" s="410"/>
      <c r="BE47" s="410"/>
      <c r="BF47" s="410"/>
    </row>
    <row r="48" spans="1:61" ht="15">
      <c r="A48" s="15"/>
      <c r="B48" s="15"/>
      <c r="C48" s="15"/>
      <c r="D48" s="15"/>
      <c r="E48" s="15"/>
      <c r="F48" s="15"/>
      <c r="G48" s="15"/>
      <c r="H48" s="15"/>
      <c r="I48" s="15"/>
      <c r="J48" s="15"/>
      <c r="K48" s="15"/>
      <c r="L48" s="15"/>
      <c r="M48" s="15"/>
      <c r="N48" s="15"/>
      <c r="O48" s="15"/>
      <c r="P48" s="15"/>
      <c r="Q48" s="15"/>
      <c r="R48" s="15"/>
      <c r="S48" s="15"/>
      <c r="T48" s="15"/>
      <c r="U48" s="15"/>
      <c r="V48" s="15"/>
      <c r="W48" s="15"/>
      <c r="X48" s="15"/>
      <c r="Z48" s="15"/>
      <c r="AA48" s="15"/>
      <c r="AB48" s="15"/>
      <c r="AC48" s="15"/>
      <c r="AD48" s="15"/>
      <c r="AE48" s="15"/>
      <c r="AF48" s="15"/>
      <c r="AG48" s="15"/>
      <c r="AH48" s="15"/>
      <c r="AI48" s="15"/>
      <c r="AJ48" s="15"/>
      <c r="AK48" s="15"/>
      <c r="AL48" s="15"/>
      <c r="AM48" s="15"/>
      <c r="AN48" s="15"/>
      <c r="AO48" s="15"/>
      <c r="AP48" s="15"/>
      <c r="AQ48" s="15"/>
      <c r="AR48" s="15"/>
      <c r="AS48" s="15"/>
      <c r="AT48" s="15"/>
      <c r="AU48" s="1"/>
      <c r="AV48" s="15"/>
      <c r="AW48" s="15"/>
      <c r="AX48" s="15"/>
      <c r="AY48" s="15"/>
    </row>
    <row r="49" spans="1:51" ht="17.25">
      <c r="A49" s="15"/>
      <c r="B49" s="15"/>
      <c r="C49" s="15"/>
      <c r="D49" s="15"/>
      <c r="E49" s="15"/>
      <c r="F49" s="15"/>
      <c r="G49" s="15"/>
      <c r="H49" s="15"/>
      <c r="I49" s="15"/>
      <c r="J49" s="15"/>
      <c r="K49" s="15"/>
      <c r="L49" s="15"/>
      <c r="M49" s="15"/>
      <c r="N49" s="15"/>
      <c r="O49" s="15"/>
      <c r="P49" s="409"/>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row>
    <row r="50" spans="1:51"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row>
    <row r="51" spans="1:51"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row>
    <row r="52" spans="1:51"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row>
    <row r="53" spans="1:51"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row>
    <row r="54" spans="1:51"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row>
    <row r="55" spans="1:51"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1:51"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row>
    <row r="57" spans="1:51"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row>
    <row r="58" spans="1:51"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row>
    <row r="59" spans="1:51"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row>
    <row r="60" spans="1:51"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row>
    <row r="61" spans="1:51"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row>
    <row r="62" spans="1:51"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sheetData>
  <sheetProtection selectLockedCells="1"/>
  <sortState xmlns:xlrd2="http://schemas.microsoft.com/office/spreadsheetml/2017/richdata2" ref="BH17:BH26">
    <sortCondition ref="BH17:BH26"/>
  </sortState>
  <dataConsolidate link="1"/>
  <mergeCells count="120">
    <mergeCell ref="M47:AF47"/>
    <mergeCell ref="AH6:AO6"/>
    <mergeCell ref="AP6:AW6"/>
    <mergeCell ref="AP7:AQ7"/>
    <mergeCell ref="AR7:AW7"/>
    <mergeCell ref="T16:U16"/>
    <mergeCell ref="AQ16:AU16"/>
    <mergeCell ref="Y4:AW5"/>
    <mergeCell ref="H22:P22"/>
    <mergeCell ref="Q20:T21"/>
    <mergeCell ref="U20:AG21"/>
    <mergeCell ref="D19:AW19"/>
    <mergeCell ref="AA18:AW18"/>
    <mergeCell ref="G6:J6"/>
    <mergeCell ref="G7:J7"/>
    <mergeCell ref="L6:P6"/>
    <mergeCell ref="L7:P7"/>
    <mergeCell ref="R6:U6"/>
    <mergeCell ref="R7:U7"/>
    <mergeCell ref="J17:T17"/>
    <mergeCell ref="D20:G21"/>
    <mergeCell ref="AH7:AJ7"/>
    <mergeCell ref="H20:L20"/>
    <mergeCell ref="AG17:AP17"/>
    <mergeCell ref="D18:G18"/>
    <mergeCell ref="X16:AF16"/>
    <mergeCell ref="H24:I24"/>
    <mergeCell ref="D29:G29"/>
    <mergeCell ref="M21:P21"/>
    <mergeCell ref="H21:L21"/>
    <mergeCell ref="D30:G30"/>
    <mergeCell ref="D22:G22"/>
    <mergeCell ref="D23:J23"/>
    <mergeCell ref="D24:G24"/>
    <mergeCell ref="J24:O24"/>
    <mergeCell ref="P24:U24"/>
    <mergeCell ref="Q22:S22"/>
    <mergeCell ref="D25:AW25"/>
    <mergeCell ref="D28:AW28"/>
    <mergeCell ref="AQ26:AW27"/>
    <mergeCell ref="AD26:AL27"/>
    <mergeCell ref="H26:L27"/>
    <mergeCell ref="M26:O27"/>
    <mergeCell ref="V18:Z18"/>
    <mergeCell ref="AM26:AP27"/>
    <mergeCell ref="AA24:AW24"/>
    <mergeCell ref="AN22:AR22"/>
    <mergeCell ref="AS22:AW22"/>
    <mergeCell ref="H18:I18"/>
    <mergeCell ref="X26:AC27"/>
    <mergeCell ref="D42:W42"/>
    <mergeCell ref="Q31:R31"/>
    <mergeCell ref="S31:V31"/>
    <mergeCell ref="H31:I31"/>
    <mergeCell ref="Y31:AW31"/>
    <mergeCell ref="D32:AW32"/>
    <mergeCell ref="AG29:AG30"/>
    <mergeCell ref="AC29:AF30"/>
    <mergeCell ref="AA29:AB30"/>
    <mergeCell ref="X29:Z30"/>
    <mergeCell ref="D41:W41"/>
    <mergeCell ref="G36:AW36"/>
    <mergeCell ref="G34:AW34"/>
    <mergeCell ref="AT29:AW30"/>
    <mergeCell ref="AQ29:AS30"/>
    <mergeCell ref="AH29:AL30"/>
    <mergeCell ref="AM29:AP30"/>
    <mergeCell ref="D31:G31"/>
    <mergeCell ref="P29:R30"/>
    <mergeCell ref="S29:W30"/>
    <mergeCell ref="H29:L30"/>
    <mergeCell ref="M29:O30"/>
    <mergeCell ref="D2:AR2"/>
    <mergeCell ref="M20:P20"/>
    <mergeCell ref="D15:AW15"/>
    <mergeCell ref="D10:AW10"/>
    <mergeCell ref="D11:AW11"/>
    <mergeCell ref="AK7:AO7"/>
    <mergeCell ref="AJ13:AK13"/>
    <mergeCell ref="AU13:AV13"/>
    <mergeCell ref="AG13:AI13"/>
    <mergeCell ref="AO13:AQ13"/>
    <mergeCell ref="AB13:AE13"/>
    <mergeCell ref="Y6:AE6"/>
    <mergeCell ref="Y7:AE7"/>
    <mergeCell ref="AN20:AW20"/>
    <mergeCell ref="AH20:AM20"/>
    <mergeCell ref="D13:E13"/>
    <mergeCell ref="D16:I16"/>
    <mergeCell ref="J16:S16"/>
    <mergeCell ref="T13:X13"/>
    <mergeCell ref="V16:W16"/>
    <mergeCell ref="AV16:AW16"/>
    <mergeCell ref="AG16:AP16"/>
    <mergeCell ref="U17:AF17"/>
    <mergeCell ref="AQ17:AW17"/>
    <mergeCell ref="AS47:AW47"/>
    <mergeCell ref="AN21:AW21"/>
    <mergeCell ref="AH21:AM21"/>
    <mergeCell ref="V24:Z24"/>
    <mergeCell ref="U22:AA22"/>
    <mergeCell ref="AB22:AM22"/>
    <mergeCell ref="J18:O18"/>
    <mergeCell ref="P18:U18"/>
    <mergeCell ref="K23:U23"/>
    <mergeCell ref="V23:AG23"/>
    <mergeCell ref="AH23:AQ23"/>
    <mergeCell ref="AR23:AW23"/>
    <mergeCell ref="D43:AW45"/>
    <mergeCell ref="P26:P27"/>
    <mergeCell ref="Q26:R27"/>
    <mergeCell ref="S26:U27"/>
    <mergeCell ref="V26:W27"/>
    <mergeCell ref="D26:F27"/>
    <mergeCell ref="G26:G27"/>
    <mergeCell ref="G38:AW38"/>
    <mergeCell ref="D39:AW39"/>
    <mergeCell ref="D40:AW40"/>
    <mergeCell ref="X41:AW41"/>
    <mergeCell ref="X42:AW42"/>
  </mergeCells>
  <dataValidations xWindow="819" yWindow="292" count="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V16:W16" xr:uid="{00000000-0002-0000-0200-000000000000}">
      <formula1>$BH$17:$BH$25</formula1>
    </dataValidation>
    <dataValidation type="list" allowBlank="1" showInputMessage="1" showErrorMessage="1" promptTitle="Dato Obligatorio" prompt="Debe seleccionar el tipo de zona donde esta ubicada la sede principal de la empresa." sqref="T22" xr:uid="{00000000-0002-0000-0200-000001000000}">
      <formula1>$BH$28:$BH$29</formula1>
    </dataValidation>
    <dataValidation operator="lessThan" allowBlank="1" showInputMessage="1" showErrorMessage="1" errorTitle="ESPACIO EN BLANCO" error="DILIGENCIAR FECHA" prompt="Fecha en la que la ARL recibe el formulario de afiliación y/o traslado del empleador al Sistema General de Riesgos - SGRL." sqref="G7:J7" xr:uid="{00000000-0002-0000-0200-000002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L7:P7" xr:uid="{00000000-0002-0000-0200-000003000000}"/>
    <dataValidation allowBlank="1" showInputMessage="1" showErrorMessage="1" promptTitle="campo exclusivo Colmena Seguros" prompt="número que se asigna en forma consecutiva a cada tramite" sqref="Y7:AE7" xr:uid="{00000000-0002-0000-0200-000004000000}"/>
    <dataValidation allowBlank="1" showInputMessage="1" showErrorMessage="1" promptTitle="campo exclusivo Colmena Seguros" prompt="Código de la sucursal" sqref="AK7:AO7" xr:uid="{00000000-0002-0000-0200-000005000000}"/>
    <dataValidation allowBlank="1" showInputMessage="1" showErrorMessage="1" promptTitle="campo excliusivo Colmena Seguros" prompt="Ciudad y Departamento de la afiliación" sqref="AP6:AW6" xr:uid="{00000000-0002-0000-0200-000006000000}"/>
    <dataValidation allowBlank="1" showInputMessage="1" showErrorMessage="1" promptTitle="campo exclusivo Colmena Seguros" prompt="Nombre de la sucursal" sqref="AR7:AW7" xr:uid="{00000000-0002-0000-0200-000007000000}"/>
    <dataValidation allowBlank="1" showInputMessage="1" showErrorMessage="1" prompt="Aplica cuando se registra una afiliación por primera vez al Sistema General de Riesgos Laborales - SGRL, en condición de empleador." sqref="I13" xr:uid="{00000000-0002-0000-0200-000008000000}"/>
    <dataValidation allowBlank="1" showInputMessage="1" showErrorMessage="1" prompt="Aplica cuando se registra una solicitud de cambio de ARL por parte del empleador, en cumplimiento de las reglas definidas en las normas que rigen para este tramite." sqref="N13" xr:uid="{00000000-0002-0000-0200-000009000000}"/>
    <dataValidation allowBlank="1" showInputMessage="1" showErrorMessage="1" prompt="Aplica cuando se registra la terminación de la afiliación del empleador con la ARL." sqref="R13" xr:uid="{00000000-0002-0000-0200-00000A000000}"/>
    <dataValidation allowBlank="1" showInputMessage="1" showErrorMessage="1" promptTitle="Dato Obligatorio" prompt="Escriba el nombre completo de la razón social de su empresa o el nombre completo del empleador según corresponda." sqref="J16:S16" xr:uid="{00000000-0002-0000-0200-00000B000000}"/>
    <dataValidation allowBlank="1" showInputMessage="1" showErrorMessage="1" promptTitle="Dato obligatorio" prompt="Número de identificación tributaria de la persona jurídica o el número con el cual se identifica como persona natural y debe registrarlo exactamente como figura ene le documento de identificación." sqref="AG16:AP16" xr:uid="{00000000-0002-0000-0200-00000C000000}"/>
    <dataValidation allowBlank="1" showInputMessage="1" showErrorMessage="1" prompt="Número consecutivo complementario al número de documento de identificación del empleador cuando las entidades descentralizadas hacen uso de un mismo NIT. Cuando no se cuente con NIT descentralizado se deberá colocar el valor cero (0)." sqref="AV16:AW16" xr:uid="{00000000-0002-0000-0200-00000D000000}"/>
    <dataValidation allowBlank="1" showInputMessage="1" showErrorMessage="1" promptTitle="Dato Obligatorio" prompt="Primer Apellido: debe ser registrado en la casilla correspondiente, en forma idéntica a como aparecen en el documento de identificación." sqref="J17 K23" xr:uid="{00000000-0002-0000-0200-00000E000000}"/>
    <dataValidation allowBlank="1" showInputMessage="1" showErrorMessage="1" promptTitle="Dato Obligatorio" prompt="Primer Nombre: Debe ser registrado en la casilla correspondiente, en forma idéntica a como aparecen en el documento de identificación." sqref="AG17 AH23" xr:uid="{00000000-0002-0000-0200-00000F000000}"/>
    <dataValidation allowBlank="1" showInputMessage="1" showErrorMessage="1" promptTitle="Dato Obligatorio" prompt="Es el número con el cual se identifica como persona única y debe registrarlo exactamente como figura en el documento de identificación." sqref="P18 P24" xr:uid="{00000000-0002-0000-0200-000010000000}"/>
    <dataValidation allowBlank="1" showInputMessage="1" showErrorMessage="1" prompt="Debe escribir la cuenta de correo institucional, inclusive los caracteres especiales (_,&quot;)" sqref="AA18 AA24" xr:uid="{00000000-0002-0000-0200-000011000000}"/>
    <dataValidation allowBlank="1" showInputMessage="1" showErrorMessage="1" promptTitle="Dato Obligatorio" prompt="Debe indicar el nombre de la sede principal de la empresa." sqref="M21" xr:uid="{00000000-0002-0000-0200-000012000000}"/>
    <dataValidation allowBlank="1" showInputMessage="1" showErrorMessage="1" promptTitle="Dato Obligatorio" prompt="Debe indicar la dirección de ubicación de la sede principal de la empresa." sqref="U20" xr:uid="{00000000-0002-0000-0200-000013000000}"/>
    <dataValidation allowBlank="1" showInputMessage="1" showErrorMessage="1" promptTitle="Dato Obligatorio" prompt="Debe indicar el número de teléfono fijo o celular de la sede principal de la empresa." sqref="AN20" xr:uid="{00000000-0002-0000-0200-000014000000}"/>
    <dataValidation allowBlank="1" showInputMessage="1" showErrorMessage="1" promptTitle="Dato Obligatorio" prompt="Debe indicar el correo electrónico de la sede principal de la empresa." sqref="AN21" xr:uid="{00000000-0002-0000-0200-000015000000}"/>
    <dataValidation allowBlank="1" showInputMessage="1" showErrorMessage="1" promptTitle="Dato Obligatorio" prompt="Debe indicar el municipio/distrito de ubicación de la sede principal de la empresa." sqref="H22" xr:uid="{00000000-0002-0000-0200-000016000000}"/>
    <dataValidation allowBlank="1" showInputMessage="1" showErrorMessage="1" promptTitle="Dato Obligatorio" prompt="Debe indicar el localidad/comuna de ubicación de la sede principal de la empresa." sqref="AB22:AM22" xr:uid="{00000000-0002-0000-0200-000017000000}"/>
    <dataValidation allowBlank="1" showInputMessage="1" showErrorMessage="1" promptTitle="Dato Obligatorio" prompt="Debe indicar el departamento de ubicación de la sede principal de la empresa." sqref="AS22" xr:uid="{00000000-0002-0000-0200-000018000000}"/>
    <dataValidation allowBlank="1" showInputMessage="1" showErrorMessage="1" promptTitle="Dato Obligatorio para Afiliación" prompt="Corresponde al número de sedes con que cuenta el empleador que se afilia ante Colmena Seguros" sqref="Q26:R27" xr:uid="{00000000-0002-0000-0200-000019000000}"/>
    <dataValidation allowBlank="1" showInputMessage="1" showErrorMessage="1" promptTitle="Dato Obligatorio para Afiliación" prompt="Corresponde al número de centros de trabajo con que cuenta el empleador que se afilia ante Colmena Seguros" sqref="V26:W27" xr:uid="{00000000-0002-0000-0200-00001A000000}"/>
    <dataValidation allowBlank="1" showInputMessage="1" showErrorMessage="1" promptTitle="Dato Obligatorio para Traslado" prompt="Corresponde al número de sedes con que cuenta el empleador que se afilia ante Colmena Seguros" sqref="AA29:AB30" xr:uid="{00000000-0002-0000-0200-00001B000000}"/>
    <dataValidation allowBlank="1" showInputMessage="1" showErrorMessage="1" promptTitle="Dato obligatorio para Traslado" prompt="Corresponde al número de centros de trabajo con que cuenta el empleador que se afilia ante Colmena Seguros" sqref="AG29:AG30" xr:uid="{00000000-0002-0000-0200-00001C000000}"/>
    <dataValidation allowBlank="1" showInputMessage="1" showErrorMessage="1" promptTitle="Dato Obligatorio para Traslado" prompt="Corresponde al número total de trabajadores dependientes y estudiantes (no incluir independientes) con que cuenta el empleador que se afilia ante Colmena Seguros" sqref="AM29:AP30" xr:uid="{00000000-0002-0000-0200-00001D000000}"/>
    <dataValidation allowBlank="1" showInputMessage="1" showErrorMessage="1" promptTitle="Dato Obligatorio para Traslado" prompt="Valor total de la nomina correspondiente a trabajadores dependientes y estudiantes (no incluir independientes) del empleador al momento de afiliarse ante Colmena Seguros" sqref="AT29:AW30" xr:uid="{00000000-0002-0000-0200-00001E000000}"/>
    <dataValidation allowBlank="1" showInputMessage="1" showErrorMessage="1" promptTitle="Dato Obligatorio para Traslado" prompt="Debe seleccionar uno de los tipos de estado de cuenta del empleador." sqref="J31 O31 Q31:R31 X31" xr:uid="{00000000-0002-0000-0200-00001F000000}"/>
    <dataValidation allowBlank="1" showInputMessage="1" showErrorMessage="1" promptTitle="Dato Obligatorio" prompt="Identifique y marque con una equis (X) si está de acuerdo a la siguiente autorización." sqref="E34 E38 E36" xr:uid="{00000000-0002-0000-0200-000020000000}"/>
    <dataValidation allowBlank="1" showInputMessage="1" showErrorMessage="1" prompt="Adjunte la imagen de la firma diligital del representante legal de la empresa." sqref="D41:W41" xr:uid="{00000000-0002-0000-0200-000021000000}"/>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H18 H24" xr:uid="{00000000-0002-0000-0200-000022000000}">
      <formula1>$BH$17:$BH$26</formula1>
    </dataValidation>
    <dataValidation allowBlank="1" showInputMessage="1" showErrorMessage="1" prompt="Segundo Nombre: Debe ser registrado en la casilla correspondiente, en forma idéntica a como aparecen en el documento de identificación.." sqref="AQ17:AW17 AR23 AX23" xr:uid="{00000000-0002-0000-0200-000023000000}"/>
    <dataValidation allowBlank="1" showInputMessage="1" showErrorMessage="1" promptTitle="Dato Obligatorio" prompt="Debe indicar el código de la sede principal de la empresa, longitud maxima de 6 digitos_x000a_" sqref="H21:L21" xr:uid="{00000000-0002-0000-0200-000024000000}"/>
    <dataValidation allowBlank="1" showInputMessage="1" showErrorMessage="1" promptTitle="Dato Obligatorio para Afiliación" prompt="Corresponde al número total de trabajadores dependientes y estudiantes (no incluir independientes) con que cuenta el empleador que se afilia ante Colmena Seguros" sqref="AD26:AL27" xr:uid="{00000000-0002-0000-0200-000025000000}"/>
    <dataValidation allowBlank="1" showInputMessage="1" showErrorMessage="1" promptTitle="Dato Obligatorio para Afiliación" prompt="Debe indicar la clase de riesgo según se encuentre catalogada la empresa." sqref="M26:O27" xr:uid="{00000000-0002-0000-0200-000026000000}"/>
    <dataValidation allowBlank="1" showInputMessage="1" showErrorMessage="1" prompt="Segundo Apellido: debe ser registrado en la casilla correspondiente, en forma idéntica a como aparecen en el documento de identificación." sqref="U17:AF17 V23:AG23" xr:uid="{00000000-0002-0000-0200-000027000000}"/>
    <dataValidation allowBlank="1" showInputMessage="1" showErrorMessage="1" promptTitle="Dato Obligatorio para Afiliación" prompt="Valor total de la nomina correspondiente a trabajadores dependientes y estudiantes (no incluir independientes) del empleador al momento de afiliarse ante Colmena Seguros" sqref="AQ26:AW27" xr:uid="{00000000-0002-0000-0200-000028000000}"/>
  </dataValidations>
  <hyperlinks>
    <hyperlink ref="AA18" r:id="rId1" xr:uid="{00000000-0004-0000-0200-000000000000}"/>
    <hyperlink ref="AA24" r:id="rId2" xr:uid="{00000000-0004-0000-0200-000001000000}"/>
    <hyperlink ref="AN21" r:id="rId3" xr:uid="{00000000-0004-0000-0200-000002000000}"/>
  </hyperlinks>
  <pageMargins left="0.17" right="0.17" top="0.74803149606299213" bottom="0.74803149606299213" header="0.31496062992125984" footer="0.31496062992125984"/>
  <pageSetup paperSize="5" scale="59" orientation="landscape" r:id="rId4"/>
  <drawing r:id="rId5"/>
  <extLst>
    <ext xmlns:x14="http://schemas.microsoft.com/office/spreadsheetml/2009/9/main" uri="{CCE6A557-97BC-4b89-ADB6-D9C93CAAB3DF}">
      <x14:dataValidations xmlns:xm="http://schemas.microsoft.com/office/excel/2006/main" xWindow="819" yWindow="292" count="7">
        <x14:dataValidation type="list" allowBlank="1" showInputMessage="1" showErrorMessage="1" prompt="seleccione según corresponda si es persona natural o persona jurídica." xr:uid="{00000000-0002-0000-0200-000029000000}">
          <x14:formula1>
            <xm:f>'Instructivo Formulario Afili.'!$D$65:$D$66</xm:f>
          </x14:formula1>
          <xm:sqref>AU13:AV13</xm:sqref>
        </x14:dataValidation>
        <x14:dataValidation type="list" allowBlank="1" showInputMessage="1" showErrorMessage="1" prompt="Seleccione el código según corresponda el tipo de aportante de la _x000a_empresa. Si requiere confirmación por favor diríjase a la hoja de instructivo formulario Afiliación." xr:uid="{00000000-0002-0000-0200-00002A000000}">
          <x14:formula1>
            <xm:f>'Instructivo Formulario Afili.'!$C$55:$C$61</xm:f>
          </x14:formula1>
          <xm:sqref>AM13</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200-00002B000000}">
          <x14:formula1>
            <xm:f>'Instructivo Formulario Afili.'!$C$43:$C$47</xm:f>
          </x14:formula1>
          <xm:sqref>Z13</xm:sqref>
        </x14:dataValidation>
        <x14:dataValidation type="list" allowBlank="1" showInputMessage="1" showErrorMessage="1" promptTitle="Dato Obligatorio para Traslado" prompt="Debe seleccionar la ARL de la cual se traslada el empleador." xr:uid="{00000000-0002-0000-0200-00002C000000}">
          <x14:formula1>
            <xm:f>'Instructivo Formulario Afili.'!$J$201:$J$210</xm:f>
          </x14:formula1>
          <xm:sqref>D30:G30</xm:sqref>
        </x14:dataValidation>
        <x14:dataValidation type="list" allowBlank="1" showInputMessage="1" showErrorMessage="1" promptTitle="Dato Obligatorio para Taslado" prompt="Debe indicar la clase de riesgo según se encuentre catalogada la empresa." xr:uid="{00000000-0002-0000-0200-00002D000000}">
          <x14:formula1>
            <xm:f>'Instructivo Formulario Afili.'!$D$179:$D$183</xm:f>
          </x14:formula1>
          <xm:sqref>M29:O30</xm:sqref>
        </x14:dataValidation>
        <x14:dataValidation type="list" allowBlank="1" showInputMessage="1" showErrorMessage="1" promptTitle="Dato Obligatorio para Traslado" prompt="Para consultar el listado de Actividades Económicas, dar Click en el botón." xr:uid="{00000000-0002-0000-0200-00002E000000}">
          <x14:formula1>
            <xm:f>'Listado Actividades Economicas'!B$5:B$1108</xm:f>
          </x14:formula1>
          <xm:sqref>S29:W30</xm:sqref>
        </x14:dataValidation>
        <x14:dataValidation type="list" allowBlank="1" showInputMessage="1" showErrorMessage="1" promptTitle="Dato Obligatorio para Afiliación" prompt="Para consultar el listado de Actividades Económicas, dar Click en el botón." xr:uid="{00000000-0002-0000-0200-00002F000000}">
          <x14:formula1>
            <xm:f>'Listado Actividades Economicas'!B$5:B$1108</xm:f>
          </x14:formula1>
          <xm:sqref>G26:G27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259"/>
  <sheetViews>
    <sheetView showGridLines="0" topLeftCell="A16" zoomScale="85" zoomScaleNormal="85" zoomScalePageLayoutView="156" workbookViewId="0">
      <selection activeCell="M49" sqref="M49"/>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1" width="10.85546875" style="15"/>
    <col min="12" max="12" width="3.140625" style="101" bestFit="1" customWidth="1"/>
    <col min="13" max="13" width="64" style="101" bestFit="1" customWidth="1"/>
    <col min="14" max="15" width="10.85546875" style="101"/>
    <col min="16" max="16384" width="10.85546875" style="15"/>
  </cols>
  <sheetData>
    <row r="1" spans="1:10" ht="33.950000000000003" customHeight="1">
      <c r="A1" s="1614" t="s">
        <v>278</v>
      </c>
      <c r="B1" s="1614"/>
      <c r="C1" s="1614"/>
      <c r="D1" s="1614"/>
      <c r="E1" s="1614"/>
      <c r="F1" s="1614"/>
      <c r="G1" s="1614"/>
      <c r="H1" s="1614"/>
      <c r="I1" s="1"/>
      <c r="J1" s="1"/>
    </row>
    <row r="2" spans="1:10">
      <c r="A2" s="1384" t="s">
        <v>195</v>
      </c>
      <c r="B2" s="1384"/>
      <c r="C2" s="1384"/>
      <c r="D2" s="1384"/>
      <c r="E2" s="1384"/>
      <c r="F2" s="1384"/>
      <c r="G2" s="1384"/>
      <c r="H2" s="1384"/>
      <c r="I2" s="1384"/>
      <c r="J2" s="1384"/>
    </row>
    <row r="3" spans="1:10" ht="9.75" customHeight="1"/>
    <row r="4" spans="1:10" ht="44.25" customHeight="1">
      <c r="A4" s="1655" t="s">
        <v>280</v>
      </c>
      <c r="B4" s="1655"/>
      <c r="C4" s="1655"/>
      <c r="D4" s="1655"/>
      <c r="E4" s="1655"/>
      <c r="F4" s="1655"/>
      <c r="G4" s="1655"/>
      <c r="H4" s="1655"/>
      <c r="I4" s="1655"/>
      <c r="J4" s="1655"/>
    </row>
    <row r="5" spans="1:10" ht="10.5" customHeight="1"/>
    <row r="6" spans="1:10">
      <c r="A6" s="1" t="s">
        <v>275</v>
      </c>
    </row>
    <row r="7" spans="1:10" ht="10.5" customHeight="1">
      <c r="A7" s="1"/>
    </row>
    <row r="8" spans="1:10">
      <c r="A8" s="1" t="s">
        <v>118</v>
      </c>
    </row>
    <row r="9" spans="1:10">
      <c r="A9" s="1"/>
    </row>
    <row r="10" spans="1:10">
      <c r="A10" s="15" t="s">
        <v>281</v>
      </c>
    </row>
    <row r="11" spans="1:10" ht="11.25" customHeight="1">
      <c r="A11" s="1"/>
    </row>
    <row r="12" spans="1:10">
      <c r="A12" s="1" t="s">
        <v>282</v>
      </c>
    </row>
    <row r="13" spans="1:10" ht="9.75" customHeight="1">
      <c r="A13" s="1"/>
    </row>
    <row r="14" spans="1:10">
      <c r="A14" s="1" t="s">
        <v>279</v>
      </c>
    </row>
    <row r="15" spans="1:10">
      <c r="A15" s="1"/>
    </row>
    <row r="16" spans="1:10">
      <c r="A16" s="1"/>
    </row>
    <row r="17" spans="1:10">
      <c r="A17" s="1656" t="s">
        <v>5</v>
      </c>
      <c r="B17" s="1656"/>
      <c r="C17" s="1656"/>
      <c r="D17" s="1656"/>
      <c r="E17" s="1656"/>
      <c r="F17" s="1656"/>
      <c r="G17" s="1656"/>
      <c r="H17" s="1656"/>
      <c r="I17" s="1656"/>
      <c r="J17" s="1656"/>
    </row>
    <row r="18" spans="1:10">
      <c r="A18" s="1"/>
    </row>
    <row r="19" spans="1:10" ht="69" customHeight="1">
      <c r="A19" s="1657" t="s">
        <v>283</v>
      </c>
      <c r="B19" s="1657"/>
      <c r="C19" s="1657"/>
      <c r="D19" s="1657"/>
      <c r="E19" s="1657"/>
      <c r="F19" s="1657"/>
      <c r="G19" s="1657"/>
      <c r="H19" s="1657"/>
      <c r="I19" s="1657"/>
      <c r="J19" s="1657"/>
    </row>
    <row r="20" spans="1:10">
      <c r="A20" s="1"/>
      <c r="B20" s="1" t="s">
        <v>6</v>
      </c>
    </row>
    <row r="21" spans="1:10" ht="12.75" customHeight="1">
      <c r="A21" s="1"/>
      <c r="B21" s="1"/>
    </row>
    <row r="22" spans="1:10" ht="31.5" customHeight="1">
      <c r="A22" s="1"/>
      <c r="B22" s="17" t="s">
        <v>119</v>
      </c>
      <c r="C22" s="1654" t="s">
        <v>284</v>
      </c>
      <c r="D22" s="1654"/>
      <c r="E22" s="1654"/>
      <c r="F22" s="1654"/>
      <c r="G22" s="1654"/>
      <c r="H22" s="1654"/>
      <c r="I22" s="1654"/>
      <c r="J22" s="1654"/>
    </row>
    <row r="23" spans="1:10" ht="33" customHeight="1">
      <c r="A23" s="1"/>
      <c r="B23" s="17" t="s">
        <v>120</v>
      </c>
      <c r="C23" s="1654" t="s">
        <v>285</v>
      </c>
      <c r="D23" s="1654"/>
      <c r="E23" s="1654"/>
      <c r="F23" s="1654"/>
      <c r="G23" s="1654"/>
      <c r="H23" s="1654"/>
      <c r="I23" s="1654"/>
      <c r="J23" s="1654"/>
    </row>
    <row r="24" spans="1:10" ht="26.25" customHeight="1">
      <c r="A24" s="1"/>
      <c r="B24" s="17" t="s">
        <v>121</v>
      </c>
      <c r="C24" s="1654" t="s">
        <v>286</v>
      </c>
      <c r="D24" s="1654"/>
      <c r="E24" s="1654"/>
      <c r="F24" s="1654"/>
      <c r="G24" s="1654"/>
      <c r="H24" s="1654"/>
      <c r="I24" s="1654"/>
      <c r="J24" s="1654"/>
    </row>
    <row r="25" spans="1:10" ht="12.75" customHeight="1">
      <c r="A25" s="1"/>
    </row>
    <row r="26" spans="1:10">
      <c r="A26" s="1384" t="s">
        <v>158</v>
      </c>
      <c r="B26" s="1384"/>
      <c r="C26" s="1384"/>
      <c r="D26" s="1384"/>
      <c r="E26" s="1384"/>
      <c r="F26" s="1384"/>
      <c r="G26" s="1384"/>
      <c r="H26" s="1384"/>
      <c r="I26" s="1384"/>
      <c r="J26" s="1384"/>
    </row>
    <row r="27" spans="1:10">
      <c r="A27" s="1"/>
    </row>
    <row r="28" spans="1:10">
      <c r="A28" s="1"/>
      <c r="C28" s="40" t="s">
        <v>11</v>
      </c>
      <c r="D28" s="1649" t="s">
        <v>287</v>
      </c>
      <c r="E28" s="1649"/>
      <c r="F28" s="1649"/>
      <c r="G28" s="1649"/>
      <c r="H28" s="1649"/>
    </row>
    <row r="29" spans="1:10">
      <c r="A29" s="1"/>
      <c r="C29" s="16">
        <v>1</v>
      </c>
      <c r="D29" s="1646" t="s">
        <v>210</v>
      </c>
      <c r="E29" s="1647"/>
      <c r="F29" s="1647"/>
      <c r="G29" s="1647"/>
      <c r="H29" s="1648"/>
    </row>
    <row r="30" spans="1:10">
      <c r="C30" s="16">
        <v>2</v>
      </c>
      <c r="D30" s="1646" t="s">
        <v>211</v>
      </c>
      <c r="E30" s="1647"/>
      <c r="F30" s="1647"/>
      <c r="G30" s="1647"/>
      <c r="H30" s="1648"/>
    </row>
    <row r="31" spans="1:10">
      <c r="C31" s="16">
        <v>3</v>
      </c>
      <c r="D31" s="1646" t="s">
        <v>212</v>
      </c>
      <c r="E31" s="1647"/>
      <c r="F31" s="1647"/>
      <c r="G31" s="1647"/>
      <c r="H31" s="1648"/>
    </row>
    <row r="32" spans="1:10">
      <c r="C32" s="16">
        <v>4</v>
      </c>
      <c r="D32" s="1646" t="s">
        <v>213</v>
      </c>
      <c r="E32" s="1647"/>
      <c r="F32" s="1647"/>
      <c r="G32" s="1647"/>
      <c r="H32" s="1648"/>
    </row>
    <row r="33" spans="1:17">
      <c r="C33" s="16">
        <v>5</v>
      </c>
      <c r="D33" s="1646" t="s">
        <v>214</v>
      </c>
      <c r="E33" s="1647"/>
      <c r="F33" s="1647"/>
      <c r="G33" s="1647"/>
      <c r="H33" s="1648"/>
    </row>
    <row r="34" spans="1:17">
      <c r="C34" s="16">
        <v>6</v>
      </c>
      <c r="D34" s="1646" t="s">
        <v>215</v>
      </c>
      <c r="E34" s="1647"/>
      <c r="F34" s="1647"/>
      <c r="G34" s="1647"/>
      <c r="H34" s="1648"/>
    </row>
    <row r="35" spans="1:17">
      <c r="C35" s="16">
        <v>7</v>
      </c>
      <c r="D35" s="1646" t="s">
        <v>216</v>
      </c>
      <c r="E35" s="1647"/>
      <c r="F35" s="1647"/>
      <c r="G35" s="1647"/>
      <c r="H35" s="1648"/>
    </row>
    <row r="36" spans="1:17">
      <c r="C36" s="16">
        <v>8</v>
      </c>
      <c r="D36" s="1646" t="s">
        <v>217</v>
      </c>
      <c r="E36" s="1647"/>
      <c r="F36" s="1647"/>
      <c r="G36" s="1647"/>
      <c r="H36" s="1648"/>
    </row>
    <row r="38" spans="1:17" ht="41.25" customHeight="1">
      <c r="B38" s="1658" t="s">
        <v>288</v>
      </c>
      <c r="C38" s="1658"/>
      <c r="D38" s="1658"/>
      <c r="E38" s="1658"/>
      <c r="F38" s="1658"/>
      <c r="G38" s="1658"/>
      <c r="H38" s="1658"/>
      <c r="I38" s="1658"/>
      <c r="J38" s="1658"/>
    </row>
    <row r="40" spans="1:17">
      <c r="A40" s="1384" t="s">
        <v>289</v>
      </c>
      <c r="B40" s="1384"/>
      <c r="C40" s="1384"/>
      <c r="D40" s="1384"/>
      <c r="E40" s="1384"/>
      <c r="F40" s="1384"/>
      <c r="G40" s="1384"/>
      <c r="H40" s="1384"/>
      <c r="I40" s="1384"/>
      <c r="J40" s="1384"/>
    </row>
    <row r="42" spans="1:17">
      <c r="C42" s="40" t="s">
        <v>11</v>
      </c>
      <c r="D42" s="1649" t="s">
        <v>159</v>
      </c>
      <c r="E42" s="1649"/>
      <c r="F42" s="1649"/>
      <c r="G42" s="1649"/>
      <c r="H42" s="1649"/>
      <c r="L42" s="101">
        <v>0</v>
      </c>
      <c r="M42" s="1643" t="s">
        <v>176</v>
      </c>
      <c r="N42" s="1643"/>
      <c r="O42" s="1643"/>
      <c r="P42" s="1643"/>
      <c r="Q42" s="1643"/>
    </row>
    <row r="43" spans="1:17">
      <c r="C43" s="16">
        <v>1</v>
      </c>
      <c r="D43" s="1646" t="s">
        <v>290</v>
      </c>
      <c r="E43" s="1647"/>
      <c r="F43" s="1647"/>
      <c r="G43" s="1647"/>
      <c r="H43" s="1648"/>
      <c r="L43" s="102">
        <v>1</v>
      </c>
      <c r="M43" s="101" t="s">
        <v>122</v>
      </c>
    </row>
    <row r="44" spans="1:17">
      <c r="C44" s="16">
        <v>2</v>
      </c>
      <c r="D44" s="1646" t="s">
        <v>218</v>
      </c>
      <c r="E44" s="1647"/>
      <c r="F44" s="1647"/>
      <c r="G44" s="1647"/>
      <c r="H44" s="1648"/>
      <c r="L44" s="102">
        <v>2</v>
      </c>
      <c r="M44" s="101" t="s">
        <v>123</v>
      </c>
    </row>
    <row r="45" spans="1:17">
      <c r="C45" s="16">
        <v>3</v>
      </c>
      <c r="D45" s="1646" t="s">
        <v>219</v>
      </c>
      <c r="E45" s="1647"/>
      <c r="F45" s="1647"/>
      <c r="G45" s="1647"/>
      <c r="H45" s="1648"/>
      <c r="L45" s="102">
        <v>3</v>
      </c>
      <c r="M45" s="101" t="s">
        <v>124</v>
      </c>
    </row>
    <row r="46" spans="1:17">
      <c r="C46" s="16">
        <v>4</v>
      </c>
      <c r="D46" s="1646" t="s">
        <v>220</v>
      </c>
      <c r="E46" s="1647"/>
      <c r="F46" s="1647"/>
      <c r="G46" s="1647"/>
      <c r="H46" s="1648"/>
      <c r="L46" s="102">
        <v>4</v>
      </c>
      <c r="M46" s="101" t="s">
        <v>125</v>
      </c>
    </row>
    <row r="47" spans="1:17">
      <c r="C47" s="16">
        <v>5</v>
      </c>
      <c r="D47" s="1646" t="s">
        <v>291</v>
      </c>
      <c r="E47" s="1647"/>
      <c r="F47" s="1647"/>
      <c r="G47" s="1647"/>
      <c r="H47" s="1648"/>
      <c r="L47" s="102">
        <v>5</v>
      </c>
      <c r="M47" s="101" t="s">
        <v>160</v>
      </c>
    </row>
    <row r="50" spans="1:17" ht="35.25" customHeight="1">
      <c r="B50" s="1650" t="s">
        <v>292</v>
      </c>
      <c r="C50" s="1650"/>
      <c r="D50" s="1650"/>
      <c r="E50" s="1650"/>
      <c r="F50" s="1650"/>
      <c r="G50" s="1650"/>
      <c r="H50" s="1650"/>
      <c r="I50" s="1650"/>
    </row>
    <row r="52" spans="1:17">
      <c r="A52" s="1384" t="s">
        <v>293</v>
      </c>
      <c r="B52" s="1384"/>
      <c r="C52" s="1384"/>
      <c r="D52" s="1384"/>
      <c r="E52" s="1384"/>
      <c r="F52" s="1384"/>
      <c r="G52" s="1384"/>
      <c r="H52" s="1384"/>
      <c r="I52" s="1384"/>
      <c r="J52" s="1384"/>
    </row>
    <row r="53" spans="1:17">
      <c r="P53" s="101"/>
      <c r="Q53" s="101"/>
    </row>
    <row r="54" spans="1:17">
      <c r="C54" s="40" t="s">
        <v>11</v>
      </c>
      <c r="D54" s="1649" t="s">
        <v>293</v>
      </c>
      <c r="E54" s="1649"/>
      <c r="F54" s="1649"/>
      <c r="G54" s="1649"/>
      <c r="H54" s="1649"/>
      <c r="L54" s="103" t="s">
        <v>175</v>
      </c>
      <c r="M54" s="1643" t="s">
        <v>176</v>
      </c>
      <c r="N54" s="1643"/>
      <c r="O54" s="1643"/>
      <c r="P54" s="1643"/>
      <c r="Q54" s="1643"/>
    </row>
    <row r="55" spans="1:17">
      <c r="C55" s="18" t="s">
        <v>126</v>
      </c>
      <c r="D55" s="1646" t="s">
        <v>209</v>
      </c>
      <c r="E55" s="1647"/>
      <c r="F55" s="1647"/>
      <c r="G55" s="1647"/>
      <c r="H55" s="1648"/>
      <c r="L55" s="103" t="s">
        <v>126</v>
      </c>
      <c r="M55" s="1644" t="s">
        <v>127</v>
      </c>
      <c r="N55" s="1644"/>
      <c r="O55" s="1644"/>
      <c r="P55" s="1644"/>
      <c r="Q55" s="1644"/>
    </row>
    <row r="56" spans="1:17">
      <c r="C56" s="18" t="s">
        <v>128</v>
      </c>
      <c r="D56" s="1646" t="s">
        <v>294</v>
      </c>
      <c r="E56" s="1647"/>
      <c r="F56" s="1647"/>
      <c r="G56" s="1647"/>
      <c r="H56" s="1648"/>
      <c r="L56" s="103" t="s">
        <v>128</v>
      </c>
      <c r="M56" s="1644" t="s">
        <v>173</v>
      </c>
      <c r="N56" s="1644"/>
      <c r="O56" s="1644"/>
      <c r="P56" s="1644"/>
      <c r="Q56" s="1644"/>
    </row>
    <row r="57" spans="1:17">
      <c r="C57" s="18" t="s">
        <v>106</v>
      </c>
      <c r="D57" s="1646" t="s">
        <v>295</v>
      </c>
      <c r="E57" s="1647"/>
      <c r="F57" s="1647"/>
      <c r="G57" s="1647"/>
      <c r="H57" s="1648"/>
      <c r="L57" s="103" t="s">
        <v>106</v>
      </c>
      <c r="M57" s="1644" t="s">
        <v>129</v>
      </c>
      <c r="N57" s="1644"/>
      <c r="O57" s="1644"/>
      <c r="P57" s="1644"/>
      <c r="Q57" s="1644"/>
    </row>
    <row r="58" spans="1:17" ht="33" customHeight="1">
      <c r="C58" s="20" t="s">
        <v>108</v>
      </c>
      <c r="D58" s="1662" t="s">
        <v>161</v>
      </c>
      <c r="E58" s="1663"/>
      <c r="F58" s="1663"/>
      <c r="G58" s="1663"/>
      <c r="H58" s="1664"/>
      <c r="L58" s="29" t="s">
        <v>108</v>
      </c>
      <c r="M58" s="1645" t="s">
        <v>174</v>
      </c>
      <c r="N58" s="1645"/>
      <c r="O58" s="1645"/>
      <c r="P58" s="1645"/>
      <c r="Q58" s="1645"/>
    </row>
    <row r="59" spans="1:17" ht="33" customHeight="1">
      <c r="C59" s="18" t="s">
        <v>2500</v>
      </c>
      <c r="D59" s="1651" t="s">
        <v>2501</v>
      </c>
      <c r="E59" s="1652"/>
      <c r="F59" s="1652"/>
      <c r="G59" s="1652"/>
      <c r="H59" s="1653"/>
      <c r="L59" s="29" t="s">
        <v>2500</v>
      </c>
      <c r="M59" s="401" t="str">
        <f>+D59</f>
        <v>Pagador de aportes de los concejales municipales o distritales</v>
      </c>
      <c r="N59" s="401"/>
      <c r="O59" s="401"/>
      <c r="P59" s="401"/>
      <c r="Q59" s="401"/>
    </row>
    <row r="60" spans="1:17" ht="33" customHeight="1">
      <c r="C60" s="18" t="s">
        <v>130</v>
      </c>
      <c r="D60" s="1646" t="s">
        <v>296</v>
      </c>
      <c r="E60" s="1647"/>
      <c r="F60" s="1647"/>
      <c r="G60" s="1647"/>
      <c r="H60" s="1648"/>
      <c r="L60" s="29" t="s">
        <v>130</v>
      </c>
      <c r="M60" s="401" t="str">
        <f>+D60</f>
        <v>Pagador de aportes de contrato sindical.</v>
      </c>
      <c r="N60" s="401"/>
      <c r="O60" s="401"/>
      <c r="P60" s="401"/>
      <c r="Q60" s="401"/>
    </row>
    <row r="61" spans="1:17">
      <c r="C61" s="18" t="s">
        <v>2503</v>
      </c>
      <c r="D61" s="1646" t="s">
        <v>2502</v>
      </c>
      <c r="E61" s="1647"/>
      <c r="F61" s="1647"/>
      <c r="G61" s="1647"/>
      <c r="H61" s="1648"/>
      <c r="L61" s="103" t="s">
        <v>2503</v>
      </c>
      <c r="M61" s="1644" t="str">
        <f>+D61</f>
        <v>Pagador Subsistema Nacional de Voluntarios en Primera Respuesta.</v>
      </c>
      <c r="N61" s="1644"/>
      <c r="O61" s="1644"/>
      <c r="P61" s="1644"/>
      <c r="Q61" s="1644"/>
    </row>
    <row r="63" spans="1:17" ht="15.75" thickBot="1">
      <c r="C63" s="15" t="s">
        <v>297</v>
      </c>
    </row>
    <row r="64" spans="1:17" ht="15.75" thickBot="1">
      <c r="D64" s="1665" t="s">
        <v>172</v>
      </c>
      <c r="E64" s="1666"/>
      <c r="F64" s="1"/>
      <c r="G64" s="1"/>
      <c r="H64" s="1"/>
    </row>
    <row r="65" spans="1:10">
      <c r="D65" s="25" t="s">
        <v>12</v>
      </c>
      <c r="E65" s="26"/>
    </row>
    <row r="66" spans="1:10">
      <c r="D66" s="27" t="s">
        <v>298</v>
      </c>
      <c r="E66" s="28"/>
    </row>
    <row r="68" spans="1:10">
      <c r="A68" s="1656" t="s">
        <v>13</v>
      </c>
      <c r="B68" s="1656"/>
      <c r="C68" s="1656"/>
      <c r="D68" s="1656"/>
      <c r="E68" s="1656"/>
      <c r="F68" s="1656"/>
      <c r="G68" s="1656"/>
      <c r="H68" s="1656"/>
      <c r="I68" s="1656"/>
      <c r="J68" s="1656"/>
    </row>
    <row r="70" spans="1:10" ht="35.25" customHeight="1">
      <c r="B70" s="1650" t="s">
        <v>299</v>
      </c>
      <c r="C70" s="1650"/>
      <c r="D70" s="1650"/>
      <c r="E70" s="1650"/>
      <c r="F70" s="1650"/>
      <c r="G70" s="1650"/>
      <c r="H70" s="1650"/>
      <c r="I70" s="1650"/>
    </row>
    <row r="72" spans="1:10" ht="32.25" customHeight="1">
      <c r="B72" s="1650" t="s">
        <v>300</v>
      </c>
      <c r="C72" s="1650"/>
      <c r="D72" s="1650"/>
      <c r="E72" s="1650"/>
      <c r="F72" s="1650"/>
      <c r="G72" s="1650"/>
      <c r="H72" s="1650"/>
      <c r="I72" s="1650"/>
    </row>
    <row r="74" spans="1:10">
      <c r="A74" s="1384" t="s">
        <v>301</v>
      </c>
      <c r="B74" s="1384"/>
      <c r="C74" s="1384"/>
      <c r="D74" s="1384"/>
      <c r="E74" s="1384"/>
      <c r="F74" s="1384"/>
      <c r="G74" s="1384"/>
      <c r="H74" s="1384"/>
      <c r="I74" s="1384"/>
      <c r="J74" s="1384"/>
    </row>
    <row r="76" spans="1:10">
      <c r="C76" s="40" t="s">
        <v>11</v>
      </c>
      <c r="D76" s="1649" t="s">
        <v>301</v>
      </c>
      <c r="E76" s="1649"/>
      <c r="F76" s="1649"/>
      <c r="G76" s="1649"/>
      <c r="H76" s="1649"/>
    </row>
    <row r="77" spans="1:10">
      <c r="C77" s="18" t="s">
        <v>131</v>
      </c>
      <c r="D77" s="1646" t="s">
        <v>302</v>
      </c>
      <c r="E77" s="1647"/>
      <c r="F77" s="1647"/>
      <c r="G77" s="1647"/>
      <c r="H77" s="1648"/>
    </row>
    <row r="78" spans="1:10" ht="41.25" customHeight="1">
      <c r="C78" s="19" t="s">
        <v>61</v>
      </c>
      <c r="D78" s="1659" t="s">
        <v>303</v>
      </c>
      <c r="E78" s="1660"/>
      <c r="F78" s="1660"/>
      <c r="G78" s="1660"/>
      <c r="H78" s="1661"/>
    </row>
    <row r="79" spans="1:10" ht="79.5" customHeight="1">
      <c r="C79" s="19" t="s">
        <v>63</v>
      </c>
      <c r="D79" s="1659" t="s">
        <v>304</v>
      </c>
      <c r="E79" s="1660"/>
      <c r="F79" s="1660"/>
      <c r="G79" s="1660"/>
      <c r="H79" s="1661"/>
    </row>
    <row r="80" spans="1:10" ht="64.5" customHeight="1">
      <c r="C80" s="19" t="s">
        <v>65</v>
      </c>
      <c r="D80" s="1659" t="s">
        <v>305</v>
      </c>
      <c r="E80" s="1660"/>
      <c r="F80" s="1660"/>
      <c r="G80" s="1660"/>
      <c r="H80" s="1661"/>
    </row>
    <row r="81" spans="2:15" ht="56.25" customHeight="1">
      <c r="C81" s="20" t="s">
        <v>67</v>
      </c>
      <c r="D81" s="1659" t="s">
        <v>306</v>
      </c>
      <c r="E81" s="1660"/>
      <c r="F81" s="1660"/>
      <c r="G81" s="1660"/>
      <c r="H81" s="1661"/>
    </row>
    <row r="82" spans="2:15" ht="80.25" customHeight="1">
      <c r="C82" s="19" t="s">
        <v>69</v>
      </c>
      <c r="D82" s="1659" t="s">
        <v>307</v>
      </c>
      <c r="E82" s="1660"/>
      <c r="F82" s="1660"/>
      <c r="G82" s="1660"/>
      <c r="H82" s="1661"/>
    </row>
    <row r="83" spans="2:15" ht="51.75" customHeight="1">
      <c r="C83" s="322" t="s">
        <v>70</v>
      </c>
      <c r="D83" s="1667" t="s">
        <v>308</v>
      </c>
      <c r="E83" s="1668"/>
      <c r="F83" s="1668"/>
      <c r="G83" s="1668"/>
      <c r="H83" s="1669"/>
    </row>
    <row r="84" spans="2:15" ht="51.75" customHeight="1">
      <c r="C84" s="322" t="s">
        <v>72</v>
      </c>
      <c r="D84" s="1659" t="s">
        <v>606</v>
      </c>
      <c r="E84" s="1660"/>
      <c r="F84" s="1660"/>
      <c r="G84" s="1660"/>
      <c r="H84" s="1661"/>
    </row>
    <row r="85" spans="2:15" ht="51.75" customHeight="1">
      <c r="C85" s="19" t="s">
        <v>603</v>
      </c>
      <c r="D85" s="1659" t="s">
        <v>604</v>
      </c>
      <c r="E85" s="1660"/>
      <c r="F85" s="1660"/>
      <c r="G85" s="1660"/>
      <c r="H85" s="1661"/>
    </row>
    <row r="86" spans="2:15" ht="51.75" customHeight="1">
      <c r="C86" s="19" t="s">
        <v>71</v>
      </c>
      <c r="D86" s="1659" t="s">
        <v>605</v>
      </c>
      <c r="E86" s="1660"/>
      <c r="F86" s="1660"/>
      <c r="G86" s="1660"/>
      <c r="H86" s="1661"/>
    </row>
    <row r="88" spans="2:15" ht="45.75" customHeight="1">
      <c r="B88" s="1650" t="s">
        <v>309</v>
      </c>
      <c r="C88" s="1650"/>
      <c r="D88" s="1650"/>
      <c r="E88" s="1650"/>
      <c r="F88" s="1650"/>
      <c r="G88" s="1650"/>
      <c r="H88" s="1650"/>
      <c r="I88" s="1650"/>
    </row>
    <row r="90" spans="2:15" s="14" customFormat="1" ht="55.5" customHeight="1">
      <c r="B90" s="1655" t="s">
        <v>310</v>
      </c>
      <c r="C90" s="1655"/>
      <c r="D90" s="1655"/>
      <c r="E90" s="1655"/>
      <c r="F90" s="1655"/>
      <c r="G90" s="1655"/>
      <c r="H90" s="1655"/>
      <c r="I90" s="1655"/>
      <c r="L90" s="104"/>
      <c r="M90" s="104"/>
      <c r="N90" s="104"/>
      <c r="O90" s="104"/>
    </row>
    <row r="93" spans="2:15" ht="33.75" customHeight="1">
      <c r="B93" s="1650" t="s">
        <v>311</v>
      </c>
      <c r="C93" s="1650"/>
      <c r="D93" s="1650"/>
      <c r="E93" s="1650"/>
      <c r="F93" s="1650"/>
      <c r="G93" s="1650"/>
      <c r="H93" s="1650"/>
      <c r="I93" s="1650"/>
    </row>
    <row r="95" spans="2:15">
      <c r="C95" s="38" t="s">
        <v>133</v>
      </c>
      <c r="D95" s="15" t="s">
        <v>205</v>
      </c>
    </row>
    <row r="96" spans="2:15">
      <c r="C96" s="38" t="s">
        <v>133</v>
      </c>
      <c r="D96" s="15" t="s">
        <v>206</v>
      </c>
    </row>
    <row r="97" spans="2:11">
      <c r="C97" s="38" t="s">
        <v>133</v>
      </c>
      <c r="D97" s="15" t="s">
        <v>207</v>
      </c>
    </row>
    <row r="98" spans="2:11">
      <c r="C98" s="38" t="s">
        <v>133</v>
      </c>
      <c r="D98" s="15" t="s">
        <v>208</v>
      </c>
    </row>
    <row r="101" spans="2:11" ht="33.75" customHeight="1">
      <c r="B101" s="1650" t="s">
        <v>312</v>
      </c>
      <c r="C101" s="1650"/>
      <c r="D101" s="1650"/>
      <c r="E101" s="1650"/>
      <c r="F101" s="1650"/>
      <c r="G101" s="1650"/>
      <c r="H101" s="1650"/>
      <c r="I101" s="1650"/>
    </row>
    <row r="103" spans="2:11">
      <c r="B103" s="1384" t="s">
        <v>313</v>
      </c>
      <c r="C103" s="1384"/>
      <c r="D103" s="1384"/>
      <c r="E103" s="1384"/>
      <c r="F103" s="1384"/>
      <c r="G103" s="1384"/>
      <c r="H103" s="1384"/>
      <c r="I103" s="1384"/>
      <c r="J103" s="1384"/>
      <c r="K103" s="1384"/>
    </row>
    <row r="105" spans="2:11">
      <c r="D105" s="40" t="s">
        <v>11</v>
      </c>
      <c r="E105" s="1649" t="s">
        <v>314</v>
      </c>
      <c r="F105" s="1649"/>
      <c r="G105" s="1649"/>
      <c r="H105" s="1649"/>
      <c r="I105" s="1649"/>
    </row>
    <row r="106" spans="2:11">
      <c r="D106" s="18" t="s">
        <v>131</v>
      </c>
      <c r="E106" s="1646" t="s">
        <v>302</v>
      </c>
      <c r="F106" s="1647"/>
      <c r="G106" s="1647"/>
      <c r="H106" s="1647"/>
      <c r="I106" s="1648"/>
    </row>
    <row r="107" spans="2:11" ht="45" customHeight="1">
      <c r="D107" s="19" t="s">
        <v>61</v>
      </c>
      <c r="E107" s="1659" t="s">
        <v>303</v>
      </c>
      <c r="F107" s="1660"/>
      <c r="G107" s="1660"/>
      <c r="H107" s="1660"/>
      <c r="I107" s="1661"/>
    </row>
    <row r="108" spans="2:11" ht="74.25" customHeight="1">
      <c r="D108" s="19" t="s">
        <v>63</v>
      </c>
      <c r="E108" s="1659" t="s">
        <v>304</v>
      </c>
      <c r="F108" s="1660"/>
      <c r="G108" s="1660"/>
      <c r="H108" s="1660"/>
      <c r="I108" s="1661"/>
    </row>
    <row r="109" spans="2:11" ht="60.75" customHeight="1">
      <c r="D109" s="19" t="s">
        <v>65</v>
      </c>
      <c r="E109" s="1659" t="s">
        <v>305</v>
      </c>
      <c r="F109" s="1660"/>
      <c r="G109" s="1660"/>
      <c r="H109" s="1660"/>
      <c r="I109" s="1661"/>
    </row>
    <row r="110" spans="2:11" ht="55.5" customHeight="1">
      <c r="D110" s="20" t="s">
        <v>67</v>
      </c>
      <c r="E110" s="1659" t="s">
        <v>306</v>
      </c>
      <c r="F110" s="1660"/>
      <c r="G110" s="1660"/>
      <c r="H110" s="1660"/>
      <c r="I110" s="1661"/>
    </row>
    <row r="111" spans="2:11" ht="77.25" customHeight="1">
      <c r="D111" s="19" t="s">
        <v>69</v>
      </c>
      <c r="E111" s="1659" t="s">
        <v>307</v>
      </c>
      <c r="F111" s="1660"/>
      <c r="G111" s="1660"/>
      <c r="H111" s="1660"/>
      <c r="I111" s="1661"/>
    </row>
    <row r="112" spans="2:11" ht="52.5" customHeight="1">
      <c r="D112" s="19" t="s">
        <v>70</v>
      </c>
      <c r="E112" s="1659" t="s">
        <v>308</v>
      </c>
      <c r="F112" s="1660"/>
      <c r="G112" s="1660"/>
      <c r="H112" s="1660"/>
      <c r="I112" s="1661"/>
    </row>
    <row r="113" spans="1:15" ht="52.5" customHeight="1">
      <c r="D113" s="322" t="s">
        <v>72</v>
      </c>
      <c r="E113" s="1659" t="s">
        <v>606</v>
      </c>
      <c r="F113" s="1660"/>
      <c r="G113" s="1660"/>
      <c r="H113" s="1660"/>
      <c r="I113" s="1661"/>
    </row>
    <row r="114" spans="1:15" ht="52.5" customHeight="1">
      <c r="D114" s="19" t="s">
        <v>603</v>
      </c>
      <c r="E114" s="1659" t="s">
        <v>604</v>
      </c>
      <c r="F114" s="1660"/>
      <c r="G114" s="1660"/>
      <c r="H114" s="1660"/>
      <c r="I114" s="1661"/>
    </row>
    <row r="115" spans="1:15" ht="52.5" customHeight="1">
      <c r="D115" s="19" t="s">
        <v>71</v>
      </c>
      <c r="E115" s="1659" t="s">
        <v>605</v>
      </c>
      <c r="F115" s="1660"/>
      <c r="G115" s="1660"/>
      <c r="H115" s="1660"/>
      <c r="I115" s="1661"/>
    </row>
    <row r="118" spans="1:15" ht="33.75" customHeight="1">
      <c r="B118" s="1650" t="s">
        <v>315</v>
      </c>
      <c r="C118" s="1650"/>
      <c r="D118" s="1650"/>
      <c r="E118" s="1650"/>
      <c r="F118" s="1650"/>
      <c r="G118" s="1650"/>
      <c r="H118" s="1650"/>
      <c r="I118" s="1650"/>
    </row>
    <row r="120" spans="1:15" s="21" customFormat="1" ht="33.75" customHeight="1">
      <c r="B120" s="1658" t="s">
        <v>316</v>
      </c>
      <c r="C120" s="1658"/>
      <c r="D120" s="1658"/>
      <c r="E120" s="1658"/>
      <c r="F120" s="1658"/>
      <c r="G120" s="1658"/>
      <c r="H120" s="1658"/>
      <c r="I120" s="1658"/>
      <c r="L120" s="105"/>
      <c r="M120" s="105"/>
      <c r="N120" s="105"/>
      <c r="O120" s="105"/>
    </row>
    <row r="123" spans="1:15">
      <c r="A123" s="1656" t="s">
        <v>19</v>
      </c>
      <c r="B123" s="1656"/>
      <c r="C123" s="1656"/>
      <c r="D123" s="1656"/>
      <c r="E123" s="1656"/>
      <c r="F123" s="1656"/>
      <c r="G123" s="1656"/>
      <c r="H123" s="1656"/>
      <c r="I123" s="1656"/>
      <c r="J123" s="1656"/>
    </row>
    <row r="126" spans="1:15" ht="33.75" customHeight="1">
      <c r="B126" s="1658" t="s">
        <v>317</v>
      </c>
      <c r="C126" s="1658"/>
      <c r="D126" s="1658"/>
      <c r="E126" s="1658"/>
      <c r="F126" s="1658"/>
      <c r="G126" s="1658"/>
      <c r="H126" s="1658"/>
      <c r="I126" s="1658"/>
    </row>
    <row r="127" spans="1:15">
      <c r="C127" s="38" t="s">
        <v>132</v>
      </c>
      <c r="D127" s="15" t="s">
        <v>196</v>
      </c>
    </row>
    <row r="128" spans="1:15">
      <c r="C128" s="38" t="s">
        <v>132</v>
      </c>
      <c r="D128" s="15" t="s">
        <v>197</v>
      </c>
    </row>
    <row r="129" spans="2:9">
      <c r="C129" s="38" t="s">
        <v>132</v>
      </c>
      <c r="D129" s="15" t="s">
        <v>198</v>
      </c>
    </row>
    <row r="130" spans="2:9">
      <c r="C130" s="38" t="s">
        <v>132</v>
      </c>
      <c r="D130" s="15" t="s">
        <v>199</v>
      </c>
    </row>
    <row r="131" spans="2:9">
      <c r="C131" s="38" t="s">
        <v>132</v>
      </c>
      <c r="D131" s="15" t="s">
        <v>200</v>
      </c>
    </row>
    <row r="132" spans="2:9">
      <c r="C132" s="38" t="s">
        <v>132</v>
      </c>
      <c r="D132" s="15" t="s">
        <v>201</v>
      </c>
    </row>
    <row r="133" spans="2:9">
      <c r="C133" s="38" t="s">
        <v>132</v>
      </c>
      <c r="D133" s="15" t="s">
        <v>202</v>
      </c>
    </row>
    <row r="134" spans="2:9">
      <c r="C134" s="38" t="s">
        <v>132</v>
      </c>
      <c r="D134" s="15" t="s">
        <v>203</v>
      </c>
    </row>
    <row r="135" spans="2:9">
      <c r="C135" s="38" t="s">
        <v>132</v>
      </c>
      <c r="D135" s="15" t="s">
        <v>204</v>
      </c>
    </row>
    <row r="137" spans="2:9">
      <c r="B137" s="15" t="s">
        <v>318</v>
      </c>
    </row>
    <row r="139" spans="2:9" ht="33.75" customHeight="1">
      <c r="B139" s="1650" t="s">
        <v>162</v>
      </c>
      <c r="C139" s="1650"/>
      <c r="D139" s="1650"/>
      <c r="E139" s="1650"/>
      <c r="F139" s="1650"/>
      <c r="G139" s="1650"/>
      <c r="H139" s="1650"/>
      <c r="I139" s="1650"/>
    </row>
    <row r="141" spans="2:9">
      <c r="C141" s="38" t="s">
        <v>133</v>
      </c>
      <c r="D141" s="15" t="s">
        <v>205</v>
      </c>
    </row>
    <row r="142" spans="2:9">
      <c r="C142" s="38" t="s">
        <v>133</v>
      </c>
      <c r="D142" s="15" t="s">
        <v>206</v>
      </c>
    </row>
    <row r="143" spans="2:9">
      <c r="C143" s="38" t="s">
        <v>133</v>
      </c>
      <c r="D143" s="15" t="s">
        <v>207</v>
      </c>
    </row>
    <row r="144" spans="2:9">
      <c r="C144" s="38" t="s">
        <v>133</v>
      </c>
      <c r="D144" s="15" t="s">
        <v>208</v>
      </c>
    </row>
    <row r="147" spans="2:11" ht="33.75" customHeight="1">
      <c r="B147" s="1650" t="s">
        <v>319</v>
      </c>
      <c r="C147" s="1650"/>
      <c r="D147" s="1650"/>
      <c r="E147" s="1650"/>
      <c r="F147" s="1650"/>
      <c r="G147" s="1650"/>
      <c r="H147" s="1650"/>
      <c r="I147" s="1650"/>
    </row>
    <row r="149" spans="2:11">
      <c r="B149" s="1384" t="s">
        <v>163</v>
      </c>
      <c r="C149" s="1384"/>
      <c r="D149" s="1384"/>
      <c r="E149" s="1384"/>
      <c r="F149" s="1384"/>
      <c r="G149" s="1384"/>
      <c r="H149" s="1384"/>
      <c r="I149" s="1384"/>
      <c r="J149" s="1384"/>
      <c r="K149" s="1384"/>
    </row>
    <row r="151" spans="2:11">
      <c r="D151" s="40" t="s">
        <v>11</v>
      </c>
      <c r="E151" s="1649" t="s">
        <v>163</v>
      </c>
      <c r="F151" s="1649"/>
      <c r="G151" s="1649"/>
      <c r="H151" s="1649"/>
      <c r="I151" s="1649"/>
    </row>
    <row r="152" spans="2:11">
      <c r="D152" s="18" t="s">
        <v>131</v>
      </c>
      <c r="E152" s="1646" t="s">
        <v>302</v>
      </c>
      <c r="F152" s="1647"/>
      <c r="G152" s="1647"/>
      <c r="H152" s="1647"/>
      <c r="I152" s="1648"/>
    </row>
    <row r="153" spans="2:11" ht="45" customHeight="1">
      <c r="D153" s="19" t="s">
        <v>61</v>
      </c>
      <c r="E153" s="1659" t="s">
        <v>303</v>
      </c>
      <c r="F153" s="1660"/>
      <c r="G153" s="1660"/>
      <c r="H153" s="1660"/>
      <c r="I153" s="1661"/>
    </row>
    <row r="154" spans="2:11" ht="74.25" customHeight="1">
      <c r="D154" s="19" t="s">
        <v>63</v>
      </c>
      <c r="E154" s="1659" t="s">
        <v>304</v>
      </c>
      <c r="F154" s="1660"/>
      <c r="G154" s="1660"/>
      <c r="H154" s="1660"/>
      <c r="I154" s="1661"/>
    </row>
    <row r="155" spans="2:11" ht="60.75" customHeight="1">
      <c r="D155" s="19" t="s">
        <v>65</v>
      </c>
      <c r="E155" s="1659" t="s">
        <v>305</v>
      </c>
      <c r="F155" s="1660"/>
      <c r="G155" s="1660"/>
      <c r="H155" s="1660"/>
      <c r="I155" s="1661"/>
    </row>
    <row r="156" spans="2:11" ht="55.5" customHeight="1">
      <c r="D156" s="20" t="s">
        <v>67</v>
      </c>
      <c r="E156" s="1659" t="s">
        <v>306</v>
      </c>
      <c r="F156" s="1660"/>
      <c r="G156" s="1660"/>
      <c r="H156" s="1660"/>
      <c r="I156" s="1661"/>
    </row>
    <row r="157" spans="2:11" ht="77.25" customHeight="1">
      <c r="D157" s="19" t="s">
        <v>69</v>
      </c>
      <c r="E157" s="1659" t="s">
        <v>307</v>
      </c>
      <c r="F157" s="1660"/>
      <c r="G157" s="1660"/>
      <c r="H157" s="1660"/>
      <c r="I157" s="1661"/>
    </row>
    <row r="158" spans="2:11" ht="52.5" customHeight="1">
      <c r="D158" s="19" t="s">
        <v>70</v>
      </c>
      <c r="E158" s="1659" t="s">
        <v>308</v>
      </c>
      <c r="F158" s="1660"/>
      <c r="G158" s="1660"/>
      <c r="H158" s="1660"/>
      <c r="I158" s="1661"/>
    </row>
    <row r="159" spans="2:11" ht="52.5" customHeight="1">
      <c r="D159" s="322" t="s">
        <v>72</v>
      </c>
      <c r="E159" s="1659" t="s">
        <v>606</v>
      </c>
      <c r="F159" s="1660"/>
      <c r="G159" s="1660"/>
      <c r="H159" s="1660"/>
      <c r="I159" s="1661"/>
    </row>
    <row r="160" spans="2:11" ht="52.5" customHeight="1">
      <c r="D160" s="19" t="s">
        <v>603</v>
      </c>
      <c r="E160" s="1659" t="s">
        <v>604</v>
      </c>
      <c r="F160" s="1660"/>
      <c r="G160" s="1660"/>
      <c r="H160" s="1660"/>
      <c r="I160" s="1661"/>
    </row>
    <row r="161" spans="1:15" ht="52.5" customHeight="1">
      <c r="D161" s="19" t="s">
        <v>71</v>
      </c>
      <c r="E161" s="1659" t="s">
        <v>605</v>
      </c>
      <c r="F161" s="1660"/>
      <c r="G161" s="1660"/>
      <c r="H161" s="1660"/>
      <c r="I161" s="1661"/>
    </row>
    <row r="164" spans="1:15" ht="33.75" customHeight="1">
      <c r="B164" s="1650" t="s">
        <v>320</v>
      </c>
      <c r="C164" s="1650"/>
      <c r="D164" s="1650"/>
      <c r="E164" s="1650"/>
      <c r="F164" s="1650"/>
      <c r="G164" s="1650"/>
      <c r="H164" s="1650"/>
      <c r="I164" s="1650"/>
    </row>
    <row r="166" spans="1:15" s="21" customFormat="1" ht="33.75" customHeight="1">
      <c r="B166" s="1658" t="s">
        <v>321</v>
      </c>
      <c r="C166" s="1658"/>
      <c r="D166" s="1658"/>
      <c r="E166" s="1658"/>
      <c r="F166" s="1658"/>
      <c r="G166" s="1658"/>
      <c r="H166" s="1658"/>
      <c r="I166" s="1658"/>
      <c r="L166" s="105"/>
      <c r="M166" s="105"/>
      <c r="N166" s="105"/>
      <c r="O166" s="105"/>
    </row>
    <row r="169" spans="1:15">
      <c r="A169" s="1656" t="s">
        <v>187</v>
      </c>
      <c r="B169" s="1656"/>
      <c r="C169" s="1656"/>
      <c r="D169" s="1656"/>
      <c r="E169" s="1656"/>
      <c r="F169" s="1656"/>
      <c r="G169" s="1656"/>
      <c r="H169" s="1656"/>
      <c r="I169" s="1656"/>
      <c r="J169" s="1656"/>
    </row>
    <row r="170" spans="1:15">
      <c r="A170" s="1384" t="s">
        <v>322</v>
      </c>
      <c r="B170" s="1384"/>
      <c r="C170" s="1384"/>
      <c r="D170" s="1384"/>
      <c r="E170" s="1384"/>
      <c r="F170" s="1384"/>
      <c r="G170" s="1384"/>
      <c r="H170" s="1384"/>
      <c r="I170" s="1384"/>
      <c r="J170" s="1384"/>
    </row>
    <row r="172" spans="1:15" s="21" customFormat="1" ht="42" customHeight="1">
      <c r="B172" s="1658" t="s">
        <v>323</v>
      </c>
      <c r="C172" s="1658"/>
      <c r="D172" s="1658"/>
      <c r="E172" s="1658"/>
      <c r="F172" s="1658"/>
      <c r="G172" s="1658"/>
      <c r="H172" s="1658"/>
      <c r="I172" s="1658"/>
      <c r="L172" s="105"/>
      <c r="M172" s="105"/>
      <c r="N172" s="105"/>
      <c r="O172" s="105"/>
    </row>
    <row r="174" spans="1:15" s="21" customFormat="1" ht="42" customHeight="1">
      <c r="B174" s="1658" t="s">
        <v>324</v>
      </c>
      <c r="C174" s="1658"/>
      <c r="D174" s="1658"/>
      <c r="E174" s="1658"/>
      <c r="F174" s="1658"/>
      <c r="G174" s="1658"/>
      <c r="H174" s="1658"/>
      <c r="I174" s="1658"/>
      <c r="L174" s="105"/>
      <c r="M174" s="105"/>
      <c r="N174" s="105"/>
      <c r="O174" s="105"/>
    </row>
    <row r="176" spans="1:15">
      <c r="E176" s="1" t="s">
        <v>135</v>
      </c>
    </row>
    <row r="178" spans="2:15">
      <c r="D178" s="40" t="s">
        <v>164</v>
      </c>
      <c r="E178" s="1649" t="s">
        <v>135</v>
      </c>
      <c r="F178" s="1649"/>
    </row>
    <row r="179" spans="2:15">
      <c r="D179" s="16" t="s">
        <v>26</v>
      </c>
      <c r="E179" s="1670" t="s">
        <v>136</v>
      </c>
      <c r="F179" s="1670"/>
    </row>
    <row r="180" spans="2:15">
      <c r="D180" s="16" t="s">
        <v>27</v>
      </c>
      <c r="E180" s="1670" t="s">
        <v>137</v>
      </c>
      <c r="F180" s="1670"/>
    </row>
    <row r="181" spans="2:15">
      <c r="D181" s="16" t="s">
        <v>28</v>
      </c>
      <c r="E181" s="1670" t="s">
        <v>138</v>
      </c>
      <c r="F181" s="1670"/>
    </row>
    <row r="182" spans="2:15">
      <c r="D182" s="16" t="s">
        <v>29</v>
      </c>
      <c r="E182" s="1670" t="s">
        <v>139</v>
      </c>
      <c r="F182" s="1670"/>
    </row>
    <row r="183" spans="2:15">
      <c r="D183" s="16" t="s">
        <v>30</v>
      </c>
      <c r="E183" s="1670" t="s">
        <v>140</v>
      </c>
      <c r="F183" s="1670"/>
    </row>
    <row r="185" spans="2:15" s="21" customFormat="1" ht="42" customHeight="1">
      <c r="B185" s="1658" t="s">
        <v>325</v>
      </c>
      <c r="C185" s="1658"/>
      <c r="D185" s="1658"/>
      <c r="E185" s="1658"/>
      <c r="F185" s="1658"/>
      <c r="G185" s="1658"/>
      <c r="H185" s="1658"/>
      <c r="I185" s="1658"/>
      <c r="L185" s="105"/>
      <c r="M185" s="105"/>
      <c r="N185" s="105"/>
      <c r="O185" s="105"/>
    </row>
    <row r="187" spans="2:15" s="21" customFormat="1" ht="42" customHeight="1">
      <c r="B187" s="1658" t="s">
        <v>326</v>
      </c>
      <c r="C187" s="1658"/>
      <c r="D187" s="1658"/>
      <c r="E187" s="1658"/>
      <c r="F187" s="1658"/>
      <c r="G187" s="1658"/>
      <c r="H187" s="1658"/>
      <c r="I187" s="1658"/>
      <c r="L187" s="105"/>
      <c r="M187" s="105"/>
      <c r="N187" s="105"/>
      <c r="O187" s="105"/>
    </row>
    <row r="189" spans="2:15" s="21" customFormat="1" ht="42" customHeight="1">
      <c r="B189" s="1658" t="s">
        <v>327</v>
      </c>
      <c r="C189" s="1658"/>
      <c r="D189" s="1658"/>
      <c r="E189" s="1658"/>
      <c r="F189" s="1658"/>
      <c r="G189" s="1658"/>
      <c r="H189" s="1658"/>
      <c r="I189" s="1658"/>
      <c r="L189" s="105"/>
      <c r="M189" s="105"/>
      <c r="N189" s="105"/>
      <c r="O189" s="105"/>
    </row>
    <row r="191" spans="2:15" s="21" customFormat="1" ht="42" customHeight="1">
      <c r="B191" s="1658" t="s">
        <v>328</v>
      </c>
      <c r="C191" s="1658"/>
      <c r="D191" s="1658"/>
      <c r="E191" s="1658"/>
      <c r="F191" s="1658"/>
      <c r="G191" s="1658"/>
      <c r="H191" s="1658"/>
      <c r="I191" s="1658"/>
      <c r="L191" s="105"/>
      <c r="M191" s="105"/>
      <c r="N191" s="105"/>
      <c r="O191" s="105"/>
    </row>
    <row r="194" spans="2:15">
      <c r="B194" s="1384" t="s">
        <v>141</v>
      </c>
      <c r="C194" s="1384"/>
      <c r="D194" s="1384"/>
      <c r="E194" s="1384"/>
      <c r="F194" s="1384"/>
      <c r="G194" s="1384"/>
      <c r="H194" s="1384"/>
      <c r="I194" s="1384"/>
      <c r="J194" s="1"/>
      <c r="K194" s="1"/>
    </row>
    <row r="196" spans="2:15" s="21" customFormat="1" ht="42" customHeight="1">
      <c r="B196" s="1658" t="s">
        <v>329</v>
      </c>
      <c r="C196" s="1658"/>
      <c r="D196" s="1658"/>
      <c r="E196" s="1658"/>
      <c r="F196" s="1658"/>
      <c r="G196" s="1658"/>
      <c r="H196" s="1658"/>
      <c r="I196" s="1658"/>
      <c r="L196" s="105"/>
      <c r="M196" s="105"/>
      <c r="N196" s="105"/>
      <c r="O196" s="105"/>
    </row>
    <row r="197" spans="2:15">
      <c r="B197" s="1384" t="s">
        <v>165</v>
      </c>
      <c r="C197" s="1384"/>
      <c r="D197" s="1384"/>
      <c r="E197" s="1384"/>
      <c r="F197" s="1384"/>
      <c r="G197" s="1384"/>
      <c r="H197" s="1384"/>
      <c r="I197" s="1384"/>
      <c r="J197" s="1384"/>
      <c r="K197" s="1384"/>
    </row>
    <row r="200" spans="2:15">
      <c r="C200" s="40" t="s">
        <v>166</v>
      </c>
      <c r="D200" s="1649" t="s">
        <v>330</v>
      </c>
      <c r="E200" s="1649"/>
      <c r="F200" s="1649"/>
      <c r="G200" s="1649"/>
      <c r="H200" s="1649"/>
    </row>
    <row r="201" spans="2:15">
      <c r="C201" s="22" t="s">
        <v>142</v>
      </c>
      <c r="D201" s="1646" t="s">
        <v>331</v>
      </c>
      <c r="E201" s="1647"/>
      <c r="F201" s="1647"/>
      <c r="G201" s="1647"/>
      <c r="H201" s="1648"/>
      <c r="J201" s="101" t="str">
        <f>+C201&amp;" "&amp;D201</f>
        <v>14-04 Seguros de Vida Colpatria S.A.</v>
      </c>
      <c r="K201" s="101"/>
    </row>
    <row r="202" spans="2:15">
      <c r="C202" s="22" t="s">
        <v>143</v>
      </c>
      <c r="D202" s="1646" t="s">
        <v>332</v>
      </c>
      <c r="E202" s="1647"/>
      <c r="F202" s="1647"/>
      <c r="G202" s="1647"/>
      <c r="H202" s="1648"/>
      <c r="J202" s="101" t="str">
        <f t="shared" ref="J202:J210" si="0">+C202&amp;" "&amp;D202</f>
        <v>14-07 Cía. De Seguros Bolívar S.A.</v>
      </c>
      <c r="K202" s="101"/>
    </row>
    <row r="203" spans="2:15">
      <c r="C203" s="22" t="s">
        <v>144</v>
      </c>
      <c r="D203" s="1646" t="s">
        <v>152</v>
      </c>
      <c r="E203" s="1647"/>
      <c r="F203" s="1647"/>
      <c r="G203" s="1647"/>
      <c r="H203" s="1648"/>
      <c r="J203" s="101" t="str">
        <f t="shared" si="0"/>
        <v>14-08 Compañía De Seguros De Vida Aurora</v>
      </c>
      <c r="K203" s="101"/>
    </row>
    <row r="204" spans="2:15">
      <c r="C204" s="22" t="s">
        <v>145</v>
      </c>
      <c r="D204" s="1646" t="s">
        <v>333</v>
      </c>
      <c r="E204" s="1647"/>
      <c r="F204" s="1647"/>
      <c r="G204" s="1647"/>
      <c r="H204" s="1648"/>
      <c r="J204" s="101" t="str">
        <f t="shared" si="0"/>
        <v>14-17 Seguros De Vida Alfa S.A.</v>
      </c>
      <c r="K204" s="101"/>
    </row>
    <row r="205" spans="2:15">
      <c r="C205" s="22" t="s">
        <v>146</v>
      </c>
      <c r="D205" s="1646" t="s">
        <v>153</v>
      </c>
      <c r="E205" s="1647"/>
      <c r="F205" s="1647"/>
      <c r="G205" s="1647"/>
      <c r="H205" s="1648"/>
      <c r="J205" s="101" t="str">
        <f t="shared" si="0"/>
        <v>14-18 Liberty Seguros De Vida</v>
      </c>
      <c r="K205" s="101"/>
    </row>
    <row r="206" spans="2:15">
      <c r="C206" s="22" t="s">
        <v>147</v>
      </c>
      <c r="D206" s="1646" t="s">
        <v>154</v>
      </c>
      <c r="E206" s="1647"/>
      <c r="F206" s="1647"/>
      <c r="G206" s="1647"/>
      <c r="H206" s="1648"/>
      <c r="J206" s="101" t="str">
        <f t="shared" si="0"/>
        <v>14-23 Positiva Compañía De Seguros de Vida</v>
      </c>
      <c r="K206" s="101"/>
    </row>
    <row r="207" spans="2:15">
      <c r="C207" s="22" t="s">
        <v>148</v>
      </c>
      <c r="D207" s="1646" t="s">
        <v>334</v>
      </c>
      <c r="E207" s="1647"/>
      <c r="F207" s="1647"/>
      <c r="G207" s="1647"/>
      <c r="H207" s="1648"/>
      <c r="J207" s="101" t="str">
        <f t="shared" si="0"/>
        <v>14-25 Riesgos Profesionales Colmena S.A. Compañía De Seguros De Vida</v>
      </c>
      <c r="K207" s="101"/>
    </row>
    <row r="208" spans="2:15">
      <c r="C208" s="22" t="s">
        <v>149</v>
      </c>
      <c r="D208" s="1646" t="s">
        <v>155</v>
      </c>
      <c r="E208" s="1647"/>
      <c r="F208" s="1647"/>
      <c r="G208" s="1647"/>
      <c r="H208" s="1648"/>
      <c r="J208" s="101" t="str">
        <f t="shared" si="0"/>
        <v>14-11 Compañía Suramericana Administradora De Riesgos Profesionales y Seguros Vida</v>
      </c>
      <c r="K208" s="101"/>
    </row>
    <row r="209" spans="2:15">
      <c r="C209" s="22" t="s">
        <v>150</v>
      </c>
      <c r="D209" s="1646" t="s">
        <v>156</v>
      </c>
      <c r="E209" s="1647"/>
      <c r="F209" s="1647"/>
      <c r="G209" s="1647"/>
      <c r="H209" s="1648"/>
      <c r="J209" s="101" t="str">
        <f t="shared" si="0"/>
        <v>14-29 La Equidad Seguros De Vida Organismo Cooperativo - La Equidad Vida</v>
      </c>
      <c r="K209" s="101"/>
    </row>
    <row r="210" spans="2:15">
      <c r="C210" s="22" t="s">
        <v>151</v>
      </c>
      <c r="D210" s="1646" t="s">
        <v>335</v>
      </c>
      <c r="E210" s="1647"/>
      <c r="F210" s="1647"/>
      <c r="G210" s="1647"/>
      <c r="H210" s="1648"/>
      <c r="J210" s="101" t="str">
        <f t="shared" si="0"/>
        <v>14-30 Mapfre Colombia Vida Seguros  S.A.</v>
      </c>
      <c r="K210" s="101"/>
    </row>
    <row r="211" spans="2:15">
      <c r="J211" s="101"/>
      <c r="K211" s="101"/>
    </row>
    <row r="212" spans="2:15" s="21" customFormat="1" ht="42" customHeight="1">
      <c r="B212" s="1658" t="s">
        <v>336</v>
      </c>
      <c r="C212" s="1658"/>
      <c r="D212" s="1658"/>
      <c r="E212" s="1658"/>
      <c r="F212" s="1658"/>
      <c r="G212" s="1658"/>
      <c r="H212" s="1658"/>
      <c r="I212" s="1658"/>
      <c r="J212" s="105"/>
      <c r="K212" s="105"/>
      <c r="L212" s="105"/>
      <c r="M212" s="105"/>
      <c r="N212" s="105"/>
      <c r="O212" s="105"/>
    </row>
    <row r="214" spans="2:15">
      <c r="E214" s="1" t="s">
        <v>135</v>
      </c>
    </row>
    <row r="216" spans="2:15">
      <c r="D216" s="40" t="s">
        <v>164</v>
      </c>
      <c r="E216" s="1649" t="s">
        <v>135</v>
      </c>
      <c r="F216" s="1649"/>
    </row>
    <row r="217" spans="2:15">
      <c r="D217" s="16" t="s">
        <v>26</v>
      </c>
      <c r="E217" s="1670" t="s">
        <v>136</v>
      </c>
      <c r="F217" s="1670"/>
    </row>
    <row r="218" spans="2:15">
      <c r="D218" s="16" t="s">
        <v>27</v>
      </c>
      <c r="E218" s="1670" t="s">
        <v>137</v>
      </c>
      <c r="F218" s="1670"/>
    </row>
    <row r="219" spans="2:15">
      <c r="D219" s="16" t="s">
        <v>28</v>
      </c>
      <c r="E219" s="1670" t="s">
        <v>138</v>
      </c>
      <c r="F219" s="1670"/>
    </row>
    <row r="220" spans="2:15">
      <c r="D220" s="16" t="s">
        <v>29</v>
      </c>
      <c r="E220" s="1670" t="s">
        <v>139</v>
      </c>
      <c r="F220" s="1670"/>
    </row>
    <row r="221" spans="2:15">
      <c r="D221" s="16" t="s">
        <v>30</v>
      </c>
      <c r="E221" s="1670" t="s">
        <v>140</v>
      </c>
      <c r="F221" s="1670"/>
    </row>
    <row r="223" spans="2:15" s="21" customFormat="1" ht="42" customHeight="1">
      <c r="B223" s="1658" t="s">
        <v>337</v>
      </c>
      <c r="C223" s="1658"/>
      <c r="D223" s="1658"/>
      <c r="E223" s="1658"/>
      <c r="F223" s="1658"/>
      <c r="G223" s="1658"/>
      <c r="H223" s="1658"/>
      <c r="I223" s="1658"/>
      <c r="L223" s="105"/>
      <c r="M223" s="105"/>
      <c r="N223" s="105"/>
      <c r="O223" s="105"/>
    </row>
    <row r="224" spans="2:15" s="21" customFormat="1" ht="18.75" customHeight="1">
      <c r="B224" s="39"/>
      <c r="C224" s="39"/>
      <c r="D224" s="39"/>
      <c r="E224" s="39"/>
      <c r="F224" s="39"/>
      <c r="G224" s="39"/>
      <c r="H224" s="39"/>
      <c r="I224" s="39"/>
      <c r="L224" s="105"/>
      <c r="M224" s="105"/>
      <c r="N224" s="105"/>
      <c r="O224" s="105"/>
    </row>
    <row r="225" spans="2:15" s="21" customFormat="1" ht="42" customHeight="1">
      <c r="B225" s="1658" t="s">
        <v>338</v>
      </c>
      <c r="C225" s="1658"/>
      <c r="D225" s="1658"/>
      <c r="E225" s="1658"/>
      <c r="F225" s="1658"/>
      <c r="G225" s="1658"/>
      <c r="H225" s="1658"/>
      <c r="I225" s="1658"/>
      <c r="L225" s="105"/>
      <c r="M225" s="105"/>
      <c r="N225" s="105"/>
      <c r="O225" s="105"/>
    </row>
    <row r="226" spans="2:15" s="21" customFormat="1" ht="42" customHeight="1">
      <c r="B226" s="1658" t="s">
        <v>339</v>
      </c>
      <c r="C226" s="1658"/>
      <c r="D226" s="1658"/>
      <c r="E226" s="1658"/>
      <c r="F226" s="1658"/>
      <c r="G226" s="1658"/>
      <c r="H226" s="1658"/>
      <c r="I226" s="1658"/>
      <c r="L226" s="105"/>
      <c r="M226" s="105"/>
      <c r="N226" s="105"/>
      <c r="O226" s="105"/>
    </row>
    <row r="227" spans="2:15" s="21" customFormat="1" ht="42" customHeight="1">
      <c r="B227" s="1658" t="s">
        <v>340</v>
      </c>
      <c r="C227" s="1658"/>
      <c r="D227" s="1658"/>
      <c r="E227" s="1658"/>
      <c r="F227" s="1658"/>
      <c r="G227" s="1658"/>
      <c r="H227" s="1658"/>
      <c r="I227" s="1658"/>
      <c r="L227" s="105"/>
      <c r="M227" s="105"/>
      <c r="N227" s="105"/>
      <c r="O227" s="105"/>
    </row>
    <row r="228" spans="2:15" s="21" customFormat="1" ht="42" customHeight="1">
      <c r="B228" s="1658" t="s">
        <v>341</v>
      </c>
      <c r="C228" s="1658"/>
      <c r="D228" s="1658"/>
      <c r="E228" s="1658"/>
      <c r="F228" s="1658"/>
      <c r="G228" s="1658"/>
      <c r="H228" s="1658"/>
      <c r="I228" s="1658"/>
      <c r="L228" s="105"/>
      <c r="M228" s="105"/>
      <c r="N228" s="105"/>
      <c r="O228" s="105"/>
    </row>
    <row r="229" spans="2:15" s="21" customFormat="1" ht="18.75" customHeight="1">
      <c r="B229" s="39"/>
      <c r="C229" s="39"/>
      <c r="D229" s="39"/>
      <c r="E229" s="39"/>
      <c r="F229" s="39"/>
      <c r="G229" s="39"/>
      <c r="H229" s="39"/>
      <c r="I229" s="39"/>
      <c r="L229" s="105"/>
      <c r="M229" s="105"/>
      <c r="N229" s="105"/>
      <c r="O229" s="105"/>
    </row>
    <row r="230" spans="2:15" s="21" customFormat="1" ht="42" customHeight="1">
      <c r="B230" s="1658" t="s">
        <v>342</v>
      </c>
      <c r="C230" s="1658"/>
      <c r="D230" s="1658"/>
      <c r="E230" s="1658"/>
      <c r="F230" s="1658"/>
      <c r="G230" s="1658"/>
      <c r="H230" s="1658"/>
      <c r="I230" s="1658"/>
      <c r="L230" s="105"/>
      <c r="M230" s="105"/>
      <c r="N230" s="105"/>
      <c r="O230" s="105"/>
    </row>
    <row r="232" spans="2:15">
      <c r="B232" s="1384" t="s">
        <v>343</v>
      </c>
      <c r="C232" s="1384"/>
      <c r="D232" s="1384"/>
      <c r="E232" s="1384"/>
      <c r="F232" s="1384"/>
      <c r="G232" s="1384"/>
      <c r="H232" s="1384"/>
      <c r="I232" s="1384"/>
      <c r="J232" s="1384"/>
      <c r="K232" s="1384"/>
    </row>
    <row r="233" spans="2:15" ht="15.75" thickBot="1"/>
    <row r="234" spans="2:15" ht="15.75" thickBot="1">
      <c r="C234" s="1673" t="s">
        <v>343</v>
      </c>
      <c r="D234" s="1674"/>
      <c r="E234" s="1674"/>
      <c r="F234" s="1674"/>
      <c r="G234" s="1674"/>
      <c r="H234" s="1675"/>
      <c r="I234" s="1"/>
      <c r="J234" s="1"/>
      <c r="K234" s="1"/>
      <c r="L234" s="106"/>
    </row>
    <row r="235" spans="2:15">
      <c r="C235" s="1671" t="s">
        <v>31</v>
      </c>
      <c r="D235" s="1671"/>
      <c r="E235" s="1671"/>
      <c r="F235" s="1671"/>
      <c r="G235" s="1671"/>
      <c r="H235" s="1671"/>
    </row>
    <row r="236" spans="2:15">
      <c r="C236" s="1670" t="s">
        <v>32</v>
      </c>
      <c r="D236" s="1670"/>
      <c r="E236" s="1670"/>
      <c r="F236" s="1670"/>
      <c r="G236" s="1670"/>
      <c r="H236" s="1670"/>
    </row>
    <row r="237" spans="2:15">
      <c r="C237" s="1670" t="s">
        <v>157</v>
      </c>
      <c r="D237" s="1670"/>
      <c r="E237" s="1670"/>
      <c r="F237" s="1670"/>
      <c r="G237" s="1670"/>
      <c r="H237" s="1670"/>
    </row>
    <row r="238" spans="2:15">
      <c r="C238" s="1670" t="s">
        <v>344</v>
      </c>
      <c r="D238" s="1670"/>
      <c r="E238" s="1670"/>
      <c r="F238" s="1670"/>
      <c r="G238" s="1670"/>
      <c r="H238" s="1670"/>
    </row>
    <row r="239" spans="2:15">
      <c r="C239" s="1672"/>
      <c r="D239" s="1672"/>
      <c r="E239" s="1672"/>
      <c r="F239" s="1672"/>
      <c r="G239" s="1672"/>
      <c r="H239" s="1672"/>
    </row>
    <row r="241" spans="1:15">
      <c r="A241" s="1656" t="s">
        <v>345</v>
      </c>
      <c r="B241" s="1656"/>
      <c r="C241" s="1656"/>
      <c r="D241" s="1656"/>
      <c r="E241" s="1656"/>
      <c r="F241" s="1656"/>
      <c r="G241" s="1656"/>
      <c r="H241" s="1656"/>
      <c r="I241" s="1656"/>
      <c r="J241" s="1656"/>
    </row>
    <row r="243" spans="1:15">
      <c r="B243" s="15" t="s">
        <v>346</v>
      </c>
    </row>
    <row r="245" spans="1:15" s="21" customFormat="1" ht="42" customHeight="1">
      <c r="B245" s="1658" t="s">
        <v>347</v>
      </c>
      <c r="C245" s="1658"/>
      <c r="D245" s="1658"/>
      <c r="E245" s="1658"/>
      <c r="F245" s="1658"/>
      <c r="G245" s="1658"/>
      <c r="H245" s="1658"/>
      <c r="I245" s="1658"/>
      <c r="L245" s="105"/>
      <c r="M245" s="105"/>
      <c r="N245" s="105"/>
      <c r="O245" s="105"/>
    </row>
    <row r="247" spans="1:15" s="21" customFormat="1" ht="42" customHeight="1">
      <c r="B247" s="1658" t="s">
        <v>348</v>
      </c>
      <c r="C247" s="1658"/>
      <c r="D247" s="1658"/>
      <c r="E247" s="1658"/>
      <c r="F247" s="1658"/>
      <c r="G247" s="1658"/>
      <c r="H247" s="1658"/>
      <c r="I247" s="1658"/>
      <c r="L247" s="105"/>
      <c r="M247" s="105"/>
      <c r="N247" s="105"/>
      <c r="O247" s="105"/>
    </row>
    <row r="249" spans="1:15" s="21" customFormat="1" ht="42" customHeight="1">
      <c r="B249" s="1658" t="s">
        <v>349</v>
      </c>
      <c r="C249" s="1658"/>
      <c r="D249" s="1658"/>
      <c r="E249" s="1658"/>
      <c r="F249" s="1658"/>
      <c r="G249" s="1658"/>
      <c r="H249" s="1658"/>
      <c r="I249" s="1658"/>
      <c r="L249" s="105"/>
      <c r="M249" s="105"/>
      <c r="N249" s="105"/>
      <c r="O249" s="105"/>
    </row>
    <row r="251" spans="1:15">
      <c r="A251" s="1656" t="s">
        <v>35</v>
      </c>
      <c r="B251" s="1656"/>
      <c r="C251" s="1656"/>
      <c r="D251" s="1656"/>
      <c r="E251" s="1656"/>
      <c r="F251" s="1656"/>
      <c r="G251" s="1656"/>
      <c r="H251" s="1656"/>
      <c r="I251" s="1656"/>
      <c r="J251" s="1656"/>
    </row>
    <row r="253" spans="1:15" s="21" customFormat="1" ht="42" customHeight="1">
      <c r="B253" s="1657" t="s">
        <v>350</v>
      </c>
      <c r="C253" s="1657"/>
      <c r="D253" s="1657"/>
      <c r="E253" s="1657"/>
      <c r="F253" s="1657"/>
      <c r="G253" s="1657"/>
      <c r="H253" s="1657"/>
      <c r="I253" s="1657"/>
      <c r="L253" s="105"/>
      <c r="M253" s="105"/>
      <c r="N253" s="105"/>
      <c r="O253" s="105"/>
    </row>
    <row r="255" spans="1:15">
      <c r="B255" s="15" t="s">
        <v>351</v>
      </c>
    </row>
    <row r="257" spans="2:15" s="21" customFormat="1" ht="42" customHeight="1">
      <c r="B257" s="1657" t="s">
        <v>352</v>
      </c>
      <c r="C257" s="1657"/>
      <c r="D257" s="1657"/>
      <c r="E257" s="1657"/>
      <c r="F257" s="1657"/>
      <c r="G257" s="1657"/>
      <c r="H257" s="1657"/>
      <c r="I257" s="1657"/>
      <c r="L257" s="105"/>
      <c r="M257" s="105"/>
      <c r="N257" s="105"/>
      <c r="O257" s="105"/>
    </row>
    <row r="259" spans="2:15" s="21" customFormat="1" ht="42" customHeight="1">
      <c r="B259" s="1657" t="s">
        <v>353</v>
      </c>
      <c r="C259" s="1657"/>
      <c r="D259" s="1657"/>
      <c r="E259" s="1657"/>
      <c r="F259" s="1657"/>
      <c r="G259" s="1657"/>
      <c r="H259" s="1657"/>
      <c r="I259" s="1657"/>
      <c r="L259" s="105"/>
      <c r="M259" s="105"/>
      <c r="N259" s="105"/>
      <c r="O259" s="105"/>
    </row>
  </sheetData>
  <sheetProtection selectLockedCells="1" selectUnlockedCells="1"/>
  <mergeCells count="151">
    <mergeCell ref="A170:J170"/>
    <mergeCell ref="B194:I194"/>
    <mergeCell ref="B223:I223"/>
    <mergeCell ref="B225:I225"/>
    <mergeCell ref="B226:I226"/>
    <mergeCell ref="B227:I227"/>
    <mergeCell ref="B228:I228"/>
    <mergeCell ref="B259:I259"/>
    <mergeCell ref="B245:I245"/>
    <mergeCell ref="B247:I247"/>
    <mergeCell ref="B249:I249"/>
    <mergeCell ref="A251:J251"/>
    <mergeCell ref="B253:I253"/>
    <mergeCell ref="B257:I257"/>
    <mergeCell ref="C235:H235"/>
    <mergeCell ref="C236:H236"/>
    <mergeCell ref="C237:H237"/>
    <mergeCell ref="C238:H238"/>
    <mergeCell ref="C239:H239"/>
    <mergeCell ref="A241:J241"/>
    <mergeCell ref="B230:I230"/>
    <mergeCell ref="B232:K232"/>
    <mergeCell ref="C234:H234"/>
    <mergeCell ref="D207:H207"/>
    <mergeCell ref="E221:F221"/>
    <mergeCell ref="D201:H201"/>
    <mergeCell ref="D202:H202"/>
    <mergeCell ref="D203:H203"/>
    <mergeCell ref="D204:H204"/>
    <mergeCell ref="D205:H205"/>
    <mergeCell ref="D206:H206"/>
    <mergeCell ref="B191:I191"/>
    <mergeCell ref="B196:I196"/>
    <mergeCell ref="B197:K197"/>
    <mergeCell ref="D200:H200"/>
    <mergeCell ref="D208:H208"/>
    <mergeCell ref="D209:H209"/>
    <mergeCell ref="D210:H210"/>
    <mergeCell ref="B212:I212"/>
    <mergeCell ref="E216:F216"/>
    <mergeCell ref="E217:F217"/>
    <mergeCell ref="E218:F218"/>
    <mergeCell ref="E219:F219"/>
    <mergeCell ref="E220:F220"/>
    <mergeCell ref="E182:F182"/>
    <mergeCell ref="E183:F183"/>
    <mergeCell ref="B185:I185"/>
    <mergeCell ref="B187:I187"/>
    <mergeCell ref="B189:I189"/>
    <mergeCell ref="B172:I172"/>
    <mergeCell ref="B174:I174"/>
    <mergeCell ref="E178:F178"/>
    <mergeCell ref="E179:F179"/>
    <mergeCell ref="E180:F180"/>
    <mergeCell ref="E181:F181"/>
    <mergeCell ref="B164:I164"/>
    <mergeCell ref="B166:I166"/>
    <mergeCell ref="A169:J169"/>
    <mergeCell ref="E151:I151"/>
    <mergeCell ref="E152:I152"/>
    <mergeCell ref="E153:I153"/>
    <mergeCell ref="E154:I154"/>
    <mergeCell ref="E155:I155"/>
    <mergeCell ref="E156:I156"/>
    <mergeCell ref="E157:I157"/>
    <mergeCell ref="E158:I158"/>
    <mergeCell ref="E159:I159"/>
    <mergeCell ref="E160:I160"/>
    <mergeCell ref="E161:I161"/>
    <mergeCell ref="B120:I120"/>
    <mergeCell ref="A123:J123"/>
    <mergeCell ref="B126:I126"/>
    <mergeCell ref="B139:I139"/>
    <mergeCell ref="B147:I147"/>
    <mergeCell ref="B149:K149"/>
    <mergeCell ref="E108:I108"/>
    <mergeCell ref="E109:I109"/>
    <mergeCell ref="E110:I110"/>
    <mergeCell ref="E111:I111"/>
    <mergeCell ref="E112:I112"/>
    <mergeCell ref="B118:I118"/>
    <mergeCell ref="E113:I113"/>
    <mergeCell ref="E114:I114"/>
    <mergeCell ref="E115:I115"/>
    <mergeCell ref="B93:I93"/>
    <mergeCell ref="B101:I101"/>
    <mergeCell ref="B103:K103"/>
    <mergeCell ref="E105:I105"/>
    <mergeCell ref="E106:I106"/>
    <mergeCell ref="E107:I107"/>
    <mergeCell ref="D80:H80"/>
    <mergeCell ref="D81:H81"/>
    <mergeCell ref="D82:H82"/>
    <mergeCell ref="D83:H83"/>
    <mergeCell ref="B88:I88"/>
    <mergeCell ref="B90:I90"/>
    <mergeCell ref="D85:H85"/>
    <mergeCell ref="D86:H86"/>
    <mergeCell ref="D84:H84"/>
    <mergeCell ref="B72:I72"/>
    <mergeCell ref="A74:J74"/>
    <mergeCell ref="D76:H76"/>
    <mergeCell ref="D77:H77"/>
    <mergeCell ref="D78:H78"/>
    <mergeCell ref="D79:H79"/>
    <mergeCell ref="D56:H56"/>
    <mergeCell ref="D57:H57"/>
    <mergeCell ref="D58:H58"/>
    <mergeCell ref="D61:H61"/>
    <mergeCell ref="A68:J68"/>
    <mergeCell ref="B70:I70"/>
    <mergeCell ref="D64:E64"/>
    <mergeCell ref="C22:J22"/>
    <mergeCell ref="C23:J23"/>
    <mergeCell ref="C24:J24"/>
    <mergeCell ref="A1:H1"/>
    <mergeCell ref="D46:H46"/>
    <mergeCell ref="D47:H47"/>
    <mergeCell ref="D35:H35"/>
    <mergeCell ref="D36:H36"/>
    <mergeCell ref="A2:J2"/>
    <mergeCell ref="A4:J4"/>
    <mergeCell ref="A17:J17"/>
    <mergeCell ref="A19:J19"/>
    <mergeCell ref="A26:J26"/>
    <mergeCell ref="D29:H29"/>
    <mergeCell ref="D30:H30"/>
    <mergeCell ref="D31:H31"/>
    <mergeCell ref="D32:H32"/>
    <mergeCell ref="B38:J38"/>
    <mergeCell ref="A40:J40"/>
    <mergeCell ref="D42:H42"/>
    <mergeCell ref="D43:H43"/>
    <mergeCell ref="D44:H44"/>
    <mergeCell ref="D45:H45"/>
    <mergeCell ref="M54:Q54"/>
    <mergeCell ref="M55:Q55"/>
    <mergeCell ref="M56:Q56"/>
    <mergeCell ref="M57:Q57"/>
    <mergeCell ref="M58:Q58"/>
    <mergeCell ref="M61:Q61"/>
    <mergeCell ref="D33:H33"/>
    <mergeCell ref="D34:H34"/>
    <mergeCell ref="D28:H28"/>
    <mergeCell ref="B50:I50"/>
    <mergeCell ref="A52:J52"/>
    <mergeCell ref="D54:H54"/>
    <mergeCell ref="D55:H55"/>
    <mergeCell ref="M42:Q42"/>
    <mergeCell ref="D59:H59"/>
    <mergeCell ref="D60:H6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2:GL288"/>
  <sheetViews>
    <sheetView showGridLines="0" topLeftCell="A19" zoomScale="80" zoomScaleNormal="80" zoomScaleSheetLayoutView="70" zoomScalePageLayoutView="183" workbookViewId="0">
      <selection activeCell="H259" sqref="H259:M263"/>
    </sheetView>
  </sheetViews>
  <sheetFormatPr baseColWidth="10" defaultColWidth="10.85546875" defaultRowHeight="12.75"/>
  <cols>
    <col min="1" max="1" width="10.85546875" style="44"/>
    <col min="2" max="2" width="2.140625" style="44" customWidth="1"/>
    <col min="3" max="3" width="3.7109375" style="44" customWidth="1"/>
    <col min="4" max="4" width="34.5703125" style="44" bestFit="1" customWidth="1"/>
    <col min="5" max="5" width="20.85546875" style="44" bestFit="1" customWidth="1"/>
    <col min="6" max="6" width="16.42578125" style="44" bestFit="1" customWidth="1"/>
    <col min="7" max="7" width="21.140625" style="44" bestFit="1" customWidth="1"/>
    <col min="8" max="8" width="13.140625" style="44" bestFit="1" customWidth="1"/>
    <col min="9" max="9" width="13" style="44" bestFit="1" customWidth="1"/>
    <col min="10" max="10" width="11.42578125" style="44" customWidth="1"/>
    <col min="11" max="11" width="13.140625" style="44" bestFit="1" customWidth="1"/>
    <col min="12" max="12" width="17.42578125" style="44" customWidth="1"/>
    <col min="13" max="13" width="14.7109375" style="109" bestFit="1" customWidth="1"/>
    <col min="14" max="14" width="11.7109375" style="44" customWidth="1"/>
    <col min="15" max="15" width="11.28515625" style="44" customWidth="1"/>
    <col min="16" max="16" width="11.7109375" style="44" customWidth="1"/>
    <col min="17" max="17" width="16.85546875" style="44" customWidth="1"/>
    <col min="18" max="18" width="25.42578125" style="44" customWidth="1"/>
    <col min="19" max="19" width="40.42578125" style="44" customWidth="1"/>
    <col min="20" max="20" width="17.5703125" style="44" customWidth="1"/>
    <col min="21" max="21" width="14.28515625" style="44" customWidth="1"/>
    <col min="22" max="22" width="25.42578125" style="44" customWidth="1"/>
    <col min="23" max="23" width="16" style="44" customWidth="1"/>
    <col min="24" max="24" width="18" style="44" customWidth="1"/>
    <col min="25" max="25" width="44.42578125" style="44" customWidth="1"/>
    <col min="26" max="26" width="16" style="44" bestFit="1" customWidth="1"/>
    <col min="27" max="27" width="14.7109375" style="44" bestFit="1" customWidth="1"/>
    <col min="28" max="28" width="16.42578125" style="44" bestFit="1" customWidth="1"/>
    <col min="29" max="29" width="21.140625" style="44" bestFit="1" customWidth="1"/>
    <col min="30" max="30" width="11.7109375" style="109" customWidth="1"/>
    <col min="31" max="31" width="12" style="109" customWidth="1"/>
    <col min="32" max="32" width="21.85546875" style="44" customWidth="1"/>
    <col min="33" max="33" width="28.140625" style="44" bestFit="1" customWidth="1"/>
    <col min="34" max="34" width="17.42578125" style="44" customWidth="1"/>
    <col min="35" max="35" width="21.28515625" style="44" customWidth="1"/>
    <col min="36" max="36" width="28.42578125" style="44" bestFit="1" customWidth="1"/>
    <col min="37" max="37" width="20.42578125" style="44" customWidth="1"/>
    <col min="38" max="38" width="28.7109375" style="44" customWidth="1"/>
    <col min="39" max="39" width="18.140625" style="44" customWidth="1"/>
    <col min="40" max="40" width="18.85546875" style="44" bestFit="1" customWidth="1"/>
    <col min="41" max="41" width="18.140625" style="44" customWidth="1"/>
    <col min="42" max="48" width="3" style="44" customWidth="1"/>
    <col min="49" max="57" width="2" style="44" bestFit="1" customWidth="1"/>
    <col min="58" max="72" width="3" style="44" bestFit="1" customWidth="1"/>
    <col min="73" max="185" width="10.85546875" style="44"/>
    <col min="186" max="186" width="10.85546875" style="44" customWidth="1"/>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4" ht="20.25" customHeight="1">
      <c r="C2" s="1698" t="s">
        <v>170</v>
      </c>
      <c r="D2" s="1699"/>
      <c r="E2" s="1699"/>
      <c r="F2" s="1699"/>
      <c r="G2" s="1699"/>
      <c r="H2" s="1699"/>
      <c r="I2" s="1699"/>
      <c r="J2" s="1699"/>
      <c r="K2" s="1699"/>
      <c r="L2" s="1699"/>
      <c r="M2" s="1699"/>
      <c r="N2" s="1699"/>
      <c r="O2" s="1699"/>
      <c r="P2" s="1699"/>
      <c r="Q2" s="1699"/>
      <c r="R2" s="1699"/>
      <c r="S2" s="1699"/>
      <c r="T2" s="1699"/>
      <c r="U2" s="1699"/>
    </row>
    <row r="3" spans="3:194" ht="15.75" thickBot="1">
      <c r="C3" s="1" t="s">
        <v>2491</v>
      </c>
      <c r="GE3" s="299"/>
      <c r="GF3" s="299"/>
      <c r="GG3" s="299"/>
      <c r="GH3" s="299"/>
      <c r="GI3" s="299"/>
      <c r="GJ3" s="299"/>
      <c r="GK3" s="299"/>
      <c r="GL3" s="299"/>
    </row>
    <row r="4" spans="3:194">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E4" s="299" t="s">
        <v>37</v>
      </c>
      <c r="GF4" s="299"/>
      <c r="GG4" s="299"/>
      <c r="GH4" s="299"/>
      <c r="GI4" s="299"/>
      <c r="GJ4" s="299"/>
      <c r="GK4" s="30" t="s">
        <v>117</v>
      </c>
      <c r="GL4" s="299"/>
    </row>
    <row r="5" spans="3:194" ht="5.25" customHeight="1">
      <c r="C5" s="52"/>
      <c r="M5" s="44"/>
      <c r="AD5" s="44"/>
      <c r="AE5" s="44"/>
      <c r="BU5" s="112"/>
      <c r="GE5" s="299" t="s">
        <v>38</v>
      </c>
      <c r="GF5" s="299"/>
      <c r="GG5" s="299"/>
      <c r="GH5" s="299"/>
      <c r="GI5" s="299"/>
      <c r="GJ5" s="299"/>
      <c r="GK5" s="30" t="s">
        <v>39</v>
      </c>
      <c r="GL5" s="299"/>
    </row>
    <row r="6" spans="3:194" s="114" customFormat="1" ht="27.75" customHeight="1">
      <c r="C6" s="113"/>
      <c r="G6" s="115" t="s">
        <v>237</v>
      </c>
      <c r="I6" s="115" t="s">
        <v>0</v>
      </c>
      <c r="K6" s="115" t="s">
        <v>1</v>
      </c>
      <c r="P6" s="116"/>
      <c r="BU6" s="117"/>
      <c r="GE6" s="301"/>
      <c r="GF6" s="301"/>
      <c r="GG6" s="301"/>
      <c r="GH6" s="301"/>
      <c r="GI6" s="301"/>
      <c r="GJ6" s="301"/>
      <c r="GK6" s="314" t="s">
        <v>40</v>
      </c>
      <c r="GL6" s="301"/>
    </row>
    <row r="7" spans="3:194" s="114" customFormat="1" ht="15">
      <c r="C7" s="113"/>
      <c r="G7" s="108">
        <f>'Formulario de Afiliación'!Y7</f>
        <v>1203189</v>
      </c>
      <c r="I7" s="720">
        <v>45406</v>
      </c>
      <c r="K7" s="118">
        <v>45413</v>
      </c>
      <c r="P7" s="116"/>
      <c r="BU7" s="117"/>
      <c r="GE7" s="301"/>
      <c r="GF7" s="301"/>
      <c r="GG7" s="301"/>
      <c r="GH7" s="301"/>
      <c r="GI7" s="301"/>
      <c r="GJ7" s="301"/>
      <c r="GK7" s="301"/>
      <c r="GL7" s="301"/>
    </row>
    <row r="8" spans="3:194" s="114" customFormat="1">
      <c r="C8" s="113"/>
      <c r="M8" s="119"/>
      <c r="AD8" s="119"/>
      <c r="AE8" s="119"/>
      <c r="BU8" s="117"/>
      <c r="GE8" s="301" t="s">
        <v>26</v>
      </c>
      <c r="GF8" s="301"/>
      <c r="GG8" s="301"/>
      <c r="GH8" s="301"/>
      <c r="GI8" s="301"/>
      <c r="GJ8" s="301"/>
      <c r="GK8" s="314" t="s">
        <v>41</v>
      </c>
      <c r="GL8" s="301"/>
    </row>
    <row r="9" spans="3:194" s="114" customFormat="1">
      <c r="C9" s="113"/>
      <c r="D9" s="120" t="s">
        <v>373</v>
      </c>
      <c r="E9" s="120"/>
      <c r="F9" s="121"/>
      <c r="G9" s="121"/>
      <c r="M9" s="119"/>
      <c r="O9" s="122"/>
      <c r="AD9" s="119"/>
      <c r="AE9" s="119"/>
      <c r="BU9" s="117"/>
      <c r="GE9" s="301" t="s">
        <v>27</v>
      </c>
      <c r="GF9" s="301"/>
      <c r="GG9" s="301"/>
      <c r="GH9" s="301"/>
      <c r="GI9" s="301"/>
      <c r="GJ9" s="301"/>
      <c r="GK9" s="314" t="s">
        <v>2494</v>
      </c>
      <c r="GL9" s="301"/>
    </row>
    <row r="10" spans="3:194" s="114" customFormat="1">
      <c r="C10" s="113"/>
      <c r="D10" s="120"/>
      <c r="E10" s="120"/>
      <c r="F10" s="121"/>
      <c r="G10" s="121"/>
      <c r="M10" s="119"/>
      <c r="O10" s="122"/>
      <c r="AD10" s="119"/>
      <c r="AE10" s="119"/>
      <c r="BU10" s="117"/>
      <c r="GE10" s="301" t="s">
        <v>28</v>
      </c>
      <c r="GF10" s="301"/>
      <c r="GG10" s="301"/>
      <c r="GH10" s="301"/>
      <c r="GI10" s="301"/>
      <c r="GJ10" s="301"/>
      <c r="GK10" s="314" t="s">
        <v>2495</v>
      </c>
      <c r="GL10" s="301"/>
    </row>
    <row r="11" spans="3:194" s="120" customFormat="1" ht="15.75" customHeight="1">
      <c r="C11" s="123"/>
      <c r="D11" s="1710" t="s">
        <v>374</v>
      </c>
      <c r="E11" s="1711"/>
      <c r="F11" s="1711"/>
      <c r="G11" s="1711"/>
      <c r="H11" s="1711"/>
      <c r="I11" s="1711"/>
      <c r="J11" s="1712"/>
      <c r="K11" s="116"/>
      <c r="L11" s="1713" t="s">
        <v>375</v>
      </c>
      <c r="M11" s="1714"/>
      <c r="N11" s="1714"/>
      <c r="O11" s="1714"/>
      <c r="P11" s="1714"/>
      <c r="Q11" s="1715"/>
      <c r="AD11" s="116"/>
      <c r="AE11" s="116"/>
      <c r="BU11" s="124"/>
      <c r="GE11" s="302" t="s">
        <v>29</v>
      </c>
      <c r="GF11" s="302"/>
      <c r="GG11" s="302"/>
      <c r="GH11" s="302"/>
      <c r="GI11" s="302"/>
      <c r="GJ11" s="302"/>
      <c r="GK11" s="314" t="s">
        <v>42</v>
      </c>
      <c r="GL11" s="302"/>
    </row>
    <row r="12" spans="3:194" s="114" customFormat="1">
      <c r="C12" s="113"/>
      <c r="D12" s="1716" t="s">
        <v>376</v>
      </c>
      <c r="E12" s="1717"/>
      <c r="F12" s="293">
        <f>+'Formulario de Afiliación'!H21</f>
        <v>1</v>
      </c>
      <c r="G12" s="294" t="s">
        <v>229</v>
      </c>
      <c r="H12" s="1718" t="str">
        <f>+'Formulario de Afiliación'!M21</f>
        <v>PRINCIPAL</v>
      </c>
      <c r="I12" s="1718"/>
      <c r="J12" s="1719"/>
      <c r="K12" s="119"/>
      <c r="L12" s="126" t="s">
        <v>377</v>
      </c>
      <c r="M12" s="127" t="s">
        <v>2542</v>
      </c>
      <c r="N12" s="1706" t="s">
        <v>378</v>
      </c>
      <c r="O12" s="1706"/>
      <c r="P12" s="1706"/>
      <c r="Q12" s="128" t="s">
        <v>2530</v>
      </c>
      <c r="AD12" s="119"/>
      <c r="AE12" s="119"/>
      <c r="BU12" s="117"/>
      <c r="GE12" s="301" t="s">
        <v>30</v>
      </c>
      <c r="GF12" s="301"/>
      <c r="GG12" s="301"/>
      <c r="GH12" s="301"/>
      <c r="GI12" s="301"/>
      <c r="GJ12" s="301"/>
      <c r="GK12" s="314"/>
      <c r="GL12" s="316" t="s">
        <v>43</v>
      </c>
    </row>
    <row r="13" spans="3:194" s="114" customFormat="1">
      <c r="C13" s="113"/>
      <c r="D13" s="1700" t="s">
        <v>379</v>
      </c>
      <c r="E13" s="1701"/>
      <c r="F13" s="1702" t="s">
        <v>2529</v>
      </c>
      <c r="G13" s="1703"/>
      <c r="H13" s="290" t="s">
        <v>45</v>
      </c>
      <c r="I13" s="1704">
        <f>+'Formulario de Afiliación'!AS22</f>
        <v>0</v>
      </c>
      <c r="J13" s="1705"/>
      <c r="K13" s="291"/>
      <c r="L13" s="126" t="s">
        <v>380</v>
      </c>
      <c r="M13" s="127" t="s">
        <v>2531</v>
      </c>
      <c r="N13" s="1706" t="s">
        <v>381</v>
      </c>
      <c r="O13" s="1706"/>
      <c r="P13" s="1706"/>
      <c r="Q13" s="128" t="s">
        <v>2532</v>
      </c>
      <c r="AD13" s="119"/>
      <c r="AE13" s="119"/>
      <c r="BU13" s="117"/>
      <c r="GE13" s="301"/>
      <c r="GF13" s="301"/>
      <c r="GG13" s="301"/>
      <c r="GH13" s="301"/>
      <c r="GI13" s="301"/>
      <c r="GJ13" s="301"/>
      <c r="GK13" s="302"/>
      <c r="GL13" s="316" t="s">
        <v>46</v>
      </c>
    </row>
    <row r="14" spans="3:194" s="114" customFormat="1" ht="15" customHeight="1">
      <c r="C14" s="113"/>
      <c r="D14" s="1707" t="s">
        <v>382</v>
      </c>
      <c r="E14" s="1708"/>
      <c r="F14" s="1702" t="s">
        <v>2541</v>
      </c>
      <c r="G14" s="1709"/>
      <c r="H14" s="1734" t="s">
        <v>383</v>
      </c>
      <c r="I14" s="1720" t="str">
        <f>+'Formulario de Afiliación'!T22</f>
        <v>URBANA</v>
      </c>
      <c r="J14" s="1721"/>
      <c r="L14" s="126" t="s">
        <v>236</v>
      </c>
      <c r="M14" s="130" t="str">
        <f>+'Formulario de Afiliación'!H24</f>
        <v>CC</v>
      </c>
      <c r="N14" s="1706" t="s">
        <v>384</v>
      </c>
      <c r="O14" s="1706"/>
      <c r="P14" s="1706"/>
      <c r="Q14" s="238">
        <v>50894884</v>
      </c>
      <c r="AD14" s="119"/>
      <c r="AE14" s="119"/>
      <c r="BU14" s="117"/>
      <c r="GE14" s="301" t="s">
        <v>23</v>
      </c>
      <c r="GF14" s="301"/>
      <c r="GG14" s="301"/>
      <c r="GH14" s="301"/>
      <c r="GI14" s="301"/>
      <c r="GJ14" s="301"/>
      <c r="GK14" s="315">
        <v>1</v>
      </c>
      <c r="GL14" s="316" t="s">
        <v>47</v>
      </c>
    </row>
    <row r="15" spans="3:194" s="114" customFormat="1" ht="12" customHeight="1">
      <c r="C15" s="113"/>
      <c r="D15" s="1707" t="s">
        <v>385</v>
      </c>
      <c r="E15" s="1708"/>
      <c r="F15" s="1725">
        <v>6045432000</v>
      </c>
      <c r="G15" s="1705"/>
      <c r="H15" s="1735"/>
      <c r="I15" s="1722"/>
      <c r="J15" s="1723"/>
      <c r="K15" s="292"/>
      <c r="L15" s="126" t="s">
        <v>386</v>
      </c>
      <c r="M15" s="1726" t="s">
        <v>3704</v>
      </c>
      <c r="N15" s="1727"/>
      <c r="O15" s="1727"/>
      <c r="P15" s="1727"/>
      <c r="Q15" s="1727"/>
      <c r="AD15" s="119"/>
      <c r="AE15" s="119"/>
      <c r="BU15" s="117"/>
      <c r="GE15" s="301" t="s">
        <v>22</v>
      </c>
      <c r="GF15" s="301"/>
      <c r="GG15" s="301"/>
      <c r="GH15" s="301"/>
      <c r="GI15" s="301"/>
      <c r="GJ15" s="301"/>
      <c r="GK15" s="315">
        <v>2</v>
      </c>
      <c r="GL15" s="316" t="s">
        <v>48</v>
      </c>
    </row>
    <row r="16" spans="3:194" s="114" customFormat="1" ht="15">
      <c r="C16" s="113"/>
      <c r="D16" s="1728" t="s">
        <v>387</v>
      </c>
      <c r="E16" s="1729"/>
      <c r="F16" s="1730" t="s">
        <v>3704</v>
      </c>
      <c r="G16" s="1731"/>
      <c r="H16" s="1731"/>
      <c r="I16" s="1731"/>
      <c r="J16" s="1732"/>
      <c r="K16" s="119"/>
      <c r="M16" s="119"/>
      <c r="P16" s="119"/>
      <c r="AD16" s="119"/>
      <c r="AE16" s="119"/>
      <c r="BU16" s="117"/>
      <c r="GE16" s="301"/>
      <c r="GF16" s="301"/>
      <c r="GG16" s="301"/>
      <c r="GH16" s="301"/>
      <c r="GI16" s="301"/>
      <c r="GJ16" s="301"/>
      <c r="GK16" s="315">
        <v>18</v>
      </c>
      <c r="GL16" s="316" t="s">
        <v>49</v>
      </c>
    </row>
    <row r="17" spans="3:194" s="114" customFormat="1">
      <c r="C17" s="113"/>
      <c r="M17" s="119"/>
      <c r="AD17" s="119"/>
      <c r="AE17" s="119"/>
      <c r="BU17" s="117"/>
      <c r="GE17" s="301" t="s">
        <v>51</v>
      </c>
      <c r="GF17" s="301"/>
      <c r="GG17" s="301"/>
      <c r="GH17" s="301"/>
      <c r="GI17" s="301"/>
      <c r="GJ17" s="301"/>
      <c r="GK17" s="315">
        <v>22</v>
      </c>
      <c r="GL17" s="316" t="s">
        <v>50</v>
      </c>
    </row>
    <row r="18" spans="3:194">
      <c r="C18" s="52"/>
      <c r="D18" s="1733" t="s">
        <v>388</v>
      </c>
      <c r="E18" s="1733"/>
      <c r="F18" s="1733"/>
      <c r="G18" s="1733"/>
      <c r="BU18" s="112"/>
      <c r="GE18" s="299" t="s">
        <v>53</v>
      </c>
      <c r="GF18" s="299"/>
      <c r="GG18" s="299"/>
      <c r="GH18" s="299"/>
      <c r="GI18" s="299"/>
      <c r="GJ18" s="299"/>
      <c r="GK18" s="315">
        <v>30</v>
      </c>
      <c r="GL18" s="318" t="s">
        <v>52</v>
      </c>
    </row>
    <row r="19" spans="3:194">
      <c r="C19" s="52"/>
      <c r="D19" s="131"/>
      <c r="E19" s="131"/>
      <c r="F19" s="131"/>
      <c r="G19" s="131"/>
      <c r="BU19" s="112"/>
      <c r="GE19" s="299" t="s">
        <v>2492</v>
      </c>
      <c r="GF19" s="299"/>
      <c r="GG19" s="299"/>
      <c r="GH19" s="299"/>
      <c r="GI19" s="299"/>
      <c r="GJ19" s="299"/>
      <c r="GK19" s="315">
        <v>31</v>
      </c>
      <c r="GL19" s="318"/>
    </row>
    <row r="20" spans="3:194">
      <c r="C20" s="52"/>
      <c r="D20" s="1686" t="s">
        <v>389</v>
      </c>
      <c r="E20" s="1686"/>
      <c r="F20" s="1686"/>
      <c r="G20" s="1686"/>
      <c r="H20" s="1686"/>
      <c r="I20" s="1686"/>
      <c r="J20" s="1686"/>
      <c r="K20" s="1686"/>
      <c r="L20" s="1686"/>
      <c r="M20" s="1686"/>
      <c r="N20" s="1686"/>
      <c r="O20" s="1686"/>
      <c r="P20" s="1686"/>
      <c r="Q20" s="1686"/>
      <c r="R20" s="1686"/>
      <c r="S20" s="1686"/>
      <c r="T20" s="1686"/>
      <c r="U20" s="1686"/>
      <c r="V20" s="1686"/>
      <c r="W20" s="1686"/>
      <c r="X20" s="1686"/>
      <c r="Y20" s="1686"/>
      <c r="Z20" s="1686"/>
      <c r="AA20" s="1686"/>
      <c r="AB20" s="1686"/>
      <c r="AC20" s="1686"/>
      <c r="AD20" s="1686"/>
      <c r="AE20" s="1686"/>
      <c r="AF20" s="1686"/>
      <c r="AG20" s="1686"/>
      <c r="AH20" s="1686"/>
      <c r="AI20" s="1686"/>
      <c r="AJ20" s="1686"/>
      <c r="AK20" s="1686"/>
      <c r="BU20" s="112"/>
      <c r="GE20" s="299"/>
      <c r="GF20" s="299"/>
      <c r="GG20" s="299"/>
      <c r="GH20" s="299"/>
      <c r="GI20" s="299"/>
      <c r="GJ20" s="299"/>
      <c r="GK20" s="317">
        <v>32</v>
      </c>
      <c r="GL20" s="318"/>
    </row>
    <row r="21" spans="3:194">
      <c r="C21" s="52"/>
      <c r="D21" s="1689" t="s">
        <v>189</v>
      </c>
      <c r="E21" s="1689"/>
      <c r="F21" s="1689"/>
      <c r="G21" s="1689"/>
      <c r="H21" s="1689"/>
      <c r="I21" s="1689"/>
      <c r="J21" s="1689"/>
      <c r="K21" s="1689"/>
      <c r="L21" s="1689"/>
      <c r="M21" s="1689"/>
      <c r="N21" s="1689"/>
      <c r="O21" s="1689"/>
      <c r="P21" s="1689"/>
      <c r="Q21" s="1689"/>
      <c r="R21" s="1689"/>
      <c r="S21" s="1689"/>
      <c r="T21" s="1689"/>
      <c r="U21" s="1689"/>
      <c r="V21" s="1689"/>
      <c r="W21" s="1689"/>
      <c r="X21" s="1689"/>
      <c r="Y21" s="1689"/>
      <c r="Z21" s="1689"/>
      <c r="AA21" s="1689"/>
      <c r="AB21" s="1689"/>
      <c r="AC21" s="1689"/>
      <c r="AD21" s="1689"/>
      <c r="AE21" s="1689"/>
      <c r="AF21" s="1689"/>
      <c r="AG21" s="1689"/>
      <c r="AH21" s="1689"/>
      <c r="AI21" s="1689"/>
      <c r="AJ21" s="1689"/>
      <c r="AK21" s="1689"/>
      <c r="AL21" s="249"/>
      <c r="BU21" s="112"/>
      <c r="GE21" s="299"/>
      <c r="GF21" s="299"/>
      <c r="GG21" s="299"/>
      <c r="GH21" s="299"/>
      <c r="GI21" s="299"/>
      <c r="GJ21" s="299"/>
      <c r="GK21" s="317"/>
      <c r="GL21" s="318" t="s">
        <v>54</v>
      </c>
    </row>
    <row r="22" spans="3:194" s="134" customFormat="1" ht="22.5" customHeight="1">
      <c r="C22" s="132"/>
      <c r="D22" s="1693" t="s">
        <v>221</v>
      </c>
      <c r="E22" s="1693" t="s">
        <v>225</v>
      </c>
      <c r="F22" s="1693" t="s">
        <v>390</v>
      </c>
      <c r="G22" s="1693"/>
      <c r="H22" s="1693"/>
      <c r="I22" s="1693" t="s">
        <v>222</v>
      </c>
      <c r="J22" s="1693"/>
      <c r="K22" s="1724"/>
      <c r="L22" s="1724"/>
      <c r="M22" s="1693" t="s">
        <v>135</v>
      </c>
      <c r="N22" s="1736" t="s">
        <v>44</v>
      </c>
      <c r="O22" s="1737"/>
      <c r="P22" s="1736" t="s">
        <v>56</v>
      </c>
      <c r="Q22" s="1737"/>
      <c r="R22" s="1693" t="s">
        <v>57</v>
      </c>
      <c r="S22" s="1693" t="s">
        <v>58</v>
      </c>
      <c r="T22" s="1693" t="s">
        <v>59</v>
      </c>
      <c r="U22" s="1736" t="s">
        <v>20</v>
      </c>
      <c r="V22" s="1740"/>
      <c r="W22" s="1737"/>
      <c r="X22" s="1742" t="s">
        <v>190</v>
      </c>
      <c r="Y22" s="1743"/>
      <c r="Z22" s="1743"/>
      <c r="AA22" s="1743"/>
      <c r="AB22" s="1743"/>
      <c r="AC22" s="1743"/>
      <c r="AD22" s="1743"/>
      <c r="AE22" s="1743"/>
      <c r="AF22" s="1743"/>
      <c r="AG22" s="1750" t="s">
        <v>247</v>
      </c>
      <c r="AH22" s="1751"/>
      <c r="AI22" s="1750" t="s">
        <v>249</v>
      </c>
      <c r="AJ22" s="1751"/>
      <c r="AK22" s="1752"/>
      <c r="AL22" s="133"/>
      <c r="AM22" s="133"/>
      <c r="AN22" s="133"/>
      <c r="BU22" s="135"/>
      <c r="GE22" s="299"/>
      <c r="GF22" s="303"/>
      <c r="GG22" s="303"/>
      <c r="GH22" s="303"/>
      <c r="GI22" s="303"/>
      <c r="GJ22" s="303"/>
      <c r="GK22" s="317"/>
      <c r="GL22" s="318" t="s">
        <v>55</v>
      </c>
    </row>
    <row r="23" spans="3:194" ht="24" customHeight="1">
      <c r="C23" s="52"/>
      <c r="D23" s="1693"/>
      <c r="E23" s="1693"/>
      <c r="F23" s="1693"/>
      <c r="G23" s="1693"/>
      <c r="H23" s="1693"/>
      <c r="I23" s="1693"/>
      <c r="J23" s="1693"/>
      <c r="K23" s="1724"/>
      <c r="L23" s="1724"/>
      <c r="M23" s="1693"/>
      <c r="N23" s="1738"/>
      <c r="O23" s="1739"/>
      <c r="P23" s="1738"/>
      <c r="Q23" s="1739"/>
      <c r="R23" s="1693"/>
      <c r="S23" s="1693"/>
      <c r="T23" s="1693"/>
      <c r="U23" s="1738"/>
      <c r="V23" s="1741"/>
      <c r="W23" s="1739"/>
      <c r="X23" s="136" t="s">
        <v>134</v>
      </c>
      <c r="Y23" s="136" t="s">
        <v>231</v>
      </c>
      <c r="Z23" s="136" t="s">
        <v>16</v>
      </c>
      <c r="AA23" s="136" t="s">
        <v>17</v>
      </c>
      <c r="AB23" s="136" t="s">
        <v>230</v>
      </c>
      <c r="AC23" s="136" t="s">
        <v>232</v>
      </c>
      <c r="AD23" s="1753" t="s">
        <v>20</v>
      </c>
      <c r="AE23" s="1754"/>
      <c r="AF23" s="1754"/>
      <c r="AG23" s="1694" t="s">
        <v>233</v>
      </c>
      <c r="AH23" s="1694"/>
      <c r="AI23" s="1694" t="s">
        <v>234</v>
      </c>
      <c r="AJ23" s="1694"/>
      <c r="AK23" s="136" t="s">
        <v>235</v>
      </c>
      <c r="AL23" s="133"/>
      <c r="AM23" s="133"/>
      <c r="AN23" s="133"/>
      <c r="BU23" s="112"/>
      <c r="GE23" s="303"/>
      <c r="GF23" s="299"/>
      <c r="GG23" s="299"/>
      <c r="GH23" s="299"/>
      <c r="GI23" s="299"/>
      <c r="GJ23" s="299"/>
      <c r="GK23" s="317">
        <v>44</v>
      </c>
      <c r="GL23" s="318" t="s">
        <v>60</v>
      </c>
    </row>
    <row r="24" spans="3:194" s="144" customFormat="1" ht="15">
      <c r="C24" s="137"/>
      <c r="D24" s="138">
        <v>1</v>
      </c>
      <c r="E24" s="139">
        <v>2</v>
      </c>
      <c r="F24" s="1745" t="s">
        <v>3702</v>
      </c>
      <c r="G24" s="1745"/>
      <c r="H24" s="1745"/>
      <c r="I24" s="1746">
        <v>1841201</v>
      </c>
      <c r="J24" s="1746"/>
      <c r="K24" s="1746" t="str">
        <f>+VLOOKUP(I24,'Listado Actividades Economicas'!$B$4:$F$1108,5,0)</f>
        <v>Actividades ejecutivas de la administración pública, incluye el desempeño de las funciones gubernamentales de carácter ejecutivo, desarrolladas por los órganos y organismos centrales, regionales y locales.</v>
      </c>
      <c r="L24" s="1746"/>
      <c r="M24" s="140">
        <v>1</v>
      </c>
      <c r="N24" s="1747" t="s">
        <v>2529</v>
      </c>
      <c r="O24" s="1696"/>
      <c r="P24" s="1747" t="s">
        <v>2524</v>
      </c>
      <c r="Q24" s="1696"/>
      <c r="R24" s="139" t="s">
        <v>22</v>
      </c>
      <c r="S24" s="139" t="s">
        <v>2541</v>
      </c>
      <c r="T24" s="139">
        <v>6045432000</v>
      </c>
      <c r="U24" s="1748" t="s">
        <v>3704</v>
      </c>
      <c r="V24" s="1695"/>
      <c r="W24" s="1696"/>
      <c r="X24" s="139" t="s">
        <v>2627</v>
      </c>
      <c r="Y24" s="139" t="s">
        <v>2563</v>
      </c>
      <c r="Z24" s="139" t="s">
        <v>3939</v>
      </c>
      <c r="AA24" s="139" t="s">
        <v>2721</v>
      </c>
      <c r="AB24" s="139" t="s">
        <v>61</v>
      </c>
      <c r="AC24" s="245">
        <v>1036395376</v>
      </c>
      <c r="AD24" s="1748" t="s">
        <v>3704</v>
      </c>
      <c r="AE24" s="1695"/>
      <c r="AF24" s="1695"/>
      <c r="AG24" s="1744" t="s">
        <v>37</v>
      </c>
      <c r="AH24" s="1744"/>
      <c r="AI24" s="1745">
        <v>143</v>
      </c>
      <c r="AJ24" s="1745"/>
      <c r="AK24" s="141">
        <v>559026227</v>
      </c>
      <c r="AL24" s="142"/>
      <c r="AM24" s="142"/>
      <c r="AN24" s="142"/>
      <c r="AO24" s="143"/>
      <c r="AP24" s="143"/>
      <c r="BU24" s="145"/>
      <c r="GE24" s="299" t="s">
        <v>61</v>
      </c>
      <c r="GF24" s="300"/>
      <c r="GG24" s="300"/>
      <c r="GH24" s="300"/>
      <c r="GI24" s="300"/>
      <c r="GJ24" s="300"/>
      <c r="GK24" s="317">
        <v>45</v>
      </c>
      <c r="GL24" s="320" t="s">
        <v>62</v>
      </c>
    </row>
    <row r="25" spans="3:194" s="144" customFormat="1" ht="15">
      <c r="C25" s="137"/>
      <c r="D25" s="138">
        <v>2</v>
      </c>
      <c r="E25" s="139">
        <v>3</v>
      </c>
      <c r="F25" s="1745" t="s">
        <v>2533</v>
      </c>
      <c r="G25" s="1745"/>
      <c r="H25" s="1745"/>
      <c r="I25" s="1746">
        <v>2855201</v>
      </c>
      <c r="J25" s="1746"/>
      <c r="K25" s="1746" t="str">
        <f>+VLOOKUP(I25,'Listado Actividades Economicas'!$B$4:$F$1108,5,0)</f>
        <v>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v>
      </c>
      <c r="L25" s="1746"/>
      <c r="M25" s="140">
        <v>1</v>
      </c>
      <c r="N25" s="1747" t="s">
        <v>2529</v>
      </c>
      <c r="O25" s="1696"/>
      <c r="P25" s="1747" t="s">
        <v>2524</v>
      </c>
      <c r="Q25" s="1696"/>
      <c r="R25" s="139" t="s">
        <v>22</v>
      </c>
      <c r="S25" s="139" t="s">
        <v>2541</v>
      </c>
      <c r="T25" s="139">
        <v>6045432000</v>
      </c>
      <c r="U25" s="1748" t="s">
        <v>3704</v>
      </c>
      <c r="V25" s="1695"/>
      <c r="W25" s="1696"/>
      <c r="X25" s="139" t="s">
        <v>2627</v>
      </c>
      <c r="Y25" s="139" t="s">
        <v>2563</v>
      </c>
      <c r="Z25" s="139" t="s">
        <v>3939</v>
      </c>
      <c r="AA25" s="139" t="s">
        <v>2721</v>
      </c>
      <c r="AB25" s="139" t="s">
        <v>61</v>
      </c>
      <c r="AC25" s="245">
        <v>1036395376</v>
      </c>
      <c r="AD25" s="1748" t="s">
        <v>3704</v>
      </c>
      <c r="AE25" s="1695"/>
      <c r="AF25" s="1695"/>
      <c r="AG25" s="1744" t="s">
        <v>37</v>
      </c>
      <c r="AH25" s="1744"/>
      <c r="AI25" s="1745">
        <v>5</v>
      </c>
      <c r="AJ25" s="1745"/>
      <c r="AK25" s="141">
        <v>22705658</v>
      </c>
      <c r="AL25" s="142"/>
      <c r="AM25" s="142"/>
      <c r="AN25" s="142"/>
      <c r="AO25" s="143"/>
      <c r="AP25" s="143"/>
      <c r="BU25" s="145"/>
      <c r="GE25" s="300" t="s">
        <v>67</v>
      </c>
      <c r="GF25" s="300"/>
      <c r="GG25" s="300"/>
      <c r="GH25" s="300"/>
      <c r="GI25" s="300"/>
      <c r="GJ25" s="300"/>
      <c r="GK25" s="317">
        <v>47</v>
      </c>
      <c r="GL25" s="320" t="s">
        <v>64</v>
      </c>
    </row>
    <row r="26" spans="3:194" s="144" customFormat="1" ht="15">
      <c r="C26" s="137"/>
      <c r="D26" s="138">
        <v>3</v>
      </c>
      <c r="E26" s="139">
        <v>4</v>
      </c>
      <c r="F26" s="1745" t="s">
        <v>2534</v>
      </c>
      <c r="G26" s="1745"/>
      <c r="H26" s="1745"/>
      <c r="I26" s="1746">
        <v>4522901</v>
      </c>
      <c r="J26" s="1746"/>
      <c r="K26" s="1746" t="str">
        <f>+VLOOKUP(I26,'Listado Actividades Economicas'!$B$4:$F$1108,5,0)</f>
        <v>Otras  actividades  complementarias  al  transporte,  incluye  la  organización  y coordinación de operaciones de transporte por tierra, mar o aire, servicios de agentes de tránsito, agencia de aduana, empresas de mudanzas y trasteos. La organización de envíos de grupo e individuales</v>
      </c>
      <c r="L26" s="1746"/>
      <c r="M26" s="140">
        <v>4</v>
      </c>
      <c r="N26" s="1747" t="s">
        <v>2529</v>
      </c>
      <c r="O26" s="1696"/>
      <c r="P26" s="1747" t="s">
        <v>2524</v>
      </c>
      <c r="Q26" s="1696"/>
      <c r="R26" s="139" t="s">
        <v>22</v>
      </c>
      <c r="S26" s="139" t="s">
        <v>2541</v>
      </c>
      <c r="T26" s="139">
        <v>6045432000</v>
      </c>
      <c r="U26" s="1748" t="s">
        <v>3704</v>
      </c>
      <c r="V26" s="1695"/>
      <c r="W26" s="1696"/>
      <c r="X26" s="139" t="s">
        <v>2627</v>
      </c>
      <c r="Y26" s="139" t="s">
        <v>2563</v>
      </c>
      <c r="Z26" s="139" t="s">
        <v>3939</v>
      </c>
      <c r="AA26" s="139" t="s">
        <v>2721</v>
      </c>
      <c r="AB26" s="139" t="s">
        <v>61</v>
      </c>
      <c r="AC26" s="245">
        <v>1036395376</v>
      </c>
      <c r="AD26" s="1748" t="s">
        <v>3704</v>
      </c>
      <c r="AE26" s="1695"/>
      <c r="AF26" s="1695"/>
      <c r="AG26" s="1744" t="s">
        <v>37</v>
      </c>
      <c r="AH26" s="1744"/>
      <c r="AI26" s="1745">
        <v>12</v>
      </c>
      <c r="AJ26" s="1745"/>
      <c r="AK26" s="141">
        <v>39954759</v>
      </c>
      <c r="AL26" s="142"/>
      <c r="AM26" s="142"/>
      <c r="AN26" s="142"/>
      <c r="AO26" s="143"/>
      <c r="AP26" s="143"/>
      <c r="BU26" s="145"/>
      <c r="GE26" s="300" t="s">
        <v>63</v>
      </c>
      <c r="GF26" s="300"/>
      <c r="GG26" s="300"/>
      <c r="GH26" s="300"/>
      <c r="GI26" s="300"/>
      <c r="GJ26" s="300"/>
      <c r="GK26" s="319">
        <v>51</v>
      </c>
      <c r="GL26" s="300" t="s">
        <v>66</v>
      </c>
    </row>
    <row r="27" spans="3:194" s="144" customFormat="1" ht="15">
      <c r="C27" s="137"/>
      <c r="D27" s="138">
        <v>4</v>
      </c>
      <c r="E27" s="139">
        <v>5</v>
      </c>
      <c r="F27" s="1745" t="s">
        <v>2535</v>
      </c>
      <c r="G27" s="1745"/>
      <c r="H27" s="1745"/>
      <c r="I27" s="1746">
        <v>2750001</v>
      </c>
      <c r="J27" s="1746"/>
      <c r="K27" s="1746" t="str">
        <f>+VLOOKUP(I27,'Listado Actividades Economicas'!$B$4:$F$1108,5,0)</f>
        <v>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v>
      </c>
      <c r="L27" s="1746"/>
      <c r="M27" s="163">
        <v>2</v>
      </c>
      <c r="N27" s="1747" t="s">
        <v>2529</v>
      </c>
      <c r="O27" s="1696"/>
      <c r="P27" s="1747" t="s">
        <v>2524</v>
      </c>
      <c r="Q27" s="1696"/>
      <c r="R27" s="139" t="s">
        <v>22</v>
      </c>
      <c r="S27" s="139" t="s">
        <v>2541</v>
      </c>
      <c r="T27" s="139">
        <v>6045432000</v>
      </c>
      <c r="U27" s="1748" t="s">
        <v>3704</v>
      </c>
      <c r="V27" s="1695"/>
      <c r="W27" s="1696"/>
      <c r="X27" s="139" t="s">
        <v>2627</v>
      </c>
      <c r="Y27" s="139" t="s">
        <v>2563</v>
      </c>
      <c r="Z27" s="139" t="s">
        <v>3939</v>
      </c>
      <c r="AA27" s="139" t="s">
        <v>2721</v>
      </c>
      <c r="AB27" s="139" t="s">
        <v>61</v>
      </c>
      <c r="AC27" s="245">
        <v>1036395376</v>
      </c>
      <c r="AD27" s="1748" t="s">
        <v>3704</v>
      </c>
      <c r="AE27" s="1695"/>
      <c r="AF27" s="1695"/>
      <c r="AG27" s="1744" t="s">
        <v>37</v>
      </c>
      <c r="AH27" s="1744"/>
      <c r="AI27" s="1745">
        <v>2</v>
      </c>
      <c r="AJ27" s="1745"/>
      <c r="AK27" s="141">
        <v>8457777</v>
      </c>
      <c r="AL27" s="142"/>
      <c r="AM27" s="142"/>
      <c r="AN27" s="142"/>
      <c r="AO27" s="143"/>
      <c r="AP27" s="143"/>
      <c r="BU27" s="145"/>
      <c r="GE27" s="300"/>
      <c r="GF27" s="300"/>
      <c r="GG27" s="300"/>
      <c r="GH27" s="300"/>
      <c r="GI27" s="300"/>
      <c r="GJ27" s="300"/>
      <c r="GK27" s="319"/>
      <c r="GL27" s="300"/>
    </row>
    <row r="28" spans="3:194" s="144" customFormat="1" ht="15">
      <c r="C28" s="137"/>
      <c r="D28" s="138">
        <v>5</v>
      </c>
      <c r="E28" s="139">
        <v>6</v>
      </c>
      <c r="F28" s="1745" t="s">
        <v>2539</v>
      </c>
      <c r="G28" s="1745"/>
      <c r="H28" s="1745"/>
      <c r="I28" s="1746">
        <v>2016101</v>
      </c>
      <c r="J28" s="1746"/>
      <c r="K28" s="1746" t="str">
        <f>+VLOOKUP(I28,'Listado Actividades Economicas'!$B$4:$F$1108,5,0)</f>
        <v>Actividades de apoyo a la agricultura, incluye al almacenamiento y depósito de café.</v>
      </c>
      <c r="L28" s="1746"/>
      <c r="M28" s="163">
        <v>2</v>
      </c>
      <c r="N28" s="1747" t="s">
        <v>2529</v>
      </c>
      <c r="O28" s="1696"/>
      <c r="P28" s="1747" t="s">
        <v>2524</v>
      </c>
      <c r="Q28" s="1696"/>
      <c r="R28" s="139" t="s">
        <v>22</v>
      </c>
      <c r="S28" s="139" t="s">
        <v>2541</v>
      </c>
      <c r="T28" s="139">
        <v>6045432000</v>
      </c>
      <c r="U28" s="1748" t="s">
        <v>3704</v>
      </c>
      <c r="V28" s="1695"/>
      <c r="W28" s="1696"/>
      <c r="X28" s="139" t="s">
        <v>2627</v>
      </c>
      <c r="Y28" s="139" t="s">
        <v>2563</v>
      </c>
      <c r="Z28" s="139" t="s">
        <v>3939</v>
      </c>
      <c r="AA28" s="139" t="s">
        <v>2721</v>
      </c>
      <c r="AB28" s="139" t="s">
        <v>61</v>
      </c>
      <c r="AC28" s="245">
        <v>1036395376</v>
      </c>
      <c r="AD28" s="1748" t="s">
        <v>3704</v>
      </c>
      <c r="AE28" s="1695"/>
      <c r="AF28" s="1695"/>
      <c r="AG28" s="1744" t="s">
        <v>37</v>
      </c>
      <c r="AH28" s="1744"/>
      <c r="AI28" s="1745">
        <v>6</v>
      </c>
      <c r="AJ28" s="1745"/>
      <c r="AK28" s="141">
        <v>23481008</v>
      </c>
      <c r="AL28" s="142"/>
      <c r="AM28" s="142"/>
      <c r="AN28" s="142"/>
      <c r="AO28" s="143"/>
      <c r="AP28" s="143"/>
      <c r="BU28" s="145"/>
      <c r="GE28" s="300"/>
      <c r="GF28" s="300"/>
      <c r="GG28" s="300"/>
      <c r="GH28" s="300"/>
      <c r="GI28" s="300"/>
      <c r="GJ28" s="300"/>
      <c r="GK28" s="319"/>
      <c r="GL28" s="300"/>
    </row>
    <row r="29" spans="3:194" s="144" customFormat="1" ht="15">
      <c r="C29" s="137"/>
      <c r="D29" s="138">
        <v>7</v>
      </c>
      <c r="E29" s="139">
        <v>7</v>
      </c>
      <c r="F29" s="1745" t="s">
        <v>2536</v>
      </c>
      <c r="G29" s="1745"/>
      <c r="H29" s="1745"/>
      <c r="I29" s="1746">
        <v>5842302</v>
      </c>
      <c r="J29" s="1746"/>
      <c r="K29" s="1746" t="str">
        <f>+VLOOKUP(I29,'Listado Actividades Economicas'!$B$4:$F$1108,5,0)</f>
        <v>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v>
      </c>
      <c r="L29" s="1746"/>
      <c r="M29" s="163">
        <v>5</v>
      </c>
      <c r="N29" s="1747" t="s">
        <v>2529</v>
      </c>
      <c r="O29" s="1696"/>
      <c r="P29" s="1747" t="s">
        <v>2524</v>
      </c>
      <c r="Q29" s="1696"/>
      <c r="R29" s="139" t="s">
        <v>22</v>
      </c>
      <c r="S29" s="139" t="s">
        <v>2541</v>
      </c>
      <c r="T29" s="139">
        <v>6045432000</v>
      </c>
      <c r="U29" s="1748" t="s">
        <v>3704</v>
      </c>
      <c r="V29" s="1695"/>
      <c r="W29" s="1696"/>
      <c r="X29" s="139" t="s">
        <v>2627</v>
      </c>
      <c r="Y29" s="139" t="s">
        <v>2563</v>
      </c>
      <c r="Z29" s="139" t="s">
        <v>3939</v>
      </c>
      <c r="AA29" s="139" t="s">
        <v>2721</v>
      </c>
      <c r="AB29" s="139" t="s">
        <v>61</v>
      </c>
      <c r="AC29" s="245">
        <v>1036395376</v>
      </c>
      <c r="AD29" s="1748" t="s">
        <v>3704</v>
      </c>
      <c r="AE29" s="1695"/>
      <c r="AF29" s="1695"/>
      <c r="AG29" s="1744" t="s">
        <v>37</v>
      </c>
      <c r="AH29" s="1744"/>
      <c r="AI29" s="1745">
        <v>1</v>
      </c>
      <c r="AJ29" s="1745"/>
      <c r="AK29" s="141">
        <v>3922429</v>
      </c>
      <c r="AL29" s="142"/>
      <c r="AM29" s="142"/>
      <c r="AN29" s="142"/>
      <c r="AO29" s="143"/>
      <c r="AP29" s="143"/>
      <c r="BU29" s="145"/>
      <c r="GE29" s="300"/>
      <c r="GF29" s="300"/>
      <c r="GG29" s="300"/>
      <c r="GH29" s="300"/>
      <c r="GI29" s="300"/>
      <c r="GJ29" s="300"/>
      <c r="GK29" s="319"/>
      <c r="GL29" s="300"/>
    </row>
    <row r="30" spans="3:194" s="144" customFormat="1" ht="15">
      <c r="C30" s="137"/>
      <c r="D30" s="138">
        <v>8</v>
      </c>
      <c r="E30" s="139">
        <v>8</v>
      </c>
      <c r="F30" s="1745" t="s">
        <v>2537</v>
      </c>
      <c r="G30" s="1745"/>
      <c r="H30" s="1745"/>
      <c r="I30" s="1746">
        <v>5711001</v>
      </c>
      <c r="J30" s="1746"/>
      <c r="K30" s="1746" t="str">
        <f>+VLOOKUP(I30,'Listado Actividades Economicas'!$B$4:$F$1108,5,0)</f>
        <v>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v>
      </c>
      <c r="L30" s="1746"/>
      <c r="M30" s="163">
        <v>5</v>
      </c>
      <c r="N30" s="1747" t="s">
        <v>2529</v>
      </c>
      <c r="O30" s="1696"/>
      <c r="P30" s="1747" t="s">
        <v>2524</v>
      </c>
      <c r="Q30" s="1696"/>
      <c r="R30" s="139" t="s">
        <v>22</v>
      </c>
      <c r="S30" s="139" t="s">
        <v>2541</v>
      </c>
      <c r="T30" s="139">
        <v>6045432000</v>
      </c>
      <c r="U30" s="1748" t="s">
        <v>3704</v>
      </c>
      <c r="V30" s="1695"/>
      <c r="W30" s="1696"/>
      <c r="X30" s="139" t="s">
        <v>2627</v>
      </c>
      <c r="Y30" s="139" t="s">
        <v>2563</v>
      </c>
      <c r="Z30" s="139" t="s">
        <v>3939</v>
      </c>
      <c r="AA30" s="139" t="s">
        <v>2721</v>
      </c>
      <c r="AB30" s="139" t="s">
        <v>61</v>
      </c>
      <c r="AC30" s="245">
        <v>1036395376</v>
      </c>
      <c r="AD30" s="1748" t="s">
        <v>3704</v>
      </c>
      <c r="AE30" s="1695"/>
      <c r="AF30" s="1695"/>
      <c r="AG30" s="1744" t="s">
        <v>37</v>
      </c>
      <c r="AH30" s="1744"/>
      <c r="AI30" s="1745">
        <v>0</v>
      </c>
      <c r="AJ30" s="1745"/>
      <c r="AK30" s="141">
        <v>0</v>
      </c>
      <c r="AL30" s="142"/>
      <c r="AM30" s="142"/>
      <c r="AN30" s="142"/>
      <c r="AO30" s="143"/>
      <c r="AP30" s="143"/>
      <c r="BU30" s="145"/>
      <c r="GE30" s="300"/>
      <c r="GF30" s="300"/>
      <c r="GG30" s="300"/>
      <c r="GH30" s="300"/>
      <c r="GI30" s="300"/>
      <c r="GJ30" s="300"/>
      <c r="GK30" s="319"/>
      <c r="GL30" s="300"/>
    </row>
    <row r="31" spans="3:194" s="144" customFormat="1" ht="15">
      <c r="C31" s="137"/>
      <c r="D31" s="138">
        <v>9</v>
      </c>
      <c r="E31" s="139">
        <v>9</v>
      </c>
      <c r="F31" s="1745" t="s">
        <v>2538</v>
      </c>
      <c r="G31" s="1745"/>
      <c r="H31" s="1745"/>
      <c r="I31" s="1746">
        <v>5411101</v>
      </c>
      <c r="J31" s="1746"/>
      <c r="K31" s="1746" t="str">
        <f>+VLOOKUP(I31,'Listado Actividades Economicas'!$B$4:$F$1108,5,0)</f>
        <v>Construcción de edificios residenciales, incluye la construcción de todo tipo de edificios residenciales, casas y edificios, montaje de cubiertas metálicas, puertas, ventanas,  construcciones  prefabricadas,  reforma  o  renovación  de  estructuras residenciales existentes.</v>
      </c>
      <c r="L31" s="1746"/>
      <c r="M31" s="163">
        <v>5</v>
      </c>
      <c r="N31" s="1747" t="s">
        <v>2529</v>
      </c>
      <c r="O31" s="1696"/>
      <c r="P31" s="1747" t="s">
        <v>2524</v>
      </c>
      <c r="Q31" s="1696"/>
      <c r="R31" s="139" t="s">
        <v>22</v>
      </c>
      <c r="S31" s="139" t="s">
        <v>2541</v>
      </c>
      <c r="T31" s="139">
        <v>6045432000</v>
      </c>
      <c r="U31" s="1748" t="s">
        <v>3704</v>
      </c>
      <c r="V31" s="1695"/>
      <c r="W31" s="1696"/>
      <c r="X31" s="139" t="s">
        <v>2627</v>
      </c>
      <c r="Y31" s="139" t="s">
        <v>2563</v>
      </c>
      <c r="Z31" s="139" t="s">
        <v>3939</v>
      </c>
      <c r="AA31" s="139" t="s">
        <v>2721</v>
      </c>
      <c r="AB31" s="139" t="s">
        <v>61</v>
      </c>
      <c r="AC31" s="245">
        <v>1036395376</v>
      </c>
      <c r="AD31" s="1748" t="s">
        <v>3704</v>
      </c>
      <c r="AE31" s="1695"/>
      <c r="AF31" s="1695"/>
      <c r="AG31" s="1744" t="s">
        <v>37</v>
      </c>
      <c r="AH31" s="1744"/>
      <c r="AI31" s="1745">
        <v>47</v>
      </c>
      <c r="AJ31" s="1745"/>
      <c r="AK31" s="141">
        <v>184937017</v>
      </c>
      <c r="AL31" s="142"/>
      <c r="AM31" s="142"/>
      <c r="AN31" s="142"/>
      <c r="AO31" s="143"/>
      <c r="AP31" s="143"/>
      <c r="BU31" s="145"/>
      <c r="GE31" s="300"/>
      <c r="GF31" s="300"/>
      <c r="GG31" s="300"/>
      <c r="GH31" s="300"/>
      <c r="GI31" s="300"/>
      <c r="GJ31" s="300"/>
      <c r="GK31" s="319"/>
      <c r="GL31" s="300"/>
    </row>
    <row r="32" spans="3:194" s="144" customFormat="1" ht="15">
      <c r="C32" s="137"/>
      <c r="D32" s="138">
        <v>10</v>
      </c>
      <c r="E32" s="139">
        <v>10</v>
      </c>
      <c r="F32" s="1745" t="s">
        <v>2540</v>
      </c>
      <c r="G32" s="1745"/>
      <c r="H32" s="1745"/>
      <c r="I32" s="1746">
        <v>5842301</v>
      </c>
      <c r="J32" s="1746"/>
      <c r="K32" s="1746" t="str">
        <f>+VLOOKUP(I32,'Listado Actividades Economicas'!$B$4:$F$1108,5,0)</f>
        <v>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v>
      </c>
      <c r="L32" s="1746"/>
      <c r="M32" s="163" t="str">
        <f>MID(I32,1,1)</f>
        <v>5</v>
      </c>
      <c r="N32" s="1747" t="s">
        <v>2529</v>
      </c>
      <c r="O32" s="1696"/>
      <c r="P32" s="1747" t="s">
        <v>2524</v>
      </c>
      <c r="Q32" s="1696"/>
      <c r="R32" s="139" t="s">
        <v>22</v>
      </c>
      <c r="S32" s="139" t="s">
        <v>2541</v>
      </c>
      <c r="T32" s="139">
        <v>6045432000</v>
      </c>
      <c r="U32" s="1748" t="s">
        <v>3704</v>
      </c>
      <c r="V32" s="1695"/>
      <c r="W32" s="1696"/>
      <c r="X32" s="139" t="s">
        <v>2627</v>
      </c>
      <c r="Y32" s="139" t="s">
        <v>2563</v>
      </c>
      <c r="Z32" s="139" t="s">
        <v>3939</v>
      </c>
      <c r="AA32" s="139" t="s">
        <v>2721</v>
      </c>
      <c r="AB32" s="139" t="s">
        <v>61</v>
      </c>
      <c r="AC32" s="245">
        <v>1036395376</v>
      </c>
      <c r="AD32" s="1748" t="s">
        <v>3704</v>
      </c>
      <c r="AE32" s="1695"/>
      <c r="AF32" s="1695"/>
      <c r="AG32" s="1744" t="s">
        <v>37</v>
      </c>
      <c r="AH32" s="1744"/>
      <c r="AI32" s="1745">
        <v>1</v>
      </c>
      <c r="AJ32" s="1745"/>
      <c r="AK32" s="141">
        <v>8766283</v>
      </c>
      <c r="AL32" s="142"/>
      <c r="AM32" s="142"/>
      <c r="AN32" s="142"/>
      <c r="AO32" s="143"/>
      <c r="AP32" s="143"/>
      <c r="BU32" s="145"/>
      <c r="GE32" s="300" t="s">
        <v>65</v>
      </c>
      <c r="GF32" s="300"/>
      <c r="GG32" s="300"/>
      <c r="GH32" s="300"/>
      <c r="GI32" s="300"/>
      <c r="GJ32" s="300"/>
      <c r="GK32" s="319">
        <v>55</v>
      </c>
      <c r="GL32" s="300" t="s">
        <v>68</v>
      </c>
    </row>
    <row r="33" spans="3:194" s="144" customFormat="1">
      <c r="C33" s="137"/>
      <c r="D33" s="148"/>
      <c r="E33" s="143"/>
      <c r="F33" s="143"/>
      <c r="G33" s="143"/>
      <c r="H33" s="143"/>
      <c r="I33" s="149"/>
      <c r="J33" s="149"/>
      <c r="K33" s="149"/>
      <c r="L33" s="149"/>
      <c r="M33" s="151"/>
      <c r="N33" s="143"/>
      <c r="O33" s="143"/>
      <c r="P33" s="143"/>
      <c r="Q33" s="143"/>
      <c r="R33" s="143"/>
      <c r="S33" s="143"/>
      <c r="T33" s="143"/>
      <c r="U33" s="143"/>
      <c r="V33" s="143"/>
      <c r="W33" s="143"/>
      <c r="X33" s="143"/>
      <c r="Y33" s="143"/>
      <c r="Z33" s="143"/>
      <c r="AA33" s="143"/>
      <c r="AB33" s="143"/>
      <c r="AC33" s="143"/>
      <c r="AD33" s="143"/>
      <c r="AE33" s="143"/>
      <c r="AF33" s="143"/>
      <c r="AG33" s="151"/>
      <c r="AH33" s="151"/>
      <c r="AI33" s="143"/>
      <c r="AJ33" s="143"/>
      <c r="AK33" s="152"/>
      <c r="AL33" s="142"/>
      <c r="AM33" s="142"/>
      <c r="AN33" s="142"/>
      <c r="AO33" s="143"/>
      <c r="AP33" s="143"/>
      <c r="BU33" s="145"/>
      <c r="GE33" s="299" t="s">
        <v>603</v>
      </c>
      <c r="GF33" s="300"/>
      <c r="GG33" s="300"/>
      <c r="GH33" s="300"/>
      <c r="GI33" s="300"/>
      <c r="GJ33" s="300"/>
      <c r="GK33" s="321">
        <v>21</v>
      </c>
      <c r="GL33" s="300"/>
    </row>
    <row r="34" spans="3:194">
      <c r="C34" s="52"/>
      <c r="D34" s="1687" t="s">
        <v>223</v>
      </c>
      <c r="E34" s="1687"/>
      <c r="F34" s="1687"/>
      <c r="G34" s="1687"/>
      <c r="H34" s="1687"/>
      <c r="I34" s="1687"/>
      <c r="J34" s="1687"/>
      <c r="K34" s="1687"/>
      <c r="L34" s="1687"/>
      <c r="M34" s="1687"/>
      <c r="N34" s="1687"/>
      <c r="O34" s="1687"/>
      <c r="P34" s="1687"/>
      <c r="Q34" s="1687"/>
      <c r="R34" s="1687"/>
      <c r="S34" s="1687"/>
      <c r="T34" s="1687"/>
      <c r="U34" s="1687"/>
      <c r="V34" s="1687"/>
      <c r="W34" s="1687"/>
      <c r="X34" s="1687"/>
      <c r="Y34" s="1687"/>
      <c r="Z34" s="1687"/>
      <c r="AA34" s="1687"/>
      <c r="AB34" s="1687"/>
      <c r="AC34" s="1687"/>
      <c r="AD34" s="1687"/>
      <c r="AE34" s="1687"/>
      <c r="AF34" s="1687"/>
      <c r="AG34" s="1687"/>
      <c r="AH34" s="1687"/>
      <c r="AI34" s="1686">
        <f>SUM(AI24:AJ33)</f>
        <v>217</v>
      </c>
      <c r="AJ34" s="1686"/>
      <c r="AK34" s="153">
        <f>SUM(AK24:AK33)</f>
        <v>851251158</v>
      </c>
      <c r="AL34" s="154"/>
      <c r="AM34" s="154"/>
      <c r="AN34" s="154"/>
      <c r="AO34" s="155"/>
      <c r="AP34" s="155"/>
      <c r="BU34" s="112"/>
      <c r="GE34" s="299" t="s">
        <v>72</v>
      </c>
      <c r="GF34" s="299"/>
      <c r="GG34" s="299"/>
      <c r="GH34" s="299"/>
      <c r="GI34" s="299"/>
      <c r="GJ34" s="299"/>
      <c r="GK34" s="300"/>
      <c r="GL34" s="299"/>
    </row>
    <row r="35" spans="3:194">
      <c r="C35" s="52"/>
      <c r="D35" s="249"/>
      <c r="E35" s="249"/>
      <c r="M35" s="149"/>
      <c r="BU35" s="112"/>
      <c r="GE35" s="300" t="s">
        <v>69</v>
      </c>
      <c r="GF35" s="299"/>
      <c r="GG35" s="299"/>
      <c r="GH35" s="299"/>
      <c r="GI35" s="299"/>
      <c r="GJ35" s="299"/>
      <c r="GK35" s="300" t="s">
        <v>587</v>
      </c>
      <c r="GL35" s="299"/>
    </row>
    <row r="36" spans="3:194">
      <c r="C36" s="52"/>
      <c r="M36" s="149"/>
      <c r="BU36" s="112"/>
      <c r="GE36" s="300" t="s">
        <v>71</v>
      </c>
      <c r="GF36" s="299"/>
      <c r="GG36" s="299"/>
      <c r="GH36" s="299"/>
      <c r="GI36" s="299"/>
      <c r="GJ36" s="299"/>
      <c r="GK36" s="299" t="s">
        <v>588</v>
      </c>
      <c r="GL36" s="299"/>
    </row>
    <row r="37" spans="3:194">
      <c r="C37" s="52"/>
      <c r="D37" s="155" t="s">
        <v>391</v>
      </c>
      <c r="M37" s="149"/>
      <c r="BU37" s="112"/>
      <c r="GE37" s="299"/>
      <c r="GF37" s="299"/>
      <c r="GG37" s="299"/>
      <c r="GH37" s="299"/>
      <c r="GI37" s="299"/>
      <c r="GJ37" s="299"/>
      <c r="GK37" s="299" t="s">
        <v>589</v>
      </c>
      <c r="GL37" s="299"/>
    </row>
    <row r="38" spans="3:194">
      <c r="C38" s="52"/>
      <c r="M38" s="149"/>
      <c r="BU38" s="112"/>
      <c r="GE38" s="299"/>
      <c r="GF38" s="299"/>
      <c r="GG38" s="299"/>
      <c r="GH38" s="299"/>
      <c r="GI38" s="299"/>
      <c r="GJ38" s="299"/>
      <c r="GK38" s="299"/>
      <c r="GL38" s="299"/>
    </row>
    <row r="39" spans="3:194">
      <c r="C39" s="52"/>
      <c r="D39" s="1767" t="s">
        <v>392</v>
      </c>
      <c r="E39" s="1768"/>
      <c r="F39" s="1768"/>
      <c r="G39" s="1768"/>
      <c r="H39" s="1768"/>
      <c r="I39" s="1768"/>
      <c r="J39" s="1768"/>
      <c r="K39" s="1768"/>
      <c r="L39" s="1768"/>
      <c r="M39" s="1768"/>
      <c r="N39" s="1768"/>
      <c r="O39" s="1768"/>
      <c r="P39" s="1768"/>
      <c r="Q39" s="1768"/>
      <c r="R39" s="1768"/>
      <c r="S39" s="1768"/>
      <c r="T39" s="1768"/>
      <c r="U39" s="1768"/>
      <c r="V39" s="1768"/>
      <c r="W39" s="1768"/>
      <c r="X39" s="1768"/>
      <c r="Y39" s="1768"/>
      <c r="Z39" s="1768"/>
      <c r="AA39" s="1768"/>
      <c r="AB39" s="1768"/>
      <c r="AC39" s="1768"/>
      <c r="AD39" s="1768"/>
      <c r="AE39" s="1768"/>
      <c r="AF39" s="1768"/>
      <c r="AG39" s="1768"/>
      <c r="AH39" s="1768"/>
      <c r="AI39" s="306"/>
      <c r="AJ39" s="1749" t="s">
        <v>276</v>
      </c>
      <c r="AK39" s="1749"/>
      <c r="AL39" s="1749"/>
      <c r="AM39" s="1749"/>
      <c r="AN39" s="1749"/>
      <c r="AO39" s="1749"/>
      <c r="AP39" s="1749"/>
      <c r="AQ39" s="1749"/>
      <c r="AR39" s="1749"/>
      <c r="AS39" s="1749"/>
      <c r="AT39" s="1749"/>
      <c r="AU39" s="1749"/>
      <c r="AV39" s="1749"/>
      <c r="AW39" s="1749"/>
      <c r="AX39" s="1749"/>
      <c r="AY39" s="1749"/>
      <c r="AZ39" s="1749"/>
      <c r="BA39" s="1749"/>
      <c r="BB39" s="1749"/>
      <c r="BC39" s="1749"/>
      <c r="BD39" s="1749"/>
      <c r="BE39" s="1749"/>
      <c r="BF39" s="1749"/>
      <c r="BG39" s="1749"/>
      <c r="BH39" s="1749"/>
      <c r="BI39" s="1749"/>
      <c r="BJ39" s="1749"/>
      <c r="BK39" s="1749"/>
      <c r="BL39" s="1749"/>
      <c r="BM39" s="1749"/>
      <c r="BN39" s="1749"/>
      <c r="BO39" s="1749"/>
      <c r="BP39" s="1749"/>
      <c r="BQ39" s="1749"/>
      <c r="BR39" s="1749"/>
      <c r="BS39" s="1749"/>
      <c r="BT39" s="1749"/>
      <c r="BU39" s="112"/>
      <c r="GE39" s="299"/>
      <c r="GF39" s="299"/>
      <c r="GG39" s="299"/>
      <c r="GH39" s="299"/>
      <c r="GI39" s="299"/>
      <c r="GJ39" s="299"/>
      <c r="GK39" s="299"/>
      <c r="GL39" s="299"/>
    </row>
    <row r="40" spans="3:194" ht="17.25">
      <c r="C40" s="52"/>
      <c r="D40" s="1688" t="s">
        <v>189</v>
      </c>
      <c r="E40" s="1689"/>
      <c r="F40" s="1689"/>
      <c r="G40" s="1689"/>
      <c r="H40" s="1689"/>
      <c r="I40" s="1689"/>
      <c r="J40" s="1689"/>
      <c r="K40" s="1689"/>
      <c r="L40" s="1689"/>
      <c r="M40" s="1689"/>
      <c r="N40" s="1689"/>
      <c r="O40" s="1689"/>
      <c r="P40" s="1689"/>
      <c r="Q40" s="1689"/>
      <c r="R40" s="1689"/>
      <c r="S40" s="1689"/>
      <c r="T40" s="1689"/>
      <c r="U40" s="1689"/>
      <c r="V40" s="1689"/>
      <c r="W40" s="1689"/>
      <c r="X40" s="1689"/>
      <c r="Y40" s="1689"/>
      <c r="Z40" s="1689"/>
      <c r="AA40" s="1689"/>
      <c r="AB40" s="1689"/>
      <c r="AC40" s="1689"/>
      <c r="AD40" s="1689"/>
      <c r="AE40" s="1689"/>
      <c r="AF40" s="1689"/>
      <c r="AG40" s="1689"/>
      <c r="AH40" s="1689"/>
      <c r="AI40" s="1689"/>
      <c r="AJ40" s="1689"/>
      <c r="AK40" s="1689"/>
      <c r="AL40" s="1689"/>
      <c r="AM40" s="1689"/>
      <c r="AN40" s="1689"/>
      <c r="AO40" s="1689"/>
      <c r="AP40" s="1689"/>
      <c r="AQ40" s="1689"/>
      <c r="AR40" s="1689"/>
      <c r="AS40" s="1689"/>
      <c r="AT40" s="1689"/>
      <c r="AU40" s="1689"/>
      <c r="AV40" s="1689"/>
      <c r="AW40" s="1689"/>
      <c r="AX40" s="1689"/>
      <c r="AY40" s="1689"/>
      <c r="AZ40" s="1689"/>
      <c r="BA40" s="1689"/>
      <c r="BB40" s="1689"/>
      <c r="BC40" s="1689"/>
      <c r="BD40" s="1689"/>
      <c r="BE40" s="1689"/>
      <c r="BF40" s="1689"/>
      <c r="BG40" s="1689"/>
      <c r="BH40" s="1689"/>
      <c r="BI40" s="1689"/>
      <c r="BJ40" s="1689"/>
      <c r="BK40" s="1689"/>
      <c r="BL40" s="1689"/>
      <c r="BM40" s="1689"/>
      <c r="BN40" s="1689"/>
      <c r="BO40" s="1689"/>
      <c r="BP40" s="1689"/>
      <c r="BQ40" s="1689"/>
      <c r="BR40" s="1689"/>
      <c r="BS40" s="1689"/>
      <c r="BT40" s="1690"/>
      <c r="BU40" s="112"/>
      <c r="GE40" s="299"/>
      <c r="GK40" s="259" t="s">
        <v>600</v>
      </c>
    </row>
    <row r="41" spans="3:194" s="59" customFormat="1" ht="29.25" customHeight="1">
      <c r="C41" s="58"/>
      <c r="D41" s="1693" t="s">
        <v>224</v>
      </c>
      <c r="E41" s="1693" t="s">
        <v>225</v>
      </c>
      <c r="F41" s="1694" t="s">
        <v>230</v>
      </c>
      <c r="G41" s="1694" t="s">
        <v>232</v>
      </c>
      <c r="H41" s="1694" t="s">
        <v>134</v>
      </c>
      <c r="I41" s="1694"/>
      <c r="J41" s="1694" t="s">
        <v>231</v>
      </c>
      <c r="K41" s="1694"/>
      <c r="L41" s="1694" t="s">
        <v>16</v>
      </c>
      <c r="M41" s="1694" t="s">
        <v>17</v>
      </c>
      <c r="N41" s="1694" t="s">
        <v>73</v>
      </c>
      <c r="O41" s="1694"/>
      <c r="P41" s="1694"/>
      <c r="Q41" s="156" t="s">
        <v>393</v>
      </c>
      <c r="R41" s="1691" t="s">
        <v>74</v>
      </c>
      <c r="S41" s="1765" t="s">
        <v>75</v>
      </c>
      <c r="T41" s="1691" t="s">
        <v>76</v>
      </c>
      <c r="U41" s="1691" t="s">
        <v>226</v>
      </c>
      <c r="V41" s="1691" t="s">
        <v>58</v>
      </c>
      <c r="W41" s="1691" t="s">
        <v>59</v>
      </c>
      <c r="X41" s="1691" t="s">
        <v>77</v>
      </c>
      <c r="Y41" s="1693" t="s">
        <v>20</v>
      </c>
      <c r="Z41" s="1691" t="s">
        <v>78</v>
      </c>
      <c r="AA41" s="1692" t="s">
        <v>79</v>
      </c>
      <c r="AB41" s="1691" t="s">
        <v>57</v>
      </c>
      <c r="AC41" s="1693" t="s">
        <v>56</v>
      </c>
      <c r="AD41" s="1692" t="s">
        <v>80</v>
      </c>
      <c r="AE41" s="1692" t="s">
        <v>81</v>
      </c>
      <c r="AF41" s="1755" t="s">
        <v>227</v>
      </c>
      <c r="AG41" s="1691" t="s">
        <v>394</v>
      </c>
      <c r="AH41" s="1691" t="s">
        <v>228</v>
      </c>
      <c r="AI41" s="1763" t="s">
        <v>599</v>
      </c>
      <c r="AJ41" s="1757"/>
      <c r="AK41" s="1758" t="s">
        <v>395</v>
      </c>
      <c r="AL41" s="1758"/>
      <c r="AM41" s="1759" t="s">
        <v>396</v>
      </c>
      <c r="AN41" s="1759" t="s">
        <v>586</v>
      </c>
      <c r="AO41" s="1761" t="s">
        <v>397</v>
      </c>
      <c r="AP41" s="1697" t="s">
        <v>398</v>
      </c>
      <c r="AQ41" s="1697"/>
      <c r="AR41" s="1697"/>
      <c r="AS41" s="1697"/>
      <c r="AT41" s="1697"/>
      <c r="AU41" s="1697"/>
      <c r="AV41" s="1697"/>
      <c r="AW41" s="1697" t="s">
        <v>399</v>
      </c>
      <c r="AX41" s="1697"/>
      <c r="AY41" s="1697"/>
      <c r="AZ41" s="1697"/>
      <c r="BA41" s="1697"/>
      <c r="BB41" s="1697"/>
      <c r="BC41" s="1697"/>
      <c r="BD41" s="1697"/>
      <c r="BE41" s="1697"/>
      <c r="BF41" s="1697"/>
      <c r="BG41" s="1697"/>
      <c r="BH41" s="1697"/>
      <c r="BI41" s="1697"/>
      <c r="BJ41" s="1697"/>
      <c r="BK41" s="1697"/>
      <c r="BL41" s="1697"/>
      <c r="BM41" s="1697"/>
      <c r="BN41" s="1697"/>
      <c r="BO41" s="1697"/>
      <c r="BP41" s="1697"/>
      <c r="BQ41" s="1697"/>
      <c r="BR41" s="1697"/>
      <c r="BS41" s="1697"/>
      <c r="BT41" s="1697"/>
      <c r="BU41" s="68"/>
      <c r="GE41" s="44"/>
      <c r="GK41" s="259" t="s">
        <v>601</v>
      </c>
    </row>
    <row r="42" spans="3:194" s="59" customFormat="1" ht="13.5" thickBot="1">
      <c r="C42" s="58"/>
      <c r="D42" s="1693"/>
      <c r="E42" s="1693"/>
      <c r="F42" s="1694"/>
      <c r="G42" s="1694"/>
      <c r="H42" s="1694"/>
      <c r="I42" s="1694"/>
      <c r="J42" s="1694"/>
      <c r="K42" s="1694"/>
      <c r="L42" s="1694"/>
      <c r="M42" s="1694"/>
      <c r="N42" s="136" t="s">
        <v>82</v>
      </c>
      <c r="O42" s="136" t="s">
        <v>83</v>
      </c>
      <c r="P42" s="136" t="s">
        <v>84</v>
      </c>
      <c r="Q42" s="157" t="s">
        <v>2493</v>
      </c>
      <c r="R42" s="1692"/>
      <c r="S42" s="1766"/>
      <c r="T42" s="1692"/>
      <c r="U42" s="1692"/>
      <c r="V42" s="1692"/>
      <c r="W42" s="1692"/>
      <c r="X42" s="1692"/>
      <c r="Y42" s="1693"/>
      <c r="Z42" s="1692"/>
      <c r="AA42" s="1692"/>
      <c r="AB42" s="1691"/>
      <c r="AC42" s="1693"/>
      <c r="AD42" s="1692"/>
      <c r="AE42" s="1692"/>
      <c r="AF42" s="1756"/>
      <c r="AG42" s="1692"/>
      <c r="AH42" s="1692"/>
      <c r="AI42" s="1764"/>
      <c r="AJ42" s="1757"/>
      <c r="AK42" s="282" t="s">
        <v>400</v>
      </c>
      <c r="AL42" s="281" t="s">
        <v>401</v>
      </c>
      <c r="AM42" s="1760"/>
      <c r="AN42" s="1760"/>
      <c r="AO42" s="1762"/>
      <c r="AP42" s="283" t="s">
        <v>85</v>
      </c>
      <c r="AQ42" s="283" t="s">
        <v>4</v>
      </c>
      <c r="AR42" s="283" t="s">
        <v>4</v>
      </c>
      <c r="AS42" s="283" t="s">
        <v>86</v>
      </c>
      <c r="AT42" s="283" t="s">
        <v>30</v>
      </c>
      <c r="AU42" s="283" t="s">
        <v>87</v>
      </c>
      <c r="AV42" s="283" t="s">
        <v>3</v>
      </c>
      <c r="AW42" s="283">
        <v>1</v>
      </c>
      <c r="AX42" s="283">
        <v>2</v>
      </c>
      <c r="AY42" s="283">
        <v>3</v>
      </c>
      <c r="AZ42" s="283">
        <v>4</v>
      </c>
      <c r="BA42" s="283">
        <v>5</v>
      </c>
      <c r="BB42" s="283">
        <v>6</v>
      </c>
      <c r="BC42" s="283">
        <v>7</v>
      </c>
      <c r="BD42" s="283">
        <v>8</v>
      </c>
      <c r="BE42" s="283">
        <v>9</v>
      </c>
      <c r="BF42" s="283">
        <v>10</v>
      </c>
      <c r="BG42" s="283" t="s">
        <v>88</v>
      </c>
      <c r="BH42" s="283" t="s">
        <v>89</v>
      </c>
      <c r="BI42" s="283">
        <v>13</v>
      </c>
      <c r="BJ42" s="283">
        <v>14</v>
      </c>
      <c r="BK42" s="283">
        <v>15</v>
      </c>
      <c r="BL42" s="283">
        <v>16</v>
      </c>
      <c r="BM42" s="283">
        <v>17</v>
      </c>
      <c r="BN42" s="283">
        <v>18</v>
      </c>
      <c r="BO42" s="283">
        <v>19</v>
      </c>
      <c r="BP42" s="283">
        <v>20</v>
      </c>
      <c r="BQ42" s="283">
        <v>21</v>
      </c>
      <c r="BR42" s="283">
        <v>22</v>
      </c>
      <c r="BS42" s="283">
        <v>23</v>
      </c>
      <c r="BT42" s="283">
        <v>24</v>
      </c>
      <c r="BU42" s="68"/>
      <c r="GK42" s="44"/>
    </row>
    <row r="43" spans="3:194" s="144" customFormat="1" ht="15.75" thickBot="1">
      <c r="C43" s="137"/>
      <c r="D43" s="138">
        <v>1</v>
      </c>
      <c r="E43" s="139">
        <v>2</v>
      </c>
      <c r="F43" s="139" t="s">
        <v>61</v>
      </c>
      <c r="G43" s="158">
        <v>43712571</v>
      </c>
      <c r="H43" s="298" t="s">
        <v>2543</v>
      </c>
      <c r="I43" s="159"/>
      <c r="J43" s="1695" t="s">
        <v>2544</v>
      </c>
      <c r="K43" s="1696"/>
      <c r="L43" s="159" t="s">
        <v>2545</v>
      </c>
      <c r="M43" s="159" t="s">
        <v>2546</v>
      </c>
      <c r="N43" s="160">
        <v>16</v>
      </c>
      <c r="O43" s="160">
        <v>1</v>
      </c>
      <c r="P43" s="160">
        <v>1974</v>
      </c>
      <c r="Q43" s="139" t="s">
        <v>51</v>
      </c>
      <c r="R43" s="139" t="s">
        <v>2812</v>
      </c>
      <c r="S43" s="161">
        <v>2665688</v>
      </c>
      <c r="T43" s="139" t="s">
        <v>2547</v>
      </c>
      <c r="U43" s="139" t="s">
        <v>2548</v>
      </c>
      <c r="V43" s="139" t="s">
        <v>2615</v>
      </c>
      <c r="W43" s="139">
        <v>6045432000</v>
      </c>
      <c r="X43" s="139">
        <v>3128269570</v>
      </c>
      <c r="Y43" s="437" t="s">
        <v>2551</v>
      </c>
      <c r="Z43" s="139" t="s">
        <v>2529</v>
      </c>
      <c r="AA43" s="139" t="s">
        <v>2549</v>
      </c>
      <c r="AB43" s="139" t="s">
        <v>22</v>
      </c>
      <c r="AC43" s="139" t="s">
        <v>2524</v>
      </c>
      <c r="AD43" s="140" t="s">
        <v>117</v>
      </c>
      <c r="AE43" s="140" t="s">
        <v>41</v>
      </c>
      <c r="AF43" s="162">
        <v>1</v>
      </c>
      <c r="AG43" s="163" t="str">
        <f>+VLOOKUP(AF43,'[1]Cód. Tipo de trabajador cotz'!$A$48:$L$61,2,0)</f>
        <v>Dependiente.</v>
      </c>
      <c r="AH43" s="164">
        <v>1</v>
      </c>
      <c r="AI43" s="164" t="s">
        <v>600</v>
      </c>
      <c r="AJ43" s="36"/>
      <c r="AK43" s="240"/>
      <c r="AL43" s="241"/>
      <c r="AM43" s="139"/>
      <c r="AN43" s="139"/>
      <c r="AO43" s="166">
        <f t="shared" ref="AO43:AO74" si="0">+AM43*S43</f>
        <v>0</v>
      </c>
      <c r="AP43" s="167"/>
      <c r="AQ43" s="168"/>
      <c r="AR43" s="168"/>
      <c r="AS43" s="168"/>
      <c r="AT43" s="168"/>
      <c r="AU43" s="168"/>
      <c r="AV43" s="169"/>
      <c r="AW43" s="170"/>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9"/>
      <c r="BU43" s="145"/>
      <c r="GE43" s="59"/>
      <c r="GK43" s="59"/>
    </row>
    <row r="44" spans="3:194" s="144" customFormat="1" ht="15.75" thickBot="1">
      <c r="C44" s="137"/>
      <c r="D44" s="138">
        <v>2</v>
      </c>
      <c r="E44" s="139">
        <v>2</v>
      </c>
      <c r="F44" s="139" t="s">
        <v>61</v>
      </c>
      <c r="G44" s="158">
        <v>43713902</v>
      </c>
      <c r="H44" s="298" t="s">
        <v>2553</v>
      </c>
      <c r="I44" s="416"/>
      <c r="J44" s="1695" t="s">
        <v>2554</v>
      </c>
      <c r="K44" s="1696"/>
      <c r="L44" s="159" t="s">
        <v>2545</v>
      </c>
      <c r="M44" s="159" t="s">
        <v>2546</v>
      </c>
      <c r="N44" s="160">
        <v>12</v>
      </c>
      <c r="O44" s="160">
        <v>11</v>
      </c>
      <c r="P44" s="160">
        <v>1977</v>
      </c>
      <c r="Q44" s="139" t="s">
        <v>51</v>
      </c>
      <c r="R44" s="139" t="s">
        <v>2812</v>
      </c>
      <c r="S44" s="161">
        <v>2665688</v>
      </c>
      <c r="T44" s="139" t="s">
        <v>2550</v>
      </c>
      <c r="U44" s="139" t="s">
        <v>2548</v>
      </c>
      <c r="V44" s="139" t="s">
        <v>2615</v>
      </c>
      <c r="W44" s="139">
        <v>6045432000</v>
      </c>
      <c r="X44" s="139">
        <v>3145600793</v>
      </c>
      <c r="Y44" s="437" t="s">
        <v>2552</v>
      </c>
      <c r="Z44" s="139" t="s">
        <v>2529</v>
      </c>
      <c r="AA44" s="139" t="s">
        <v>2549</v>
      </c>
      <c r="AB44" s="139" t="s">
        <v>22</v>
      </c>
      <c r="AC44" s="139" t="s">
        <v>2524</v>
      </c>
      <c r="AD44" s="140" t="s">
        <v>117</v>
      </c>
      <c r="AE44" s="140" t="s">
        <v>41</v>
      </c>
      <c r="AF44" s="162">
        <v>1</v>
      </c>
      <c r="AG44" s="163" t="str">
        <f>+VLOOKUP(AF44,'[1]Cód. Tipo de trabajador cotz'!$A$48:$L$61,2,0)</f>
        <v>Dependiente.</v>
      </c>
      <c r="AH44" s="164">
        <v>1</v>
      </c>
      <c r="AI44" s="164" t="s">
        <v>600</v>
      </c>
      <c r="AJ44" s="36"/>
      <c r="AK44" s="240"/>
      <c r="AL44" s="241"/>
      <c r="AM44" s="139"/>
      <c r="AN44" s="139"/>
      <c r="AO44" s="166">
        <f t="shared" si="0"/>
        <v>0</v>
      </c>
      <c r="AP44" s="167"/>
      <c r="AQ44" s="168"/>
      <c r="AR44" s="168"/>
      <c r="AS44" s="168"/>
      <c r="AT44" s="168"/>
      <c r="AU44" s="168"/>
      <c r="AV44" s="169"/>
      <c r="AW44" s="170"/>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9"/>
      <c r="BU44" s="145"/>
      <c r="GE44" s="59"/>
      <c r="GK44" s="59"/>
    </row>
    <row r="45" spans="3:194" s="144" customFormat="1" ht="15.75" thickBot="1">
      <c r="C45" s="137"/>
      <c r="D45" s="138">
        <v>3</v>
      </c>
      <c r="E45" s="139">
        <v>2</v>
      </c>
      <c r="F45" s="139" t="s">
        <v>61</v>
      </c>
      <c r="G45" s="158">
        <v>43712847</v>
      </c>
      <c r="H45" s="298" t="s">
        <v>2555</v>
      </c>
      <c r="I45" s="159"/>
      <c r="J45" s="1695" t="s">
        <v>2556</v>
      </c>
      <c r="K45" s="1696"/>
      <c r="L45" s="159" t="s">
        <v>2545</v>
      </c>
      <c r="M45" s="159" t="s">
        <v>2546</v>
      </c>
      <c r="N45" s="160">
        <v>4</v>
      </c>
      <c r="O45" s="160">
        <v>3</v>
      </c>
      <c r="P45" s="160">
        <v>1974</v>
      </c>
      <c r="Q45" s="139" t="s">
        <v>51</v>
      </c>
      <c r="R45" s="139" t="s">
        <v>2561</v>
      </c>
      <c r="S45" s="161">
        <v>9720055</v>
      </c>
      <c r="T45" s="139" t="s">
        <v>2547</v>
      </c>
      <c r="U45" s="139" t="s">
        <v>2548</v>
      </c>
      <c r="V45" s="139" t="s">
        <v>2615</v>
      </c>
      <c r="W45" s="139">
        <v>6045432000</v>
      </c>
      <c r="X45" s="139">
        <v>3103810905</v>
      </c>
      <c r="Y45" s="437" t="s">
        <v>2560</v>
      </c>
      <c r="Z45" s="139" t="s">
        <v>2529</v>
      </c>
      <c r="AA45" s="139" t="s">
        <v>2549</v>
      </c>
      <c r="AB45" s="139" t="s">
        <v>22</v>
      </c>
      <c r="AC45" s="139" t="s">
        <v>2524</v>
      </c>
      <c r="AD45" s="140" t="s">
        <v>117</v>
      </c>
      <c r="AE45" s="140" t="s">
        <v>41</v>
      </c>
      <c r="AF45" s="162">
        <v>1</v>
      </c>
      <c r="AG45" s="163" t="str">
        <f>+VLOOKUP(AF45,'[1]Cód. Tipo de trabajador cotz'!$A$48:$L$61,2,0)</f>
        <v>Dependiente.</v>
      </c>
      <c r="AH45" s="164">
        <v>1</v>
      </c>
      <c r="AI45" s="164" t="s">
        <v>600</v>
      </c>
      <c r="AJ45" s="36"/>
      <c r="AK45" s="240"/>
      <c r="AL45" s="241"/>
      <c r="AM45" s="139"/>
      <c r="AN45" s="139"/>
      <c r="AO45" s="166">
        <f t="shared" si="0"/>
        <v>0</v>
      </c>
      <c r="AP45" s="167"/>
      <c r="AQ45" s="168"/>
      <c r="AR45" s="168"/>
      <c r="AS45" s="168"/>
      <c r="AT45" s="168"/>
      <c r="AU45" s="168"/>
      <c r="AV45" s="169"/>
      <c r="AW45" s="170"/>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9"/>
      <c r="BU45" s="145"/>
      <c r="GE45" s="59"/>
      <c r="GK45" s="59"/>
    </row>
    <row r="46" spans="3:194" s="144" customFormat="1" ht="15.75" thickBot="1">
      <c r="C46" s="137"/>
      <c r="D46" s="138">
        <v>4</v>
      </c>
      <c r="E46" s="139">
        <v>2</v>
      </c>
      <c r="F46" s="139" t="s">
        <v>61</v>
      </c>
      <c r="G46" s="158">
        <v>43714212</v>
      </c>
      <c r="H46" s="298" t="s">
        <v>2557</v>
      </c>
      <c r="I46" s="159"/>
      <c r="J46" s="1695" t="s">
        <v>2544</v>
      </c>
      <c r="K46" s="1696"/>
      <c r="L46" s="159" t="s">
        <v>2558</v>
      </c>
      <c r="M46" s="159" t="s">
        <v>2559</v>
      </c>
      <c r="N46" s="160">
        <v>3</v>
      </c>
      <c r="O46" s="160">
        <v>7</v>
      </c>
      <c r="P46" s="160">
        <v>1978</v>
      </c>
      <c r="Q46" s="139" t="s">
        <v>51</v>
      </c>
      <c r="R46" s="139" t="s">
        <v>2568</v>
      </c>
      <c r="S46" s="161">
        <v>5028794</v>
      </c>
      <c r="T46" s="139" t="s">
        <v>2527</v>
      </c>
      <c r="U46" s="139" t="s">
        <v>2548</v>
      </c>
      <c r="V46" s="139" t="s">
        <v>2615</v>
      </c>
      <c r="W46" s="139">
        <v>6045432000</v>
      </c>
      <c r="X46" s="139">
        <v>3108990954</v>
      </c>
      <c r="Y46" s="437" t="s">
        <v>2562</v>
      </c>
      <c r="Z46" s="139" t="s">
        <v>2529</v>
      </c>
      <c r="AA46" s="139" t="s">
        <v>2549</v>
      </c>
      <c r="AB46" s="139" t="s">
        <v>22</v>
      </c>
      <c r="AC46" s="139" t="s">
        <v>2524</v>
      </c>
      <c r="AD46" s="140" t="s">
        <v>117</v>
      </c>
      <c r="AE46" s="140" t="s">
        <v>41</v>
      </c>
      <c r="AF46" s="162">
        <v>1</v>
      </c>
      <c r="AG46" s="163" t="str">
        <f>+VLOOKUP(AF46,'[1]Cód. Tipo de trabajador cotz'!$A$48:$L$61,2,0)</f>
        <v>Dependiente.</v>
      </c>
      <c r="AH46" s="164">
        <v>1</v>
      </c>
      <c r="AI46" s="164" t="s">
        <v>600</v>
      </c>
      <c r="AJ46" s="36"/>
      <c r="AK46" s="240"/>
      <c r="AL46" s="241"/>
      <c r="AM46" s="139"/>
      <c r="AN46" s="139"/>
      <c r="AO46" s="166">
        <f t="shared" si="0"/>
        <v>0</v>
      </c>
      <c r="AP46" s="167"/>
      <c r="AQ46" s="168"/>
      <c r="AR46" s="168"/>
      <c r="AS46" s="168"/>
      <c r="AT46" s="168"/>
      <c r="AU46" s="168"/>
      <c r="AV46" s="169"/>
      <c r="AW46" s="170"/>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9"/>
      <c r="BU46" s="145"/>
      <c r="GE46" s="59"/>
      <c r="GK46" s="59"/>
    </row>
    <row r="47" spans="3:194" s="144" customFormat="1" ht="15.75" thickBot="1">
      <c r="C47" s="137"/>
      <c r="D47" s="138">
        <v>5</v>
      </c>
      <c r="E47" s="139">
        <v>2</v>
      </c>
      <c r="F47" s="139" t="s">
        <v>61</v>
      </c>
      <c r="G47" s="158">
        <v>71115716</v>
      </c>
      <c r="H47" s="298" t="s">
        <v>2563</v>
      </c>
      <c r="I47" s="159"/>
      <c r="J47" s="1695" t="s">
        <v>2564</v>
      </c>
      <c r="K47" s="1696"/>
      <c r="L47" s="159" t="s">
        <v>2565</v>
      </c>
      <c r="M47" s="159" t="s">
        <v>2566</v>
      </c>
      <c r="N47" s="160">
        <v>11</v>
      </c>
      <c r="O47" s="160">
        <v>7</v>
      </c>
      <c r="P47" s="160">
        <v>1976</v>
      </c>
      <c r="Q47" s="139" t="s">
        <v>53</v>
      </c>
      <c r="R47" s="139" t="s">
        <v>2569</v>
      </c>
      <c r="S47" s="161">
        <v>3143798</v>
      </c>
      <c r="T47" s="139" t="s">
        <v>2547</v>
      </c>
      <c r="U47" s="139" t="s">
        <v>2528</v>
      </c>
      <c r="V47" s="139" t="s">
        <v>2615</v>
      </c>
      <c r="W47" s="139">
        <v>6045432000</v>
      </c>
      <c r="X47" s="139">
        <v>3128158678</v>
      </c>
      <c r="Y47" s="437" t="s">
        <v>2570</v>
      </c>
      <c r="Z47" s="139" t="s">
        <v>2529</v>
      </c>
      <c r="AA47" s="139" t="s">
        <v>2549</v>
      </c>
      <c r="AB47" s="139" t="s">
        <v>22</v>
      </c>
      <c r="AC47" s="139" t="s">
        <v>2524</v>
      </c>
      <c r="AD47" s="140" t="s">
        <v>117</v>
      </c>
      <c r="AE47" s="140" t="s">
        <v>41</v>
      </c>
      <c r="AF47" s="162">
        <v>1</v>
      </c>
      <c r="AG47" s="163" t="str">
        <f>+VLOOKUP(AF47,'[1]Cód. Tipo de trabajador cotz'!$A$48:$L$61,2,0)</f>
        <v>Dependiente.</v>
      </c>
      <c r="AH47" s="164">
        <v>1</v>
      </c>
      <c r="AI47" s="164" t="s">
        <v>600</v>
      </c>
      <c r="AJ47" s="36"/>
      <c r="AK47" s="240"/>
      <c r="AL47" s="241"/>
      <c r="AM47" s="139"/>
      <c r="AN47" s="139"/>
      <c r="AO47" s="166">
        <f t="shared" si="0"/>
        <v>0</v>
      </c>
      <c r="AP47" s="167"/>
      <c r="AQ47" s="168"/>
      <c r="AR47" s="168"/>
      <c r="AS47" s="168"/>
      <c r="AT47" s="168"/>
      <c r="AU47" s="168"/>
      <c r="AV47" s="169"/>
      <c r="AW47" s="170"/>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9"/>
      <c r="BU47" s="145"/>
      <c r="GE47" s="59"/>
      <c r="GK47" s="59"/>
    </row>
    <row r="48" spans="3:194" s="144" customFormat="1" ht="15.75" thickBot="1">
      <c r="C48" s="137"/>
      <c r="D48" s="138">
        <v>6</v>
      </c>
      <c r="E48" s="139">
        <v>2</v>
      </c>
      <c r="F48" s="139" t="s">
        <v>61</v>
      </c>
      <c r="G48" s="158">
        <v>1036397739</v>
      </c>
      <c r="H48" s="298" t="s">
        <v>2571</v>
      </c>
      <c r="I48" s="159"/>
      <c r="J48" s="1695" t="s">
        <v>2520</v>
      </c>
      <c r="K48" s="1696"/>
      <c r="L48" s="159" t="s">
        <v>2572</v>
      </c>
      <c r="M48" s="159"/>
      <c r="N48" s="160">
        <v>29</v>
      </c>
      <c r="O48" s="160">
        <v>9</v>
      </c>
      <c r="P48" s="160">
        <v>1992</v>
      </c>
      <c r="Q48" s="139" t="s">
        <v>51</v>
      </c>
      <c r="R48" s="139" t="s">
        <v>2812</v>
      </c>
      <c r="S48" s="161">
        <v>2665688</v>
      </c>
      <c r="T48" s="139" t="s">
        <v>2547</v>
      </c>
      <c r="U48" s="139" t="s">
        <v>2573</v>
      </c>
      <c r="V48" s="139" t="s">
        <v>2615</v>
      </c>
      <c r="W48" s="139">
        <v>6045432000</v>
      </c>
      <c r="X48" s="139">
        <v>3127661678</v>
      </c>
      <c r="Y48" s="437" t="s">
        <v>2574</v>
      </c>
      <c r="Z48" s="139" t="s">
        <v>2529</v>
      </c>
      <c r="AA48" s="139" t="s">
        <v>2549</v>
      </c>
      <c r="AB48" s="139" t="s">
        <v>22</v>
      </c>
      <c r="AC48" s="139" t="s">
        <v>2524</v>
      </c>
      <c r="AD48" s="140" t="s">
        <v>117</v>
      </c>
      <c r="AE48" s="140" t="s">
        <v>41</v>
      </c>
      <c r="AF48" s="162">
        <v>1</v>
      </c>
      <c r="AG48" s="163" t="s">
        <v>253</v>
      </c>
      <c r="AH48" s="164">
        <v>1</v>
      </c>
      <c r="AI48" s="164" t="s">
        <v>600</v>
      </c>
      <c r="AJ48" s="36"/>
      <c r="AK48" s="240"/>
      <c r="AL48" s="241"/>
      <c r="AM48" s="139"/>
      <c r="AN48" s="139"/>
      <c r="AO48" s="166">
        <f t="shared" si="0"/>
        <v>0</v>
      </c>
      <c r="AP48" s="167"/>
      <c r="AQ48" s="168"/>
      <c r="AR48" s="168"/>
      <c r="AS48" s="168"/>
      <c r="AT48" s="168"/>
      <c r="AU48" s="168"/>
      <c r="AV48" s="169"/>
      <c r="AW48" s="170"/>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9"/>
      <c r="BU48" s="145"/>
      <c r="GE48" s="59"/>
      <c r="GK48" s="59"/>
    </row>
    <row r="49" spans="3:193" s="144" customFormat="1" ht="15.75" thickBot="1">
      <c r="C49" s="137"/>
      <c r="D49" s="138">
        <v>7</v>
      </c>
      <c r="E49" s="139">
        <v>3</v>
      </c>
      <c r="F49" s="139" t="s">
        <v>61</v>
      </c>
      <c r="G49" s="158">
        <v>1036392581</v>
      </c>
      <c r="H49" s="298" t="s">
        <v>2575</v>
      </c>
      <c r="I49" s="159"/>
      <c r="J49" s="1695" t="s">
        <v>2576</v>
      </c>
      <c r="K49" s="1696"/>
      <c r="L49" s="159" t="s">
        <v>2577</v>
      </c>
      <c r="M49" s="159" t="s">
        <v>2578</v>
      </c>
      <c r="N49" s="160">
        <v>4</v>
      </c>
      <c r="O49" s="160">
        <v>1</v>
      </c>
      <c r="P49" s="160">
        <v>1987</v>
      </c>
      <c r="Q49" s="139" t="s">
        <v>53</v>
      </c>
      <c r="R49" s="139" t="s">
        <v>2579</v>
      </c>
      <c r="S49" s="161">
        <v>9720055</v>
      </c>
      <c r="T49" s="139" t="s">
        <v>2547</v>
      </c>
      <c r="U49" s="139" t="s">
        <v>2548</v>
      </c>
      <c r="V49" s="139" t="s">
        <v>2615</v>
      </c>
      <c r="W49" s="139">
        <v>6045432000</v>
      </c>
      <c r="X49" s="139">
        <v>3117288154</v>
      </c>
      <c r="Y49" s="437" t="s">
        <v>2580</v>
      </c>
      <c r="Z49" s="139" t="s">
        <v>2529</v>
      </c>
      <c r="AA49" s="139" t="s">
        <v>2549</v>
      </c>
      <c r="AB49" s="139" t="s">
        <v>22</v>
      </c>
      <c r="AC49" s="139" t="s">
        <v>2524</v>
      </c>
      <c r="AD49" s="140" t="s">
        <v>117</v>
      </c>
      <c r="AE49" s="140" t="s">
        <v>41</v>
      </c>
      <c r="AF49" s="162">
        <v>1</v>
      </c>
      <c r="AG49" s="163" t="s">
        <v>253</v>
      </c>
      <c r="AH49" s="164">
        <v>1</v>
      </c>
      <c r="AI49" s="164" t="s">
        <v>600</v>
      </c>
      <c r="AJ49" s="36"/>
      <c r="AK49" s="240"/>
      <c r="AL49" s="241"/>
      <c r="AM49" s="139"/>
      <c r="AN49" s="139"/>
      <c r="AO49" s="166">
        <f t="shared" si="0"/>
        <v>0</v>
      </c>
      <c r="AP49" s="167"/>
      <c r="AQ49" s="168"/>
      <c r="AR49" s="168"/>
      <c r="AS49" s="168"/>
      <c r="AT49" s="168"/>
      <c r="AU49" s="168"/>
      <c r="AV49" s="169"/>
      <c r="AW49" s="170"/>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9"/>
      <c r="BU49" s="145"/>
      <c r="GE49" s="59"/>
      <c r="GK49" s="59"/>
    </row>
    <row r="50" spans="3:193" s="144" customFormat="1" ht="15.75" thickBot="1">
      <c r="C50" s="137"/>
      <c r="D50" s="138">
        <v>8</v>
      </c>
      <c r="E50" s="139">
        <v>4</v>
      </c>
      <c r="F50" s="139" t="s">
        <v>61</v>
      </c>
      <c r="G50" s="158">
        <v>1036931746</v>
      </c>
      <c r="H50" s="298" t="s">
        <v>2581</v>
      </c>
      <c r="I50" s="159"/>
      <c r="J50" s="1695" t="s">
        <v>2581</v>
      </c>
      <c r="K50" s="1696"/>
      <c r="L50" s="159" t="s">
        <v>2578</v>
      </c>
      <c r="M50" s="159"/>
      <c r="N50" s="160">
        <v>19</v>
      </c>
      <c r="O50" s="160">
        <v>9</v>
      </c>
      <c r="P50" s="160">
        <v>1988</v>
      </c>
      <c r="Q50" s="139" t="s">
        <v>53</v>
      </c>
      <c r="R50" s="139" t="s">
        <v>2582</v>
      </c>
      <c r="S50" s="161">
        <v>3143798</v>
      </c>
      <c r="T50" s="139" t="s">
        <v>2527</v>
      </c>
      <c r="U50" s="139" t="s">
        <v>2573</v>
      </c>
      <c r="V50" s="139" t="s">
        <v>2615</v>
      </c>
      <c r="W50" s="139">
        <v>6045432000</v>
      </c>
      <c r="X50" s="139">
        <v>3127328800</v>
      </c>
      <c r="Y50" s="437" t="s">
        <v>2583</v>
      </c>
      <c r="Z50" s="139" t="s">
        <v>2529</v>
      </c>
      <c r="AA50" s="139" t="s">
        <v>2549</v>
      </c>
      <c r="AB50" s="139" t="s">
        <v>22</v>
      </c>
      <c r="AC50" s="139" t="s">
        <v>2524</v>
      </c>
      <c r="AD50" s="140" t="s">
        <v>117</v>
      </c>
      <c r="AE50" s="140" t="s">
        <v>41</v>
      </c>
      <c r="AF50" s="162">
        <v>1</v>
      </c>
      <c r="AG50" s="163" t="s">
        <v>253</v>
      </c>
      <c r="AH50" s="164">
        <v>1</v>
      </c>
      <c r="AI50" s="164" t="s">
        <v>600</v>
      </c>
      <c r="AJ50" s="36"/>
      <c r="AK50" s="240"/>
      <c r="AL50" s="241"/>
      <c r="AM50" s="139"/>
      <c r="AN50" s="139"/>
      <c r="AO50" s="166">
        <f t="shared" si="0"/>
        <v>0</v>
      </c>
      <c r="AP50" s="167"/>
      <c r="AQ50" s="168"/>
      <c r="AR50" s="168"/>
      <c r="AS50" s="168"/>
      <c r="AT50" s="168"/>
      <c r="AU50" s="168"/>
      <c r="AV50" s="169"/>
      <c r="AW50" s="170"/>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9"/>
      <c r="BU50" s="145"/>
      <c r="GE50" s="59"/>
      <c r="GK50" s="59"/>
    </row>
    <row r="51" spans="3:193" s="144" customFormat="1" ht="15.75" thickBot="1">
      <c r="C51" s="137"/>
      <c r="D51" s="138">
        <v>9</v>
      </c>
      <c r="E51" s="139">
        <v>2</v>
      </c>
      <c r="F51" s="139" t="s">
        <v>61</v>
      </c>
      <c r="G51" s="158">
        <v>1103095291</v>
      </c>
      <c r="H51" s="298" t="s">
        <v>2584</v>
      </c>
      <c r="I51" s="159"/>
      <c r="J51" s="1695" t="s">
        <v>2585</v>
      </c>
      <c r="K51" s="1696"/>
      <c r="L51" s="159" t="s">
        <v>2586</v>
      </c>
      <c r="M51" s="159" t="s">
        <v>2587</v>
      </c>
      <c r="N51" s="160">
        <v>6</v>
      </c>
      <c r="O51" s="160">
        <v>5</v>
      </c>
      <c r="P51" s="160">
        <v>1986</v>
      </c>
      <c r="Q51" s="139" t="s">
        <v>53</v>
      </c>
      <c r="R51" s="139" t="s">
        <v>2568</v>
      </c>
      <c r="S51" s="161">
        <v>5028794</v>
      </c>
      <c r="T51" s="139" t="s">
        <v>2527</v>
      </c>
      <c r="U51" s="139" t="s">
        <v>2573</v>
      </c>
      <c r="V51" s="139" t="s">
        <v>2615</v>
      </c>
      <c r="W51" s="139">
        <v>6045432000</v>
      </c>
      <c r="X51" s="139">
        <v>3008022551</v>
      </c>
      <c r="Y51" s="437" t="s">
        <v>2588</v>
      </c>
      <c r="Z51" s="139" t="s">
        <v>2529</v>
      </c>
      <c r="AA51" s="139" t="s">
        <v>2549</v>
      </c>
      <c r="AB51" s="139" t="s">
        <v>22</v>
      </c>
      <c r="AC51" s="139" t="s">
        <v>2524</v>
      </c>
      <c r="AD51" s="140" t="s">
        <v>117</v>
      </c>
      <c r="AE51" s="140" t="s">
        <v>41</v>
      </c>
      <c r="AF51" s="162">
        <v>1</v>
      </c>
      <c r="AG51" s="163" t="s">
        <v>253</v>
      </c>
      <c r="AH51" s="164">
        <v>1</v>
      </c>
      <c r="AI51" s="164" t="s">
        <v>600</v>
      </c>
      <c r="AJ51" s="36"/>
      <c r="AK51" s="240"/>
      <c r="AL51" s="241"/>
      <c r="AM51" s="139"/>
      <c r="AN51" s="139"/>
      <c r="AO51" s="166">
        <f t="shared" si="0"/>
        <v>0</v>
      </c>
      <c r="AP51" s="167"/>
      <c r="AQ51" s="168"/>
      <c r="AR51" s="168"/>
      <c r="AS51" s="168"/>
      <c r="AT51" s="168"/>
      <c r="AU51" s="168"/>
      <c r="AV51" s="169"/>
      <c r="AW51" s="170"/>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9"/>
      <c r="BU51" s="145"/>
      <c r="GE51" s="59"/>
      <c r="GK51" s="59"/>
    </row>
    <row r="52" spans="3:193" s="144" customFormat="1" ht="15.75" thickBot="1">
      <c r="C52" s="137"/>
      <c r="D52" s="138">
        <v>10</v>
      </c>
      <c r="E52" s="139">
        <v>9</v>
      </c>
      <c r="F52" s="139" t="s">
        <v>61</v>
      </c>
      <c r="G52" s="158">
        <v>71115596</v>
      </c>
      <c r="H52" s="298" t="s">
        <v>2589</v>
      </c>
      <c r="I52" s="159"/>
      <c r="J52" s="1695" t="s">
        <v>2590</v>
      </c>
      <c r="K52" s="1696"/>
      <c r="L52" s="159" t="s">
        <v>2586</v>
      </c>
      <c r="M52" s="159"/>
      <c r="N52" s="160">
        <v>4</v>
      </c>
      <c r="O52" s="160">
        <v>6</v>
      </c>
      <c r="P52" s="160">
        <v>1976</v>
      </c>
      <c r="Q52" s="139" t="s">
        <v>53</v>
      </c>
      <c r="R52" s="139" t="s">
        <v>2568</v>
      </c>
      <c r="S52" s="161">
        <v>4349189</v>
      </c>
      <c r="T52" s="139" t="s">
        <v>2527</v>
      </c>
      <c r="U52" s="139" t="s">
        <v>2528</v>
      </c>
      <c r="V52" s="139" t="s">
        <v>2615</v>
      </c>
      <c r="W52" s="139">
        <v>6045432000</v>
      </c>
      <c r="X52" s="139">
        <v>3113137485</v>
      </c>
      <c r="Y52" s="437" t="s">
        <v>2591</v>
      </c>
      <c r="Z52" s="139" t="s">
        <v>2529</v>
      </c>
      <c r="AA52" s="139" t="s">
        <v>2549</v>
      </c>
      <c r="AB52" s="139" t="s">
        <v>22</v>
      </c>
      <c r="AC52" s="139" t="s">
        <v>2524</v>
      </c>
      <c r="AD52" s="140" t="s">
        <v>117</v>
      </c>
      <c r="AE52" s="140" t="s">
        <v>41</v>
      </c>
      <c r="AF52" s="162">
        <v>1</v>
      </c>
      <c r="AG52" s="163" t="s">
        <v>253</v>
      </c>
      <c r="AH52" s="164">
        <v>1</v>
      </c>
      <c r="AI52" s="164" t="s">
        <v>600</v>
      </c>
      <c r="AJ52" s="36"/>
      <c r="AK52" s="240"/>
      <c r="AL52" s="241"/>
      <c r="AM52" s="139"/>
      <c r="AN52" s="139"/>
      <c r="AO52" s="166">
        <f t="shared" si="0"/>
        <v>0</v>
      </c>
      <c r="AP52" s="167"/>
      <c r="AQ52" s="168"/>
      <c r="AR52" s="168"/>
      <c r="AS52" s="168"/>
      <c r="AT52" s="168"/>
      <c r="AU52" s="168"/>
      <c r="AV52" s="169"/>
      <c r="AW52" s="170"/>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9"/>
      <c r="BU52" s="145"/>
      <c r="GE52" s="59"/>
      <c r="GK52" s="59"/>
    </row>
    <row r="53" spans="3:193" s="144" customFormat="1" ht="15.75" thickBot="1">
      <c r="C53" s="137"/>
      <c r="D53" s="138">
        <v>11</v>
      </c>
      <c r="E53" s="139">
        <v>2</v>
      </c>
      <c r="F53" s="139" t="s">
        <v>61</v>
      </c>
      <c r="G53" s="158">
        <v>21628934</v>
      </c>
      <c r="H53" s="298" t="s">
        <v>2592</v>
      </c>
      <c r="I53" s="159"/>
      <c r="J53" s="1695" t="s">
        <v>2593</v>
      </c>
      <c r="K53" s="1696"/>
      <c r="L53" s="159" t="s">
        <v>2594</v>
      </c>
      <c r="M53" s="159" t="s">
        <v>2595</v>
      </c>
      <c r="N53" s="160">
        <v>30</v>
      </c>
      <c r="O53" s="160">
        <v>1</v>
      </c>
      <c r="P53" s="160">
        <v>1986</v>
      </c>
      <c r="Q53" s="139" t="s">
        <v>51</v>
      </c>
      <c r="R53" s="139" t="s">
        <v>2568</v>
      </c>
      <c r="S53" s="161">
        <v>5028794</v>
      </c>
      <c r="T53" s="139" t="s">
        <v>2527</v>
      </c>
      <c r="U53" s="139" t="s">
        <v>2548</v>
      </c>
      <c r="V53" s="139" t="s">
        <v>2615</v>
      </c>
      <c r="W53" s="139">
        <v>6045432000</v>
      </c>
      <c r="X53" s="139">
        <v>3128129759</v>
      </c>
      <c r="Y53" s="437" t="s">
        <v>2596</v>
      </c>
      <c r="Z53" s="139" t="s">
        <v>2529</v>
      </c>
      <c r="AA53" s="139" t="s">
        <v>2549</v>
      </c>
      <c r="AB53" s="139" t="s">
        <v>22</v>
      </c>
      <c r="AC53" s="139" t="s">
        <v>2524</v>
      </c>
      <c r="AD53" s="140" t="s">
        <v>117</v>
      </c>
      <c r="AE53" s="140" t="s">
        <v>41</v>
      </c>
      <c r="AF53" s="162">
        <v>1</v>
      </c>
      <c r="AG53" s="163" t="s">
        <v>253</v>
      </c>
      <c r="AH53" s="164">
        <v>1</v>
      </c>
      <c r="AI53" s="164" t="s">
        <v>600</v>
      </c>
      <c r="AJ53" s="36"/>
      <c r="AK53" s="240"/>
      <c r="AL53" s="241"/>
      <c r="AM53" s="139"/>
      <c r="AN53" s="139"/>
      <c r="AO53" s="166">
        <f t="shared" si="0"/>
        <v>0</v>
      </c>
      <c r="AP53" s="167"/>
      <c r="AQ53" s="168"/>
      <c r="AR53" s="168"/>
      <c r="AS53" s="168"/>
      <c r="AT53" s="168"/>
      <c r="AU53" s="168"/>
      <c r="AV53" s="169"/>
      <c r="AW53" s="170"/>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9"/>
      <c r="BU53" s="145"/>
      <c r="GE53" s="59"/>
      <c r="GK53" s="59"/>
    </row>
    <row r="54" spans="3:193" s="144" customFormat="1" ht="15.75" thickBot="1">
      <c r="C54" s="137"/>
      <c r="D54" s="138">
        <v>12</v>
      </c>
      <c r="E54" s="139">
        <v>2</v>
      </c>
      <c r="F54" s="139" t="s">
        <v>61</v>
      </c>
      <c r="G54" s="158">
        <v>1214719114</v>
      </c>
      <c r="H54" s="298" t="s">
        <v>2597</v>
      </c>
      <c r="I54" s="159"/>
      <c r="J54" s="1695" t="s">
        <v>2598</v>
      </c>
      <c r="K54" s="1696"/>
      <c r="L54" s="159" t="s">
        <v>2594</v>
      </c>
      <c r="M54" s="159" t="s">
        <v>2599</v>
      </c>
      <c r="N54" s="160">
        <v>19</v>
      </c>
      <c r="O54" s="160">
        <v>7</v>
      </c>
      <c r="P54" s="160">
        <v>1993</v>
      </c>
      <c r="Q54" s="139" t="s">
        <v>51</v>
      </c>
      <c r="R54" s="139" t="s">
        <v>2601</v>
      </c>
      <c r="S54" s="161">
        <v>5707712</v>
      </c>
      <c r="T54" s="139" t="s">
        <v>2550</v>
      </c>
      <c r="U54" s="139" t="s">
        <v>2548</v>
      </c>
      <c r="V54" s="139" t="s">
        <v>2615</v>
      </c>
      <c r="W54" s="139">
        <v>6045432000</v>
      </c>
      <c r="X54" s="139">
        <v>3137616589</v>
      </c>
      <c r="Y54" s="437" t="s">
        <v>2600</v>
      </c>
      <c r="Z54" s="139" t="s">
        <v>2529</v>
      </c>
      <c r="AA54" s="139" t="s">
        <v>2602</v>
      </c>
      <c r="AB54" s="139" t="s">
        <v>22</v>
      </c>
      <c r="AC54" s="139" t="s">
        <v>2524</v>
      </c>
      <c r="AD54" s="140" t="s">
        <v>117</v>
      </c>
      <c r="AE54" s="140" t="s">
        <v>41</v>
      </c>
      <c r="AF54" s="162">
        <v>1</v>
      </c>
      <c r="AG54" s="163" t="s">
        <v>253</v>
      </c>
      <c r="AH54" s="164">
        <v>1</v>
      </c>
      <c r="AI54" s="164" t="s">
        <v>600</v>
      </c>
      <c r="AJ54" s="36"/>
      <c r="AK54" s="240"/>
      <c r="AL54" s="241"/>
      <c r="AM54" s="139"/>
      <c r="AN54" s="139"/>
      <c r="AO54" s="166">
        <f t="shared" si="0"/>
        <v>0</v>
      </c>
      <c r="AP54" s="167"/>
      <c r="AQ54" s="168"/>
      <c r="AR54" s="168"/>
      <c r="AS54" s="168"/>
      <c r="AT54" s="168"/>
      <c r="AU54" s="168"/>
      <c r="AV54" s="169"/>
      <c r="AW54" s="170"/>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9"/>
      <c r="BU54" s="145"/>
      <c r="GE54" s="59"/>
      <c r="GK54" s="59"/>
    </row>
    <row r="55" spans="3:193" s="144" customFormat="1" ht="15.75" thickBot="1">
      <c r="C55" s="137"/>
      <c r="D55" s="138">
        <v>13</v>
      </c>
      <c r="E55" s="139">
        <v>2</v>
      </c>
      <c r="F55" s="139" t="s">
        <v>61</v>
      </c>
      <c r="G55" s="158">
        <v>43278854</v>
      </c>
      <c r="H55" s="298" t="s">
        <v>2603</v>
      </c>
      <c r="I55" s="159"/>
      <c r="J55" s="1695" t="s">
        <v>2604</v>
      </c>
      <c r="K55" s="1696"/>
      <c r="L55" s="159" t="s">
        <v>2594</v>
      </c>
      <c r="M55" s="159" t="s">
        <v>2546</v>
      </c>
      <c r="N55" s="160">
        <v>26</v>
      </c>
      <c r="O55" s="160">
        <v>1</v>
      </c>
      <c r="P55" s="160">
        <v>1982</v>
      </c>
      <c r="Q55" s="139" t="s">
        <v>51</v>
      </c>
      <c r="R55" s="139" t="s">
        <v>2568</v>
      </c>
      <c r="S55" s="161">
        <v>4349189</v>
      </c>
      <c r="T55" s="139" t="s">
        <v>2527</v>
      </c>
      <c r="U55" s="139" t="s">
        <v>2548</v>
      </c>
      <c r="V55" s="139" t="s">
        <v>2615</v>
      </c>
      <c r="W55" s="139">
        <v>6045432000</v>
      </c>
      <c r="X55" s="139">
        <v>3007785457</v>
      </c>
      <c r="Y55" s="437" t="s">
        <v>2605</v>
      </c>
      <c r="Z55" s="139" t="s">
        <v>2529</v>
      </c>
      <c r="AA55" s="139" t="s">
        <v>2549</v>
      </c>
      <c r="AB55" s="139" t="s">
        <v>22</v>
      </c>
      <c r="AC55" s="139" t="s">
        <v>2524</v>
      </c>
      <c r="AD55" s="140" t="s">
        <v>117</v>
      </c>
      <c r="AE55" s="140" t="s">
        <v>41</v>
      </c>
      <c r="AF55" s="162">
        <v>1</v>
      </c>
      <c r="AG55" s="163" t="s">
        <v>253</v>
      </c>
      <c r="AH55" s="164">
        <v>1</v>
      </c>
      <c r="AI55" s="164" t="s">
        <v>600</v>
      </c>
      <c r="AJ55" s="36"/>
      <c r="AK55" s="240"/>
      <c r="AL55" s="241"/>
      <c r="AM55" s="139"/>
      <c r="AN55" s="139"/>
      <c r="AO55" s="166">
        <f t="shared" si="0"/>
        <v>0</v>
      </c>
      <c r="AP55" s="167"/>
      <c r="AQ55" s="168"/>
      <c r="AR55" s="168"/>
      <c r="AS55" s="168"/>
      <c r="AT55" s="168"/>
      <c r="AU55" s="168"/>
      <c r="AV55" s="169"/>
      <c r="AW55" s="170"/>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9"/>
      <c r="BU55" s="145"/>
      <c r="GE55" s="59"/>
      <c r="GK55" s="59"/>
    </row>
    <row r="56" spans="3:193" s="144" customFormat="1" ht="15.75" thickBot="1">
      <c r="C56" s="137"/>
      <c r="D56" s="138">
        <v>14</v>
      </c>
      <c r="E56" s="139">
        <v>4</v>
      </c>
      <c r="F56" s="139" t="s">
        <v>61</v>
      </c>
      <c r="G56" s="158">
        <v>1152217148</v>
      </c>
      <c r="H56" s="298" t="s">
        <v>2575</v>
      </c>
      <c r="I56" s="159"/>
      <c r="J56" s="1695" t="s">
        <v>2606</v>
      </c>
      <c r="K56" s="1696"/>
      <c r="L56" s="159" t="s">
        <v>2607</v>
      </c>
      <c r="M56" s="159"/>
      <c r="N56" s="160">
        <v>20</v>
      </c>
      <c r="O56" s="160">
        <v>4</v>
      </c>
      <c r="P56" s="160">
        <v>1997</v>
      </c>
      <c r="Q56" s="139" t="s">
        <v>53</v>
      </c>
      <c r="R56" s="139" t="s">
        <v>2582</v>
      </c>
      <c r="S56" s="161">
        <v>3143798</v>
      </c>
      <c r="T56" s="139" t="s">
        <v>2527</v>
      </c>
      <c r="U56" s="139" t="s">
        <v>2573</v>
      </c>
      <c r="V56" s="139" t="s">
        <v>2615</v>
      </c>
      <c r="W56" s="139">
        <v>6045432000</v>
      </c>
      <c r="X56" s="139">
        <v>3127492196</v>
      </c>
      <c r="Y56" s="437" t="s">
        <v>2609</v>
      </c>
      <c r="Z56" s="139" t="s">
        <v>2529</v>
      </c>
      <c r="AA56" s="139" t="s">
        <v>2549</v>
      </c>
      <c r="AB56" s="139" t="s">
        <v>22</v>
      </c>
      <c r="AC56" s="139" t="s">
        <v>2524</v>
      </c>
      <c r="AD56" s="140" t="s">
        <v>117</v>
      </c>
      <c r="AE56" s="140" t="s">
        <v>41</v>
      </c>
      <c r="AF56" s="162">
        <v>1</v>
      </c>
      <c r="AG56" s="163" t="s">
        <v>253</v>
      </c>
      <c r="AH56" s="164">
        <v>1</v>
      </c>
      <c r="AI56" s="164" t="s">
        <v>600</v>
      </c>
      <c r="AJ56" s="36"/>
      <c r="AK56" s="240"/>
      <c r="AL56" s="241"/>
      <c r="AM56" s="139"/>
      <c r="AN56" s="139"/>
      <c r="AO56" s="166">
        <f t="shared" si="0"/>
        <v>0</v>
      </c>
      <c r="AP56" s="167"/>
      <c r="AQ56" s="168"/>
      <c r="AR56" s="168"/>
      <c r="AS56" s="168"/>
      <c r="AT56" s="168"/>
      <c r="AU56" s="168"/>
      <c r="AV56" s="169"/>
      <c r="AW56" s="170"/>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9"/>
      <c r="BU56" s="145"/>
      <c r="GE56" s="59"/>
      <c r="GK56" s="59"/>
    </row>
    <row r="57" spans="3:193" s="144" customFormat="1" ht="15.75" thickBot="1">
      <c r="C57" s="137"/>
      <c r="D57" s="138">
        <v>15</v>
      </c>
      <c r="E57" s="139">
        <v>2</v>
      </c>
      <c r="F57" s="139" t="s">
        <v>61</v>
      </c>
      <c r="G57" s="158">
        <v>1036399616</v>
      </c>
      <c r="H57" s="298" t="s">
        <v>2576</v>
      </c>
      <c r="I57" s="159"/>
      <c r="J57" s="1695" t="s">
        <v>2576</v>
      </c>
      <c r="K57" s="1696"/>
      <c r="L57" s="159" t="s">
        <v>2608</v>
      </c>
      <c r="M57" s="159"/>
      <c r="N57" s="160">
        <v>8</v>
      </c>
      <c r="O57" s="160">
        <v>8</v>
      </c>
      <c r="P57" s="160">
        <v>1994</v>
      </c>
      <c r="Q57" s="139" t="s">
        <v>51</v>
      </c>
      <c r="R57" s="139" t="s">
        <v>2569</v>
      </c>
      <c r="S57" s="161">
        <v>3143798</v>
      </c>
      <c r="T57" s="139" t="s">
        <v>2527</v>
      </c>
      <c r="U57" s="139" t="s">
        <v>2548</v>
      </c>
      <c r="V57" s="139" t="s">
        <v>2615</v>
      </c>
      <c r="W57" s="139">
        <v>6045432000</v>
      </c>
      <c r="X57" s="139">
        <v>3215855826</v>
      </c>
      <c r="Y57" s="437" t="s">
        <v>2610</v>
      </c>
      <c r="Z57" s="139" t="s">
        <v>2529</v>
      </c>
      <c r="AA57" s="139" t="s">
        <v>2549</v>
      </c>
      <c r="AB57" s="139" t="s">
        <v>22</v>
      </c>
      <c r="AC57" s="139" t="s">
        <v>2524</v>
      </c>
      <c r="AD57" s="140" t="s">
        <v>117</v>
      </c>
      <c r="AE57" s="140" t="s">
        <v>41</v>
      </c>
      <c r="AF57" s="162">
        <v>1</v>
      </c>
      <c r="AG57" s="163" t="s">
        <v>253</v>
      </c>
      <c r="AH57" s="164">
        <v>1</v>
      </c>
      <c r="AI57" s="164" t="s">
        <v>600</v>
      </c>
      <c r="AJ57" s="36"/>
      <c r="AK57" s="240"/>
      <c r="AL57" s="241"/>
      <c r="AM57" s="139"/>
      <c r="AN57" s="139"/>
      <c r="AO57" s="166">
        <f t="shared" si="0"/>
        <v>0</v>
      </c>
      <c r="AP57" s="167"/>
      <c r="AQ57" s="168"/>
      <c r="AR57" s="168"/>
      <c r="AS57" s="168"/>
      <c r="AT57" s="168"/>
      <c r="AU57" s="168"/>
      <c r="AV57" s="169"/>
      <c r="AW57" s="170"/>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9"/>
      <c r="BU57" s="145"/>
      <c r="GE57" s="59"/>
      <c r="GK57" s="59"/>
    </row>
    <row r="58" spans="3:193" s="144" customFormat="1" ht="15.75" thickBot="1">
      <c r="C58" s="137"/>
      <c r="D58" s="138">
        <v>16</v>
      </c>
      <c r="E58" s="139">
        <v>2</v>
      </c>
      <c r="F58" s="139" t="s">
        <v>61</v>
      </c>
      <c r="G58" s="158">
        <v>92258868</v>
      </c>
      <c r="H58" s="298" t="s">
        <v>2611</v>
      </c>
      <c r="I58" s="159"/>
      <c r="J58" s="1695" t="s">
        <v>2612</v>
      </c>
      <c r="K58" s="1696"/>
      <c r="L58" s="159" t="s">
        <v>2613</v>
      </c>
      <c r="M58" s="159" t="s">
        <v>2614</v>
      </c>
      <c r="N58" s="160">
        <v>24</v>
      </c>
      <c r="O58" s="160">
        <v>12</v>
      </c>
      <c r="P58" s="160">
        <v>1977</v>
      </c>
      <c r="Q58" s="139" t="s">
        <v>53</v>
      </c>
      <c r="R58" s="139" t="s">
        <v>2569</v>
      </c>
      <c r="S58" s="161">
        <v>3143798</v>
      </c>
      <c r="T58" s="139" t="s">
        <v>2527</v>
      </c>
      <c r="U58" s="139" t="s">
        <v>2548</v>
      </c>
      <c r="V58" s="139" t="s">
        <v>2615</v>
      </c>
      <c r="W58" s="139">
        <v>6045432000</v>
      </c>
      <c r="X58" s="139">
        <v>3246838240</v>
      </c>
      <c r="Y58" s="437" t="s">
        <v>2616</v>
      </c>
      <c r="Z58" s="139" t="s">
        <v>2529</v>
      </c>
      <c r="AA58" s="139" t="s">
        <v>2549</v>
      </c>
      <c r="AB58" s="139" t="s">
        <v>22</v>
      </c>
      <c r="AC58" s="139" t="s">
        <v>2524</v>
      </c>
      <c r="AD58" s="140" t="s">
        <v>117</v>
      </c>
      <c r="AE58" s="140" t="s">
        <v>41</v>
      </c>
      <c r="AF58" s="162">
        <v>1</v>
      </c>
      <c r="AG58" s="163" t="s">
        <v>253</v>
      </c>
      <c r="AH58" s="164">
        <v>1</v>
      </c>
      <c r="AI58" s="164" t="s">
        <v>600</v>
      </c>
      <c r="AJ58" s="36"/>
      <c r="AK58" s="240"/>
      <c r="AL58" s="241"/>
      <c r="AM58" s="139"/>
      <c r="AN58" s="139"/>
      <c r="AO58" s="166">
        <f t="shared" si="0"/>
        <v>0</v>
      </c>
      <c r="AP58" s="167"/>
      <c r="AQ58" s="168"/>
      <c r="AR58" s="168"/>
      <c r="AS58" s="168"/>
      <c r="AT58" s="168"/>
      <c r="AU58" s="168"/>
      <c r="AV58" s="169"/>
      <c r="AW58" s="170"/>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9"/>
      <c r="BU58" s="145"/>
      <c r="GE58" s="59"/>
      <c r="GK58" s="59"/>
    </row>
    <row r="59" spans="3:193" s="144" customFormat="1" ht="15.75" thickBot="1">
      <c r="C59" s="137"/>
      <c r="D59" s="138">
        <v>17</v>
      </c>
      <c r="E59" s="139">
        <v>9</v>
      </c>
      <c r="F59" s="139" t="s">
        <v>61</v>
      </c>
      <c r="G59" s="158">
        <v>1152706282</v>
      </c>
      <c r="H59" s="298" t="s">
        <v>2617</v>
      </c>
      <c r="I59" s="159"/>
      <c r="J59" s="1695" t="s">
        <v>2597</v>
      </c>
      <c r="K59" s="1696"/>
      <c r="L59" s="159" t="s">
        <v>2613</v>
      </c>
      <c r="M59" s="159" t="s">
        <v>2614</v>
      </c>
      <c r="N59" s="160">
        <v>13</v>
      </c>
      <c r="O59" s="160">
        <v>11</v>
      </c>
      <c r="P59" s="160">
        <v>1996</v>
      </c>
      <c r="Q59" s="139" t="s">
        <v>53</v>
      </c>
      <c r="R59" s="139" t="s">
        <v>2569</v>
      </c>
      <c r="S59" s="161">
        <v>3143798</v>
      </c>
      <c r="T59" s="139" t="s">
        <v>2527</v>
      </c>
      <c r="U59" s="139" t="s">
        <v>2573</v>
      </c>
      <c r="V59" s="139" t="s">
        <v>2615</v>
      </c>
      <c r="W59" s="139">
        <v>6045432000</v>
      </c>
      <c r="X59" s="139">
        <v>3176740291</v>
      </c>
      <c r="Y59" s="437" t="s">
        <v>2618</v>
      </c>
      <c r="Z59" s="139" t="s">
        <v>2529</v>
      </c>
      <c r="AA59" s="139" t="s">
        <v>2549</v>
      </c>
      <c r="AB59" s="139" t="s">
        <v>22</v>
      </c>
      <c r="AC59" s="139" t="s">
        <v>2524</v>
      </c>
      <c r="AD59" s="140" t="s">
        <v>117</v>
      </c>
      <c r="AE59" s="140" t="s">
        <v>41</v>
      </c>
      <c r="AF59" s="162">
        <v>1</v>
      </c>
      <c r="AG59" s="163" t="s">
        <v>253</v>
      </c>
      <c r="AH59" s="164">
        <v>1</v>
      </c>
      <c r="AI59" s="164" t="s">
        <v>600</v>
      </c>
      <c r="AJ59" s="36"/>
      <c r="AK59" s="240"/>
      <c r="AL59" s="241"/>
      <c r="AM59" s="139"/>
      <c r="AN59" s="139"/>
      <c r="AO59" s="166">
        <f t="shared" si="0"/>
        <v>0</v>
      </c>
      <c r="AP59" s="167"/>
      <c r="AQ59" s="168"/>
      <c r="AR59" s="168"/>
      <c r="AS59" s="168"/>
      <c r="AT59" s="168"/>
      <c r="AU59" s="168"/>
      <c r="AV59" s="169"/>
      <c r="AW59" s="170"/>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9"/>
      <c r="BU59" s="145"/>
      <c r="GE59" s="59"/>
      <c r="GK59" s="59"/>
    </row>
    <row r="60" spans="3:193" s="144" customFormat="1" ht="15.75" thickBot="1">
      <c r="C60" s="137"/>
      <c r="D60" s="138">
        <v>18</v>
      </c>
      <c r="E60" s="139">
        <v>2</v>
      </c>
      <c r="F60" s="139" t="s">
        <v>61</v>
      </c>
      <c r="G60" s="158">
        <v>1035435365</v>
      </c>
      <c r="H60" s="298" t="s">
        <v>2619</v>
      </c>
      <c r="I60" s="159"/>
      <c r="J60" s="1695" t="s">
        <v>2620</v>
      </c>
      <c r="K60" s="1696"/>
      <c r="L60" s="159" t="s">
        <v>2613</v>
      </c>
      <c r="M60" s="159" t="s">
        <v>2621</v>
      </c>
      <c r="N60" s="160">
        <v>8</v>
      </c>
      <c r="O60" s="160">
        <v>4</v>
      </c>
      <c r="P60" s="160">
        <v>1996</v>
      </c>
      <c r="Q60" s="139" t="s">
        <v>53</v>
      </c>
      <c r="R60" s="139" t="s">
        <v>2569</v>
      </c>
      <c r="S60" s="161">
        <v>3143798</v>
      </c>
      <c r="T60" s="139" t="s">
        <v>2527</v>
      </c>
      <c r="U60" s="139" t="s">
        <v>2623</v>
      </c>
      <c r="V60" s="139" t="s">
        <v>2615</v>
      </c>
      <c r="W60" s="139">
        <v>6045432000</v>
      </c>
      <c r="X60" s="139">
        <v>3024423473</v>
      </c>
      <c r="Y60" s="437" t="s">
        <v>2622</v>
      </c>
      <c r="Z60" s="139" t="s">
        <v>2529</v>
      </c>
      <c r="AA60" s="139" t="s">
        <v>2549</v>
      </c>
      <c r="AB60" s="139" t="s">
        <v>22</v>
      </c>
      <c r="AC60" s="139" t="s">
        <v>2524</v>
      </c>
      <c r="AD60" s="140" t="s">
        <v>117</v>
      </c>
      <c r="AE60" s="140" t="s">
        <v>41</v>
      </c>
      <c r="AF60" s="162">
        <v>1</v>
      </c>
      <c r="AG60" s="163" t="s">
        <v>253</v>
      </c>
      <c r="AH60" s="164">
        <v>1</v>
      </c>
      <c r="AI60" s="164" t="s">
        <v>600</v>
      </c>
      <c r="AJ60" s="36"/>
      <c r="AK60" s="240"/>
      <c r="AL60" s="241"/>
      <c r="AM60" s="139"/>
      <c r="AN60" s="139"/>
      <c r="AO60" s="166">
        <f t="shared" si="0"/>
        <v>0</v>
      </c>
      <c r="AP60" s="167"/>
      <c r="AQ60" s="168"/>
      <c r="AR60" s="168"/>
      <c r="AS60" s="168"/>
      <c r="AT60" s="168"/>
      <c r="AU60" s="168"/>
      <c r="AV60" s="169"/>
      <c r="AW60" s="170"/>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9"/>
      <c r="BU60" s="145"/>
      <c r="GE60" s="59"/>
      <c r="GK60" s="59"/>
    </row>
    <row r="61" spans="3:193" s="144" customFormat="1" ht="15.75" thickBot="1">
      <c r="C61" s="137"/>
      <c r="D61" s="138">
        <v>19</v>
      </c>
      <c r="E61" s="139">
        <v>2</v>
      </c>
      <c r="F61" s="139" t="s">
        <v>61</v>
      </c>
      <c r="G61" s="158">
        <v>1045018722</v>
      </c>
      <c r="H61" s="298" t="s">
        <v>2624</v>
      </c>
      <c r="I61" s="159"/>
      <c r="J61" s="1695" t="s">
        <v>2544</v>
      </c>
      <c r="K61" s="1696"/>
      <c r="L61" s="159" t="s">
        <v>2625</v>
      </c>
      <c r="M61" s="159" t="s">
        <v>2587</v>
      </c>
      <c r="N61" s="160">
        <v>12</v>
      </c>
      <c r="O61" s="160">
        <v>10</v>
      </c>
      <c r="P61" s="160">
        <v>1988</v>
      </c>
      <c r="Q61" s="139" t="s">
        <v>53</v>
      </c>
      <c r="R61" s="139" t="s">
        <v>2569</v>
      </c>
      <c r="S61" s="161">
        <v>3143798</v>
      </c>
      <c r="T61" s="139" t="s">
        <v>2527</v>
      </c>
      <c r="U61" s="139" t="s">
        <v>2623</v>
      </c>
      <c r="V61" s="139" t="s">
        <v>2615</v>
      </c>
      <c r="W61" s="139">
        <v>6045432000</v>
      </c>
      <c r="X61" s="139">
        <v>3218926806</v>
      </c>
      <c r="Y61" s="437" t="s">
        <v>2626</v>
      </c>
      <c r="Z61" s="139" t="s">
        <v>2529</v>
      </c>
      <c r="AA61" s="139" t="s">
        <v>2549</v>
      </c>
      <c r="AB61" s="139" t="s">
        <v>22</v>
      </c>
      <c r="AC61" s="139" t="s">
        <v>2524</v>
      </c>
      <c r="AD61" s="140" t="s">
        <v>117</v>
      </c>
      <c r="AE61" s="140" t="s">
        <v>41</v>
      </c>
      <c r="AF61" s="162">
        <v>1</v>
      </c>
      <c r="AG61" s="163" t="s">
        <v>253</v>
      </c>
      <c r="AH61" s="164">
        <v>1</v>
      </c>
      <c r="AI61" s="164" t="s">
        <v>600</v>
      </c>
      <c r="AJ61" s="36"/>
      <c r="AK61" s="240"/>
      <c r="AL61" s="241"/>
      <c r="AM61" s="139"/>
      <c r="AN61" s="139"/>
      <c r="AO61" s="166">
        <f t="shared" si="0"/>
        <v>0</v>
      </c>
      <c r="AP61" s="167"/>
      <c r="AQ61" s="168"/>
      <c r="AR61" s="168"/>
      <c r="AS61" s="168"/>
      <c r="AT61" s="168"/>
      <c r="AU61" s="168"/>
      <c r="AV61" s="169"/>
      <c r="AW61" s="170"/>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9"/>
      <c r="BU61" s="145"/>
      <c r="GE61" s="59"/>
      <c r="GK61" s="59"/>
    </row>
    <row r="62" spans="3:193" s="144" customFormat="1" ht="15.75" thickBot="1">
      <c r="C62" s="137"/>
      <c r="D62" s="138">
        <v>20</v>
      </c>
      <c r="E62" s="139">
        <v>3</v>
      </c>
      <c r="F62" s="139" t="s">
        <v>61</v>
      </c>
      <c r="G62" s="158">
        <v>1128386104</v>
      </c>
      <c r="H62" s="298" t="s">
        <v>2627</v>
      </c>
      <c r="I62" s="159"/>
      <c r="J62" s="1695" t="s">
        <v>2628</v>
      </c>
      <c r="K62" s="1696"/>
      <c r="L62" s="159" t="s">
        <v>2613</v>
      </c>
      <c r="M62" s="159"/>
      <c r="N62" s="160">
        <v>6</v>
      </c>
      <c r="O62" s="160">
        <v>4</v>
      </c>
      <c r="P62" s="160">
        <v>1987</v>
      </c>
      <c r="Q62" s="139" t="s">
        <v>53</v>
      </c>
      <c r="R62" s="139" t="s">
        <v>2629</v>
      </c>
      <c r="S62" s="161">
        <v>3143798</v>
      </c>
      <c r="T62" s="139" t="s">
        <v>2527</v>
      </c>
      <c r="U62" s="139" t="s">
        <v>2623</v>
      </c>
      <c r="V62" s="139" t="s">
        <v>2615</v>
      </c>
      <c r="W62" s="139">
        <v>6045432000</v>
      </c>
      <c r="X62" s="139">
        <v>3012024848</v>
      </c>
      <c r="Y62" s="437" t="s">
        <v>2630</v>
      </c>
      <c r="Z62" s="139" t="s">
        <v>2529</v>
      </c>
      <c r="AA62" s="139" t="s">
        <v>2549</v>
      </c>
      <c r="AB62" s="139" t="s">
        <v>22</v>
      </c>
      <c r="AC62" s="139" t="s">
        <v>2524</v>
      </c>
      <c r="AD62" s="140" t="s">
        <v>117</v>
      </c>
      <c r="AE62" s="140" t="s">
        <v>41</v>
      </c>
      <c r="AF62" s="162">
        <v>1</v>
      </c>
      <c r="AG62" s="163" t="s">
        <v>253</v>
      </c>
      <c r="AH62" s="164">
        <v>1</v>
      </c>
      <c r="AI62" s="164" t="s">
        <v>600</v>
      </c>
      <c r="AJ62" s="36"/>
      <c r="AK62" s="240"/>
      <c r="AL62" s="241"/>
      <c r="AM62" s="139"/>
      <c r="AN62" s="139"/>
      <c r="AO62" s="166">
        <f t="shared" si="0"/>
        <v>0</v>
      </c>
      <c r="AP62" s="167"/>
      <c r="AQ62" s="168"/>
      <c r="AR62" s="168"/>
      <c r="AS62" s="168"/>
      <c r="AT62" s="168"/>
      <c r="AU62" s="168"/>
      <c r="AV62" s="169"/>
      <c r="AW62" s="170"/>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9"/>
      <c r="BU62" s="145"/>
      <c r="GE62" s="59"/>
      <c r="GK62" s="59"/>
    </row>
    <row r="63" spans="3:193" s="144" customFormat="1" ht="15.75" thickBot="1">
      <c r="C63" s="137"/>
      <c r="D63" s="138">
        <v>21</v>
      </c>
      <c r="E63" s="139">
        <v>2</v>
      </c>
      <c r="F63" s="139" t="s">
        <v>61</v>
      </c>
      <c r="G63" s="158">
        <v>43714024</v>
      </c>
      <c r="H63" s="298" t="s">
        <v>2631</v>
      </c>
      <c r="I63" s="159"/>
      <c r="J63" s="1695" t="s">
        <v>2632</v>
      </c>
      <c r="K63" s="1696"/>
      <c r="L63" s="159" t="s">
        <v>2633</v>
      </c>
      <c r="M63" s="159"/>
      <c r="N63" s="160">
        <v>25</v>
      </c>
      <c r="O63" s="160">
        <v>8</v>
      </c>
      <c r="P63" s="160">
        <v>1977</v>
      </c>
      <c r="Q63" s="139" t="s">
        <v>51</v>
      </c>
      <c r="R63" s="139" t="s">
        <v>2635</v>
      </c>
      <c r="S63" s="161">
        <v>3143798</v>
      </c>
      <c r="T63" s="139" t="s">
        <v>2527</v>
      </c>
      <c r="U63" s="139" t="s">
        <v>2528</v>
      </c>
      <c r="V63" s="139" t="s">
        <v>2615</v>
      </c>
      <c r="W63" s="139">
        <v>6045432000</v>
      </c>
      <c r="X63" s="139">
        <v>3113695087</v>
      </c>
      <c r="Y63" s="437" t="s">
        <v>2634</v>
      </c>
      <c r="Z63" s="139" t="s">
        <v>2529</v>
      </c>
      <c r="AA63" s="139" t="s">
        <v>2549</v>
      </c>
      <c r="AB63" s="139" t="s">
        <v>22</v>
      </c>
      <c r="AC63" s="139" t="s">
        <v>2524</v>
      </c>
      <c r="AD63" s="140" t="s">
        <v>117</v>
      </c>
      <c r="AE63" s="140" t="s">
        <v>41</v>
      </c>
      <c r="AF63" s="162">
        <v>1</v>
      </c>
      <c r="AG63" s="163" t="s">
        <v>253</v>
      </c>
      <c r="AH63" s="164">
        <v>1</v>
      </c>
      <c r="AI63" s="164" t="s">
        <v>600</v>
      </c>
      <c r="AJ63" s="36"/>
      <c r="AK63" s="240"/>
      <c r="AL63" s="241"/>
      <c r="AM63" s="139"/>
      <c r="AN63" s="139"/>
      <c r="AO63" s="166">
        <f t="shared" si="0"/>
        <v>0</v>
      </c>
      <c r="AP63" s="167"/>
      <c r="AQ63" s="168"/>
      <c r="AR63" s="168"/>
      <c r="AS63" s="168"/>
      <c r="AT63" s="168"/>
      <c r="AU63" s="168"/>
      <c r="AV63" s="169"/>
      <c r="AW63" s="170"/>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9"/>
      <c r="BU63" s="145"/>
      <c r="GE63" s="59"/>
      <c r="GK63" s="59"/>
    </row>
    <row r="64" spans="3:193" s="144" customFormat="1" ht="15.75" thickBot="1">
      <c r="C64" s="137"/>
      <c r="D64" s="138">
        <v>22</v>
      </c>
      <c r="E64" s="139">
        <v>2</v>
      </c>
      <c r="F64" s="139" t="s">
        <v>61</v>
      </c>
      <c r="G64" s="158">
        <v>1049635569</v>
      </c>
      <c r="H64" s="298" t="s">
        <v>2636</v>
      </c>
      <c r="I64" s="159"/>
      <c r="J64" s="1695" t="s">
        <v>2564</v>
      </c>
      <c r="K64" s="1696"/>
      <c r="L64" s="159" t="s">
        <v>2637</v>
      </c>
      <c r="M64" s="159" t="s">
        <v>2638</v>
      </c>
      <c r="N64" s="160">
        <v>1</v>
      </c>
      <c r="O64" s="160">
        <v>9</v>
      </c>
      <c r="P64" s="160">
        <v>1993</v>
      </c>
      <c r="Q64" s="139" t="s">
        <v>51</v>
      </c>
      <c r="R64" s="139" t="s">
        <v>2568</v>
      </c>
      <c r="S64" s="161">
        <v>4349189</v>
      </c>
      <c r="T64" s="139" t="s">
        <v>2547</v>
      </c>
      <c r="U64" s="139" t="s">
        <v>2548</v>
      </c>
      <c r="V64" s="139" t="s">
        <v>2615</v>
      </c>
      <c r="W64" s="139">
        <v>6045432000</v>
      </c>
      <c r="X64" s="139">
        <v>3214295306</v>
      </c>
      <c r="Y64" s="437" t="s">
        <v>2639</v>
      </c>
      <c r="Z64" s="139" t="s">
        <v>2529</v>
      </c>
      <c r="AA64" s="139" t="s">
        <v>2549</v>
      </c>
      <c r="AB64" s="139" t="s">
        <v>22</v>
      </c>
      <c r="AC64" s="139" t="s">
        <v>2524</v>
      </c>
      <c r="AD64" s="140" t="s">
        <v>117</v>
      </c>
      <c r="AE64" s="140" t="s">
        <v>41</v>
      </c>
      <c r="AF64" s="162">
        <v>1</v>
      </c>
      <c r="AG64" s="163" t="s">
        <v>253</v>
      </c>
      <c r="AH64" s="164">
        <v>1</v>
      </c>
      <c r="AI64" s="164" t="s">
        <v>600</v>
      </c>
      <c r="AJ64" s="36"/>
      <c r="AK64" s="240"/>
      <c r="AL64" s="241"/>
      <c r="AM64" s="139"/>
      <c r="AN64" s="139"/>
      <c r="AO64" s="166">
        <f t="shared" si="0"/>
        <v>0</v>
      </c>
      <c r="AP64" s="167"/>
      <c r="AQ64" s="168"/>
      <c r="AR64" s="168"/>
      <c r="AS64" s="168"/>
      <c r="AT64" s="168"/>
      <c r="AU64" s="168"/>
      <c r="AV64" s="169"/>
      <c r="AW64" s="170"/>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9"/>
      <c r="BU64" s="145"/>
      <c r="GE64" s="59"/>
      <c r="GK64" s="59"/>
    </row>
    <row r="65" spans="3:193" s="144" customFormat="1" ht="15.75" thickBot="1">
      <c r="C65" s="137"/>
      <c r="D65" s="138">
        <v>23</v>
      </c>
      <c r="E65" s="139">
        <v>2</v>
      </c>
      <c r="F65" s="139" t="s">
        <v>61</v>
      </c>
      <c r="G65" s="158">
        <v>1152444930</v>
      </c>
      <c r="H65" s="298" t="s">
        <v>2640</v>
      </c>
      <c r="I65" s="159"/>
      <c r="J65" s="1695" t="s">
        <v>2641</v>
      </c>
      <c r="K65" s="1696"/>
      <c r="L65" s="159" t="s">
        <v>2642</v>
      </c>
      <c r="M65" s="159" t="s">
        <v>2572</v>
      </c>
      <c r="N65" s="160">
        <v>11</v>
      </c>
      <c r="O65" s="160">
        <v>2</v>
      </c>
      <c r="P65" s="160">
        <v>1993</v>
      </c>
      <c r="Q65" s="139" t="s">
        <v>51</v>
      </c>
      <c r="R65" s="139" t="s">
        <v>2568</v>
      </c>
      <c r="S65" s="161">
        <v>4349189</v>
      </c>
      <c r="T65" s="139" t="s">
        <v>2527</v>
      </c>
      <c r="U65" s="139" t="s">
        <v>2548</v>
      </c>
      <c r="V65" s="139" t="s">
        <v>2615</v>
      </c>
      <c r="W65" s="139">
        <v>6045432000</v>
      </c>
      <c r="X65" s="139">
        <v>3016554132</v>
      </c>
      <c r="Y65" s="437" t="s">
        <v>2643</v>
      </c>
      <c r="Z65" s="139" t="s">
        <v>2529</v>
      </c>
      <c r="AA65" s="139" t="s">
        <v>2549</v>
      </c>
      <c r="AB65" s="139" t="s">
        <v>22</v>
      </c>
      <c r="AC65" s="139" t="s">
        <v>2524</v>
      </c>
      <c r="AD65" s="140" t="s">
        <v>117</v>
      </c>
      <c r="AE65" s="140" t="s">
        <v>41</v>
      </c>
      <c r="AF65" s="162">
        <v>1</v>
      </c>
      <c r="AG65" s="163" t="s">
        <v>253</v>
      </c>
      <c r="AH65" s="164">
        <v>1</v>
      </c>
      <c r="AI65" s="164" t="s">
        <v>600</v>
      </c>
      <c r="AJ65" s="36"/>
      <c r="AK65" s="240"/>
      <c r="AL65" s="241"/>
      <c r="AM65" s="139"/>
      <c r="AN65" s="139"/>
      <c r="AO65" s="166">
        <f t="shared" si="0"/>
        <v>0</v>
      </c>
      <c r="AP65" s="167"/>
      <c r="AQ65" s="168"/>
      <c r="AR65" s="168"/>
      <c r="AS65" s="168"/>
      <c r="AT65" s="168"/>
      <c r="AU65" s="168"/>
      <c r="AV65" s="169"/>
      <c r="AW65" s="170"/>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9"/>
      <c r="BU65" s="145"/>
      <c r="GE65" s="59"/>
      <c r="GK65" s="59"/>
    </row>
    <row r="66" spans="3:193" s="144" customFormat="1" ht="15.75" thickBot="1">
      <c r="C66" s="137"/>
      <c r="D66" s="138">
        <v>24</v>
      </c>
      <c r="E66" s="139">
        <v>2</v>
      </c>
      <c r="F66" s="139" t="s">
        <v>61</v>
      </c>
      <c r="G66" s="158">
        <v>21628087</v>
      </c>
      <c r="H66" s="298" t="s">
        <v>2644</v>
      </c>
      <c r="I66" s="159"/>
      <c r="J66" s="1695" t="s">
        <v>2557</v>
      </c>
      <c r="K66" s="1696"/>
      <c r="L66" s="159" t="s">
        <v>2645</v>
      </c>
      <c r="M66" s="159" t="s">
        <v>2646</v>
      </c>
      <c r="N66" s="160">
        <v>28</v>
      </c>
      <c r="O66" s="160">
        <v>4</v>
      </c>
      <c r="P66" s="160">
        <v>1984</v>
      </c>
      <c r="Q66" s="139" t="s">
        <v>51</v>
      </c>
      <c r="R66" s="139" t="s">
        <v>2568</v>
      </c>
      <c r="S66" s="161">
        <v>4349189</v>
      </c>
      <c r="T66" s="139" t="s">
        <v>2527</v>
      </c>
      <c r="U66" s="139" t="s">
        <v>2548</v>
      </c>
      <c r="V66" s="139" t="s">
        <v>2615</v>
      </c>
      <c r="W66" s="139">
        <v>6045432000</v>
      </c>
      <c r="X66" s="139">
        <v>3192231310</v>
      </c>
      <c r="Y66" s="437" t="s">
        <v>2647</v>
      </c>
      <c r="Z66" s="139" t="s">
        <v>2529</v>
      </c>
      <c r="AA66" s="139" t="s">
        <v>2549</v>
      </c>
      <c r="AB66" s="139" t="s">
        <v>22</v>
      </c>
      <c r="AC66" s="139" t="s">
        <v>2524</v>
      </c>
      <c r="AD66" s="140" t="s">
        <v>117</v>
      </c>
      <c r="AE66" s="140" t="s">
        <v>41</v>
      </c>
      <c r="AF66" s="162">
        <v>1</v>
      </c>
      <c r="AG66" s="163" t="s">
        <v>253</v>
      </c>
      <c r="AH66" s="164">
        <v>1</v>
      </c>
      <c r="AI66" s="164" t="s">
        <v>600</v>
      </c>
      <c r="AJ66" s="36"/>
      <c r="AK66" s="240"/>
      <c r="AL66" s="241"/>
      <c r="AM66" s="139"/>
      <c r="AN66" s="139"/>
      <c r="AO66" s="166">
        <f t="shared" si="0"/>
        <v>0</v>
      </c>
      <c r="AP66" s="167"/>
      <c r="AQ66" s="168"/>
      <c r="AR66" s="168"/>
      <c r="AS66" s="168"/>
      <c r="AT66" s="168"/>
      <c r="AU66" s="168"/>
      <c r="AV66" s="169"/>
      <c r="AW66" s="170"/>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9"/>
      <c r="BU66" s="145"/>
      <c r="GE66" s="59"/>
      <c r="GK66" s="59"/>
    </row>
    <row r="67" spans="3:193" s="144" customFormat="1" ht="15.75" thickBot="1">
      <c r="C67" s="137"/>
      <c r="D67" s="138">
        <v>25</v>
      </c>
      <c r="E67" s="139">
        <v>2</v>
      </c>
      <c r="F67" s="139" t="s">
        <v>61</v>
      </c>
      <c r="G67" s="158">
        <v>21626095</v>
      </c>
      <c r="H67" s="298" t="s">
        <v>2644</v>
      </c>
      <c r="I67" s="159"/>
      <c r="J67" s="1695" t="s">
        <v>2556</v>
      </c>
      <c r="K67" s="1696"/>
      <c r="L67" s="159" t="s">
        <v>2648</v>
      </c>
      <c r="M67" s="159" t="s">
        <v>2649</v>
      </c>
      <c r="N67" s="160">
        <v>8</v>
      </c>
      <c r="O67" s="160">
        <v>4</v>
      </c>
      <c r="P67" s="160">
        <v>1961</v>
      </c>
      <c r="Q67" s="139" t="s">
        <v>51</v>
      </c>
      <c r="R67" s="139" t="s">
        <v>2635</v>
      </c>
      <c r="S67" s="161">
        <v>4083807</v>
      </c>
      <c r="T67" s="139" t="s">
        <v>2547</v>
      </c>
      <c r="U67" s="139" t="s">
        <v>2548</v>
      </c>
      <c r="V67" s="139" t="s">
        <v>2615</v>
      </c>
      <c r="W67" s="139">
        <v>6045432000</v>
      </c>
      <c r="X67" s="139">
        <v>3226774625</v>
      </c>
      <c r="Y67" s="437" t="s">
        <v>2650</v>
      </c>
      <c r="Z67" s="139" t="s">
        <v>2529</v>
      </c>
      <c r="AA67" s="139" t="s">
        <v>2549</v>
      </c>
      <c r="AB67" s="139" t="s">
        <v>22</v>
      </c>
      <c r="AC67" s="139" t="s">
        <v>2524</v>
      </c>
      <c r="AD67" s="140" t="s">
        <v>117</v>
      </c>
      <c r="AE67" s="140" t="s">
        <v>41</v>
      </c>
      <c r="AF67" s="162">
        <v>1</v>
      </c>
      <c r="AG67" s="163" t="s">
        <v>253</v>
      </c>
      <c r="AH67" s="164">
        <v>1</v>
      </c>
      <c r="AI67" s="164" t="s">
        <v>600</v>
      </c>
      <c r="AJ67" s="36"/>
      <c r="AK67" s="240"/>
      <c r="AL67" s="241"/>
      <c r="AM67" s="139"/>
      <c r="AN67" s="139"/>
      <c r="AO67" s="166">
        <f t="shared" si="0"/>
        <v>0</v>
      </c>
      <c r="AP67" s="167"/>
      <c r="AQ67" s="168"/>
      <c r="AR67" s="168"/>
      <c r="AS67" s="168"/>
      <c r="AT67" s="168"/>
      <c r="AU67" s="168"/>
      <c r="AV67" s="169"/>
      <c r="AW67" s="170"/>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9"/>
      <c r="BU67" s="145"/>
      <c r="GE67" s="59"/>
      <c r="GK67" s="59"/>
    </row>
    <row r="68" spans="3:193" s="144" customFormat="1" ht="15.75" thickBot="1">
      <c r="C68" s="137"/>
      <c r="D68" s="138">
        <v>26</v>
      </c>
      <c r="E68" s="139">
        <v>2</v>
      </c>
      <c r="F68" s="139" t="s">
        <v>61</v>
      </c>
      <c r="G68" s="158">
        <v>1036398335</v>
      </c>
      <c r="H68" s="298" t="s">
        <v>2651</v>
      </c>
      <c r="I68" s="159"/>
      <c r="J68" s="1695" t="s">
        <v>2652</v>
      </c>
      <c r="K68" s="1696"/>
      <c r="L68" s="159" t="s">
        <v>2653</v>
      </c>
      <c r="M68" s="159" t="s">
        <v>2572</v>
      </c>
      <c r="N68" s="160">
        <v>4</v>
      </c>
      <c r="O68" s="160">
        <v>3</v>
      </c>
      <c r="P68" s="160">
        <v>1993</v>
      </c>
      <c r="Q68" s="139" t="s">
        <v>53</v>
      </c>
      <c r="R68" s="139" t="s">
        <v>2568</v>
      </c>
      <c r="S68" s="161">
        <v>4349189</v>
      </c>
      <c r="T68" s="139" t="s">
        <v>2527</v>
      </c>
      <c r="U68" s="139" t="s">
        <v>2548</v>
      </c>
      <c r="V68" s="139" t="s">
        <v>2615</v>
      </c>
      <c r="W68" s="139">
        <v>6045432000</v>
      </c>
      <c r="X68" s="139">
        <v>3136166898</v>
      </c>
      <c r="Y68" s="437" t="s">
        <v>2654</v>
      </c>
      <c r="Z68" s="139" t="s">
        <v>2529</v>
      </c>
      <c r="AA68" s="139" t="s">
        <v>2549</v>
      </c>
      <c r="AB68" s="139" t="s">
        <v>22</v>
      </c>
      <c r="AC68" s="139" t="s">
        <v>2524</v>
      </c>
      <c r="AD68" s="140" t="s">
        <v>117</v>
      </c>
      <c r="AE68" s="140" t="s">
        <v>41</v>
      </c>
      <c r="AF68" s="162">
        <v>1</v>
      </c>
      <c r="AG68" s="163" t="s">
        <v>253</v>
      </c>
      <c r="AH68" s="164">
        <v>1</v>
      </c>
      <c r="AI68" s="164" t="s">
        <v>600</v>
      </c>
      <c r="AJ68" s="36"/>
      <c r="AK68" s="240"/>
      <c r="AL68" s="241"/>
      <c r="AM68" s="139"/>
      <c r="AN68" s="139"/>
      <c r="AO68" s="166">
        <f t="shared" si="0"/>
        <v>0</v>
      </c>
      <c r="AP68" s="167"/>
      <c r="AQ68" s="168"/>
      <c r="AR68" s="168"/>
      <c r="AS68" s="168"/>
      <c r="AT68" s="168"/>
      <c r="AU68" s="168"/>
      <c r="AV68" s="169"/>
      <c r="AW68" s="170"/>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9"/>
      <c r="BU68" s="145"/>
      <c r="GE68" s="59"/>
      <c r="GK68" s="59"/>
    </row>
    <row r="69" spans="3:193" s="144" customFormat="1" ht="15.75" thickBot="1">
      <c r="C69" s="137"/>
      <c r="D69" s="138">
        <v>27</v>
      </c>
      <c r="E69" s="139">
        <v>2</v>
      </c>
      <c r="F69" s="139" t="s">
        <v>61</v>
      </c>
      <c r="G69" s="158">
        <v>1045023268</v>
      </c>
      <c r="H69" s="298" t="s">
        <v>2655</v>
      </c>
      <c r="I69" s="159"/>
      <c r="J69" s="1695" t="s">
        <v>2555</v>
      </c>
      <c r="K69" s="1696"/>
      <c r="L69" s="159" t="s">
        <v>2656</v>
      </c>
      <c r="M69" s="159" t="s">
        <v>2657</v>
      </c>
      <c r="N69" s="160">
        <v>17</v>
      </c>
      <c r="O69" s="160">
        <v>3</v>
      </c>
      <c r="P69" s="160">
        <v>1995</v>
      </c>
      <c r="Q69" s="139" t="s">
        <v>53</v>
      </c>
      <c r="R69" s="139" t="s">
        <v>2561</v>
      </c>
      <c r="S69" s="161">
        <v>9720055</v>
      </c>
      <c r="T69" s="139" t="s">
        <v>2527</v>
      </c>
      <c r="U69" s="139" t="s">
        <v>2548</v>
      </c>
      <c r="V69" s="139" t="s">
        <v>2615</v>
      </c>
      <c r="W69" s="139">
        <v>6045432000</v>
      </c>
      <c r="X69" s="139">
        <v>3127991171</v>
      </c>
      <c r="Y69" s="437" t="s">
        <v>2658</v>
      </c>
      <c r="Z69" s="139" t="s">
        <v>2529</v>
      </c>
      <c r="AA69" s="139" t="s">
        <v>2549</v>
      </c>
      <c r="AB69" s="139" t="s">
        <v>22</v>
      </c>
      <c r="AC69" s="139" t="s">
        <v>2524</v>
      </c>
      <c r="AD69" s="140" t="s">
        <v>117</v>
      </c>
      <c r="AE69" s="140" t="s">
        <v>41</v>
      </c>
      <c r="AF69" s="162">
        <v>1</v>
      </c>
      <c r="AG69" s="163" t="s">
        <v>253</v>
      </c>
      <c r="AH69" s="164">
        <v>1</v>
      </c>
      <c r="AI69" s="164" t="s">
        <v>600</v>
      </c>
      <c r="AJ69" s="36"/>
      <c r="AK69" s="240"/>
      <c r="AL69" s="241"/>
      <c r="AM69" s="139"/>
      <c r="AN69" s="139"/>
      <c r="AO69" s="166">
        <f t="shared" si="0"/>
        <v>0</v>
      </c>
      <c r="AP69" s="167"/>
      <c r="AQ69" s="168"/>
      <c r="AR69" s="168"/>
      <c r="AS69" s="168"/>
      <c r="AT69" s="168"/>
      <c r="AU69" s="168"/>
      <c r="AV69" s="169"/>
      <c r="AW69" s="170"/>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9"/>
      <c r="BU69" s="145"/>
      <c r="GE69" s="59"/>
      <c r="GK69" s="59"/>
    </row>
    <row r="70" spans="3:193" s="144" customFormat="1" ht="15.75" thickBot="1">
      <c r="C70" s="137"/>
      <c r="D70" s="138">
        <v>28</v>
      </c>
      <c r="E70" s="139">
        <v>2</v>
      </c>
      <c r="F70" s="139" t="s">
        <v>61</v>
      </c>
      <c r="G70" s="158">
        <v>1036400383</v>
      </c>
      <c r="H70" s="298" t="s">
        <v>2632</v>
      </c>
      <c r="I70" s="159"/>
      <c r="J70" s="1695" t="s">
        <v>2659</v>
      </c>
      <c r="K70" s="1696"/>
      <c r="L70" s="159" t="s">
        <v>2595</v>
      </c>
      <c r="M70" s="159"/>
      <c r="N70" s="160">
        <v>21</v>
      </c>
      <c r="O70" s="160">
        <v>4</v>
      </c>
      <c r="P70" s="160">
        <v>1995</v>
      </c>
      <c r="Q70" s="139" t="s">
        <v>51</v>
      </c>
      <c r="R70" s="139" t="s">
        <v>2812</v>
      </c>
      <c r="S70" s="161">
        <v>2665688</v>
      </c>
      <c r="T70" s="139" t="s">
        <v>2547</v>
      </c>
      <c r="U70" s="139" t="s">
        <v>2623</v>
      </c>
      <c r="V70" s="139" t="s">
        <v>2615</v>
      </c>
      <c r="W70" s="139">
        <v>6045432000</v>
      </c>
      <c r="X70" s="139">
        <v>3104895483</v>
      </c>
      <c r="Y70" s="437" t="s">
        <v>2660</v>
      </c>
      <c r="Z70" s="139" t="s">
        <v>2529</v>
      </c>
      <c r="AA70" s="139" t="s">
        <v>2549</v>
      </c>
      <c r="AB70" s="139" t="s">
        <v>22</v>
      </c>
      <c r="AC70" s="139" t="s">
        <v>2524</v>
      </c>
      <c r="AD70" s="140" t="s">
        <v>117</v>
      </c>
      <c r="AE70" s="140" t="s">
        <v>41</v>
      </c>
      <c r="AF70" s="162">
        <v>1</v>
      </c>
      <c r="AG70" s="163" t="s">
        <v>253</v>
      </c>
      <c r="AH70" s="164">
        <v>1</v>
      </c>
      <c r="AI70" s="164" t="s">
        <v>600</v>
      </c>
      <c r="AJ70" s="36"/>
      <c r="AK70" s="240"/>
      <c r="AL70" s="241"/>
      <c r="AM70" s="139"/>
      <c r="AN70" s="139"/>
      <c r="AO70" s="166">
        <f t="shared" si="0"/>
        <v>0</v>
      </c>
      <c r="AP70" s="167"/>
      <c r="AQ70" s="168"/>
      <c r="AR70" s="168"/>
      <c r="AS70" s="168"/>
      <c r="AT70" s="168"/>
      <c r="AU70" s="168"/>
      <c r="AV70" s="169"/>
      <c r="AW70" s="170"/>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9"/>
      <c r="BU70" s="145"/>
      <c r="GE70" s="59"/>
      <c r="GK70" s="59"/>
    </row>
    <row r="71" spans="3:193" s="144" customFormat="1" ht="15.75" thickBot="1">
      <c r="C71" s="137"/>
      <c r="D71" s="138">
        <v>29</v>
      </c>
      <c r="E71" s="139">
        <v>2</v>
      </c>
      <c r="F71" s="139" t="s">
        <v>61</v>
      </c>
      <c r="G71" s="158">
        <v>1036396013</v>
      </c>
      <c r="H71" s="298" t="s">
        <v>2592</v>
      </c>
      <c r="I71" s="159"/>
      <c r="J71" s="1695" t="s">
        <v>2620</v>
      </c>
      <c r="K71" s="1696"/>
      <c r="L71" s="159" t="s">
        <v>2661</v>
      </c>
      <c r="M71" s="159"/>
      <c r="N71" s="160">
        <v>22</v>
      </c>
      <c r="O71" s="160">
        <v>1</v>
      </c>
      <c r="P71" s="160">
        <v>1991</v>
      </c>
      <c r="Q71" s="139" t="s">
        <v>51</v>
      </c>
      <c r="R71" s="139" t="s">
        <v>2568</v>
      </c>
      <c r="S71" s="161">
        <v>4349189</v>
      </c>
      <c r="T71" s="139" t="s">
        <v>2527</v>
      </c>
      <c r="U71" s="139" t="s">
        <v>2573</v>
      </c>
      <c r="V71" s="139" t="s">
        <v>2615</v>
      </c>
      <c r="W71" s="139">
        <v>6045432000</v>
      </c>
      <c r="X71" s="139">
        <v>3218720217</v>
      </c>
      <c r="Y71" s="437" t="s">
        <v>2662</v>
      </c>
      <c r="Z71" s="139" t="s">
        <v>2529</v>
      </c>
      <c r="AA71" s="139" t="s">
        <v>2549</v>
      </c>
      <c r="AB71" s="139" t="s">
        <v>22</v>
      </c>
      <c r="AC71" s="139" t="s">
        <v>2524</v>
      </c>
      <c r="AD71" s="140" t="s">
        <v>117</v>
      </c>
      <c r="AE71" s="140" t="s">
        <v>41</v>
      </c>
      <c r="AF71" s="162">
        <v>1</v>
      </c>
      <c r="AG71" s="163" t="s">
        <v>253</v>
      </c>
      <c r="AH71" s="164">
        <v>1</v>
      </c>
      <c r="AI71" s="164" t="s">
        <v>600</v>
      </c>
      <c r="AJ71" s="36"/>
      <c r="AK71" s="240"/>
      <c r="AL71" s="241"/>
      <c r="AM71" s="139"/>
      <c r="AN71" s="139"/>
      <c r="AO71" s="166">
        <f t="shared" si="0"/>
        <v>0</v>
      </c>
      <c r="AP71" s="167"/>
      <c r="AQ71" s="168"/>
      <c r="AR71" s="168"/>
      <c r="AS71" s="168"/>
      <c r="AT71" s="168"/>
      <c r="AU71" s="168"/>
      <c r="AV71" s="169"/>
      <c r="AW71" s="170"/>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9"/>
      <c r="BU71" s="145"/>
      <c r="GE71" s="59"/>
      <c r="GK71" s="59"/>
    </row>
    <row r="72" spans="3:193" s="144" customFormat="1" ht="15.75" thickBot="1">
      <c r="C72" s="137"/>
      <c r="D72" s="138">
        <v>30</v>
      </c>
      <c r="E72" s="139">
        <v>9</v>
      </c>
      <c r="F72" s="139" t="s">
        <v>61</v>
      </c>
      <c r="G72" s="158">
        <v>1057600725</v>
      </c>
      <c r="H72" s="298" t="s">
        <v>2663</v>
      </c>
      <c r="I72" s="159"/>
      <c r="J72" s="1695" t="s">
        <v>2663</v>
      </c>
      <c r="K72" s="1696"/>
      <c r="L72" s="159" t="s">
        <v>2664</v>
      </c>
      <c r="M72" s="159" t="s">
        <v>2665</v>
      </c>
      <c r="N72" s="160">
        <v>11</v>
      </c>
      <c r="O72" s="160">
        <v>3</v>
      </c>
      <c r="P72" s="160">
        <v>1996</v>
      </c>
      <c r="Q72" s="139" t="s">
        <v>53</v>
      </c>
      <c r="R72" s="139" t="s">
        <v>2568</v>
      </c>
      <c r="S72" s="161">
        <v>4349189</v>
      </c>
      <c r="T72" s="139" t="s">
        <v>2547</v>
      </c>
      <c r="U72" s="139" t="s">
        <v>2548</v>
      </c>
      <c r="V72" s="139" t="s">
        <v>2615</v>
      </c>
      <c r="W72" s="139">
        <v>6045432000</v>
      </c>
      <c r="X72" s="139">
        <v>3102399880</v>
      </c>
      <c r="Y72" s="437" t="s">
        <v>2671</v>
      </c>
      <c r="Z72" s="139" t="s">
        <v>2529</v>
      </c>
      <c r="AA72" s="139" t="s">
        <v>2549</v>
      </c>
      <c r="AB72" s="139" t="s">
        <v>22</v>
      </c>
      <c r="AC72" s="139" t="s">
        <v>2524</v>
      </c>
      <c r="AD72" s="140" t="s">
        <v>117</v>
      </c>
      <c r="AE72" s="140" t="s">
        <v>41</v>
      </c>
      <c r="AF72" s="162">
        <v>1</v>
      </c>
      <c r="AG72" s="163" t="s">
        <v>253</v>
      </c>
      <c r="AH72" s="164">
        <v>1</v>
      </c>
      <c r="AI72" s="164" t="s">
        <v>600</v>
      </c>
      <c r="AJ72" s="36"/>
      <c r="AK72" s="240"/>
      <c r="AL72" s="241"/>
      <c r="AM72" s="139"/>
      <c r="AN72" s="139"/>
      <c r="AO72" s="166">
        <f t="shared" si="0"/>
        <v>0</v>
      </c>
      <c r="AP72" s="167"/>
      <c r="AQ72" s="168"/>
      <c r="AR72" s="168"/>
      <c r="AS72" s="168"/>
      <c r="AT72" s="168"/>
      <c r="AU72" s="168"/>
      <c r="AV72" s="169"/>
      <c r="AW72" s="170"/>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9"/>
      <c r="BU72" s="145"/>
      <c r="GE72" s="59"/>
      <c r="GK72" s="59"/>
    </row>
    <row r="73" spans="3:193" s="144" customFormat="1" ht="15.75" thickBot="1">
      <c r="C73" s="137"/>
      <c r="D73" s="138">
        <v>31</v>
      </c>
      <c r="E73" s="139">
        <v>2</v>
      </c>
      <c r="F73" s="139" t="s">
        <v>61</v>
      </c>
      <c r="G73" s="158">
        <v>43704672</v>
      </c>
      <c r="H73" s="298" t="s">
        <v>2666</v>
      </c>
      <c r="I73" s="159"/>
      <c r="J73" s="1695" t="s">
        <v>2667</v>
      </c>
      <c r="K73" s="1696"/>
      <c r="L73" s="159" t="s">
        <v>2668</v>
      </c>
      <c r="M73" s="159" t="s">
        <v>2669</v>
      </c>
      <c r="N73" s="160">
        <v>8</v>
      </c>
      <c r="O73" s="160">
        <v>11</v>
      </c>
      <c r="P73" s="160">
        <v>1982</v>
      </c>
      <c r="Q73" s="139" t="s">
        <v>51</v>
      </c>
      <c r="R73" s="139" t="s">
        <v>2568</v>
      </c>
      <c r="S73" s="161">
        <v>4349189</v>
      </c>
      <c r="T73" s="139" t="s">
        <v>2547</v>
      </c>
      <c r="U73" s="139" t="s">
        <v>2548</v>
      </c>
      <c r="V73" s="139" t="s">
        <v>2615</v>
      </c>
      <c r="W73" s="139">
        <v>6045432000</v>
      </c>
      <c r="X73" s="139">
        <v>3193362647</v>
      </c>
      <c r="Y73" s="437" t="s">
        <v>2670</v>
      </c>
      <c r="Z73" s="139" t="s">
        <v>2529</v>
      </c>
      <c r="AA73" s="139" t="s">
        <v>2549</v>
      </c>
      <c r="AB73" s="139" t="s">
        <v>22</v>
      </c>
      <c r="AC73" s="139" t="s">
        <v>2524</v>
      </c>
      <c r="AD73" s="140" t="s">
        <v>117</v>
      </c>
      <c r="AE73" s="140" t="s">
        <v>41</v>
      </c>
      <c r="AF73" s="162">
        <v>1</v>
      </c>
      <c r="AG73" s="163" t="s">
        <v>253</v>
      </c>
      <c r="AH73" s="164">
        <v>1</v>
      </c>
      <c r="AI73" s="164" t="s">
        <v>600</v>
      </c>
      <c r="AJ73" s="36"/>
      <c r="AK73" s="240"/>
      <c r="AL73" s="241"/>
      <c r="AM73" s="139"/>
      <c r="AN73" s="139"/>
      <c r="AO73" s="166">
        <f t="shared" si="0"/>
        <v>0</v>
      </c>
      <c r="AP73" s="167"/>
      <c r="AQ73" s="168"/>
      <c r="AR73" s="168"/>
      <c r="AS73" s="168"/>
      <c r="AT73" s="168"/>
      <c r="AU73" s="168"/>
      <c r="AV73" s="169"/>
      <c r="AW73" s="170"/>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9"/>
      <c r="BU73" s="145"/>
      <c r="GE73" s="59"/>
      <c r="GK73" s="59"/>
    </row>
    <row r="74" spans="3:193" s="144" customFormat="1" ht="15.75" thickBot="1">
      <c r="C74" s="137"/>
      <c r="D74" s="138">
        <v>32</v>
      </c>
      <c r="E74" s="139">
        <v>4</v>
      </c>
      <c r="F74" s="139" t="s">
        <v>61</v>
      </c>
      <c r="G74" s="158">
        <v>32229760</v>
      </c>
      <c r="H74" s="298" t="s">
        <v>2672</v>
      </c>
      <c r="I74" s="159"/>
      <c r="J74" s="1695" t="s">
        <v>2673</v>
      </c>
      <c r="K74" s="1696"/>
      <c r="L74" s="159" t="s">
        <v>2668</v>
      </c>
      <c r="M74" s="159" t="s">
        <v>2674</v>
      </c>
      <c r="N74" s="160">
        <v>8</v>
      </c>
      <c r="O74" s="160">
        <v>5</v>
      </c>
      <c r="P74" s="160">
        <v>1985</v>
      </c>
      <c r="Q74" s="139" t="s">
        <v>51</v>
      </c>
      <c r="R74" s="139" t="s">
        <v>2582</v>
      </c>
      <c r="S74" s="161">
        <v>3143798</v>
      </c>
      <c r="T74" s="139" t="s">
        <v>2527</v>
      </c>
      <c r="U74" s="139" t="s">
        <v>2573</v>
      </c>
      <c r="V74" s="139" t="s">
        <v>2615</v>
      </c>
      <c r="W74" s="139">
        <v>6045432000</v>
      </c>
      <c r="X74" s="139">
        <v>3024017203</v>
      </c>
      <c r="Y74" s="437" t="s">
        <v>2675</v>
      </c>
      <c r="Z74" s="139" t="s">
        <v>2529</v>
      </c>
      <c r="AA74" s="139" t="s">
        <v>2549</v>
      </c>
      <c r="AB74" s="139" t="s">
        <v>22</v>
      </c>
      <c r="AC74" s="139" t="s">
        <v>2524</v>
      </c>
      <c r="AD74" s="140" t="s">
        <v>117</v>
      </c>
      <c r="AE74" s="140" t="s">
        <v>41</v>
      </c>
      <c r="AF74" s="162">
        <v>1</v>
      </c>
      <c r="AG74" s="163" t="s">
        <v>253</v>
      </c>
      <c r="AH74" s="164">
        <v>1</v>
      </c>
      <c r="AI74" s="164" t="s">
        <v>600</v>
      </c>
      <c r="AJ74" s="36"/>
      <c r="AK74" s="240"/>
      <c r="AL74" s="241"/>
      <c r="AM74" s="139"/>
      <c r="AN74" s="139"/>
      <c r="AO74" s="166">
        <f t="shared" si="0"/>
        <v>0</v>
      </c>
      <c r="AP74" s="167"/>
      <c r="AQ74" s="168"/>
      <c r="AR74" s="168"/>
      <c r="AS74" s="168"/>
      <c r="AT74" s="168"/>
      <c r="AU74" s="168"/>
      <c r="AV74" s="169"/>
      <c r="AW74" s="170"/>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9"/>
      <c r="BU74" s="145"/>
      <c r="GE74" s="59"/>
      <c r="GK74" s="59"/>
    </row>
    <row r="75" spans="3:193" s="144" customFormat="1" ht="15.75" thickBot="1">
      <c r="C75" s="137"/>
      <c r="D75" s="138">
        <v>33</v>
      </c>
      <c r="E75" s="139">
        <v>2</v>
      </c>
      <c r="F75" s="139" t="s">
        <v>61</v>
      </c>
      <c r="G75" s="158">
        <v>1017046229</v>
      </c>
      <c r="H75" s="298" t="s">
        <v>2581</v>
      </c>
      <c r="I75" s="159"/>
      <c r="J75" s="1695" t="s">
        <v>2575</v>
      </c>
      <c r="K75" s="1696"/>
      <c r="L75" s="159" t="s">
        <v>2676</v>
      </c>
      <c r="M75" s="159" t="s">
        <v>2677</v>
      </c>
      <c r="N75" s="160">
        <v>22</v>
      </c>
      <c r="O75" s="160">
        <v>3</v>
      </c>
      <c r="P75" s="160">
        <v>1997</v>
      </c>
      <c r="Q75" s="139" t="s">
        <v>53</v>
      </c>
      <c r="R75" s="139" t="s">
        <v>2678</v>
      </c>
      <c r="S75" s="161">
        <v>4349189</v>
      </c>
      <c r="T75" s="139" t="s">
        <v>2527</v>
      </c>
      <c r="U75" s="139" t="s">
        <v>2548</v>
      </c>
      <c r="V75" s="139" t="s">
        <v>2615</v>
      </c>
      <c r="W75" s="139">
        <v>6045432000</v>
      </c>
      <c r="X75" s="139">
        <v>3145601894</v>
      </c>
      <c r="Y75" s="437" t="s">
        <v>2683</v>
      </c>
      <c r="Z75" s="139" t="s">
        <v>2529</v>
      </c>
      <c r="AA75" s="139" t="s">
        <v>2549</v>
      </c>
      <c r="AB75" s="139" t="s">
        <v>22</v>
      </c>
      <c r="AC75" s="139" t="s">
        <v>2524</v>
      </c>
      <c r="AD75" s="140" t="s">
        <v>117</v>
      </c>
      <c r="AE75" s="140" t="s">
        <v>41</v>
      </c>
      <c r="AF75" s="162">
        <v>1</v>
      </c>
      <c r="AG75" s="163" t="s">
        <v>253</v>
      </c>
      <c r="AH75" s="164">
        <v>1</v>
      </c>
      <c r="AI75" s="164" t="s">
        <v>600</v>
      </c>
      <c r="AJ75" s="36"/>
      <c r="AK75" s="240"/>
      <c r="AL75" s="241"/>
      <c r="AM75" s="139"/>
      <c r="AN75" s="139"/>
      <c r="AO75" s="166">
        <f t="shared" ref="AO75:AO106" si="1">+AM75*S75</f>
        <v>0</v>
      </c>
      <c r="AP75" s="167"/>
      <c r="AQ75" s="168"/>
      <c r="AR75" s="168"/>
      <c r="AS75" s="168"/>
      <c r="AT75" s="168"/>
      <c r="AU75" s="168"/>
      <c r="AV75" s="169"/>
      <c r="AW75" s="170"/>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9"/>
      <c r="BU75" s="145"/>
      <c r="GE75" s="59"/>
      <c r="GK75" s="59"/>
    </row>
    <row r="76" spans="3:193" s="144" customFormat="1" ht="15.75" thickBot="1">
      <c r="C76" s="137"/>
      <c r="D76" s="138">
        <v>34</v>
      </c>
      <c r="E76" s="139">
        <v>2</v>
      </c>
      <c r="F76" s="139" t="s">
        <v>61</v>
      </c>
      <c r="G76" s="158">
        <v>1036399429</v>
      </c>
      <c r="H76" s="298" t="s">
        <v>2679</v>
      </c>
      <c r="I76" s="159"/>
      <c r="J76" s="1695" t="s">
        <v>2680</v>
      </c>
      <c r="K76" s="1696"/>
      <c r="L76" s="159" t="s">
        <v>2681</v>
      </c>
      <c r="M76" s="159" t="s">
        <v>2682</v>
      </c>
      <c r="N76" s="160">
        <v>13</v>
      </c>
      <c r="O76" s="160">
        <v>5</v>
      </c>
      <c r="P76" s="160">
        <v>1995</v>
      </c>
      <c r="Q76" s="139" t="s">
        <v>53</v>
      </c>
      <c r="R76" s="139" t="s">
        <v>2678</v>
      </c>
      <c r="S76" s="161">
        <v>4349189</v>
      </c>
      <c r="T76" s="139" t="s">
        <v>2527</v>
      </c>
      <c r="U76" s="139" t="s">
        <v>2548</v>
      </c>
      <c r="V76" s="139" t="s">
        <v>2615</v>
      </c>
      <c r="W76" s="139">
        <v>6045432000</v>
      </c>
      <c r="X76" s="139">
        <v>3116937391</v>
      </c>
      <c r="Y76" s="437" t="s">
        <v>2686</v>
      </c>
      <c r="Z76" s="139" t="s">
        <v>2529</v>
      </c>
      <c r="AA76" s="139" t="s">
        <v>2549</v>
      </c>
      <c r="AB76" s="139" t="s">
        <v>22</v>
      </c>
      <c r="AC76" s="139" t="s">
        <v>2524</v>
      </c>
      <c r="AD76" s="140" t="s">
        <v>117</v>
      </c>
      <c r="AE76" s="140" t="s">
        <v>41</v>
      </c>
      <c r="AF76" s="162">
        <v>1</v>
      </c>
      <c r="AG76" s="163" t="s">
        <v>253</v>
      </c>
      <c r="AH76" s="164">
        <v>1</v>
      </c>
      <c r="AI76" s="164" t="s">
        <v>600</v>
      </c>
      <c r="AJ76" s="36"/>
      <c r="AK76" s="240"/>
      <c r="AL76" s="241"/>
      <c r="AM76" s="139"/>
      <c r="AN76" s="139"/>
      <c r="AO76" s="166">
        <f t="shared" si="1"/>
        <v>0</v>
      </c>
      <c r="AP76" s="167"/>
      <c r="AQ76" s="168"/>
      <c r="AR76" s="168"/>
      <c r="AS76" s="168"/>
      <c r="AT76" s="168"/>
      <c r="AU76" s="168"/>
      <c r="AV76" s="169"/>
      <c r="AW76" s="170"/>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9"/>
      <c r="BU76" s="145"/>
      <c r="GE76" s="59"/>
      <c r="GK76" s="59"/>
    </row>
    <row r="77" spans="3:193" s="144" customFormat="1" ht="15.75" thickBot="1">
      <c r="C77" s="137"/>
      <c r="D77" s="138">
        <v>35</v>
      </c>
      <c r="E77" s="139">
        <v>7</v>
      </c>
      <c r="F77" s="139" t="s">
        <v>61</v>
      </c>
      <c r="G77" s="158">
        <v>1036400184</v>
      </c>
      <c r="H77" s="298" t="s">
        <v>2684</v>
      </c>
      <c r="I77" s="159"/>
      <c r="J77" s="1695" t="s">
        <v>2685</v>
      </c>
      <c r="K77" s="1696"/>
      <c r="L77" s="159" t="s">
        <v>2681</v>
      </c>
      <c r="M77" s="159" t="s">
        <v>2682</v>
      </c>
      <c r="N77" s="160">
        <v>19</v>
      </c>
      <c r="O77" s="160">
        <v>2</v>
      </c>
      <c r="P77" s="160">
        <v>1995</v>
      </c>
      <c r="Q77" s="139" t="s">
        <v>53</v>
      </c>
      <c r="R77" s="139" t="s">
        <v>2579</v>
      </c>
      <c r="S77" s="161">
        <v>9720055</v>
      </c>
      <c r="T77" s="139" t="s">
        <v>2527</v>
      </c>
      <c r="U77" s="139" t="s">
        <v>2548</v>
      </c>
      <c r="V77" s="139" t="s">
        <v>2615</v>
      </c>
      <c r="W77" s="139">
        <v>6045432000</v>
      </c>
      <c r="X77" s="139">
        <v>3041092441</v>
      </c>
      <c r="Y77" s="437" t="s">
        <v>2687</v>
      </c>
      <c r="Z77" s="139" t="s">
        <v>2529</v>
      </c>
      <c r="AA77" s="139" t="s">
        <v>2549</v>
      </c>
      <c r="AB77" s="139" t="s">
        <v>22</v>
      </c>
      <c r="AC77" s="139" t="s">
        <v>2524</v>
      </c>
      <c r="AD77" s="140" t="s">
        <v>117</v>
      </c>
      <c r="AE77" s="140" t="s">
        <v>41</v>
      </c>
      <c r="AF77" s="162">
        <v>1</v>
      </c>
      <c r="AG77" s="163" t="s">
        <v>253</v>
      </c>
      <c r="AH77" s="164">
        <v>1</v>
      </c>
      <c r="AI77" s="164" t="s">
        <v>600</v>
      </c>
      <c r="AJ77" s="36"/>
      <c r="AK77" s="240"/>
      <c r="AL77" s="241"/>
      <c r="AM77" s="139"/>
      <c r="AN77" s="139"/>
      <c r="AO77" s="166">
        <f t="shared" si="1"/>
        <v>0</v>
      </c>
      <c r="AP77" s="167"/>
      <c r="AQ77" s="168"/>
      <c r="AR77" s="168"/>
      <c r="AS77" s="168"/>
      <c r="AT77" s="168"/>
      <c r="AU77" s="168"/>
      <c r="AV77" s="169"/>
      <c r="AW77" s="170"/>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9"/>
      <c r="BU77" s="145"/>
      <c r="GE77" s="59"/>
      <c r="GK77" s="59"/>
    </row>
    <row r="78" spans="3:193" s="144" customFormat="1" ht="15.75" thickBot="1">
      <c r="C78" s="137"/>
      <c r="D78" s="138">
        <v>36</v>
      </c>
      <c r="E78" s="139">
        <v>2</v>
      </c>
      <c r="F78" s="139" t="s">
        <v>61</v>
      </c>
      <c r="G78" s="158">
        <v>1036394317</v>
      </c>
      <c r="H78" s="298" t="s">
        <v>2655</v>
      </c>
      <c r="I78" s="159"/>
      <c r="J78" s="1695" t="s">
        <v>2688</v>
      </c>
      <c r="K78" s="1696"/>
      <c r="L78" s="159" t="s">
        <v>2638</v>
      </c>
      <c r="M78" s="159" t="s">
        <v>2599</v>
      </c>
      <c r="N78" s="160">
        <v>18</v>
      </c>
      <c r="O78" s="160">
        <v>12</v>
      </c>
      <c r="P78" s="160">
        <v>1988</v>
      </c>
      <c r="Q78" s="139" t="s">
        <v>51</v>
      </c>
      <c r="R78" s="139" t="s">
        <v>2812</v>
      </c>
      <c r="S78" s="161">
        <v>2665688</v>
      </c>
      <c r="T78" s="139" t="s">
        <v>2527</v>
      </c>
      <c r="U78" s="139" t="s">
        <v>2548</v>
      </c>
      <c r="V78" s="139" t="s">
        <v>2615</v>
      </c>
      <c r="W78" s="139">
        <v>6045432000</v>
      </c>
      <c r="X78" s="139">
        <v>3117848019</v>
      </c>
      <c r="Y78" s="437" t="s">
        <v>2689</v>
      </c>
      <c r="Z78" s="139" t="s">
        <v>2529</v>
      </c>
      <c r="AA78" s="139" t="s">
        <v>2549</v>
      </c>
      <c r="AB78" s="139" t="s">
        <v>22</v>
      </c>
      <c r="AC78" s="139" t="s">
        <v>2524</v>
      </c>
      <c r="AD78" s="140" t="s">
        <v>117</v>
      </c>
      <c r="AE78" s="140" t="s">
        <v>41</v>
      </c>
      <c r="AF78" s="162">
        <v>1</v>
      </c>
      <c r="AG78" s="163" t="s">
        <v>253</v>
      </c>
      <c r="AH78" s="164">
        <v>1</v>
      </c>
      <c r="AI78" s="164" t="s">
        <v>600</v>
      </c>
      <c r="AJ78" s="36"/>
      <c r="AK78" s="240"/>
      <c r="AL78" s="241"/>
      <c r="AM78" s="139"/>
      <c r="AN78" s="139"/>
      <c r="AO78" s="166">
        <f t="shared" si="1"/>
        <v>0</v>
      </c>
      <c r="AP78" s="167"/>
      <c r="AQ78" s="168"/>
      <c r="AR78" s="168"/>
      <c r="AS78" s="168"/>
      <c r="AT78" s="168"/>
      <c r="AU78" s="168"/>
      <c r="AV78" s="169"/>
      <c r="AW78" s="170"/>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9"/>
      <c r="BU78" s="145"/>
      <c r="GE78" s="59"/>
      <c r="GK78" s="59"/>
    </row>
    <row r="79" spans="3:193" s="144" customFormat="1" ht="15.75" thickBot="1">
      <c r="C79" s="137"/>
      <c r="D79" s="138">
        <v>37</v>
      </c>
      <c r="E79" s="139">
        <v>2</v>
      </c>
      <c r="F79" s="139" t="s">
        <v>61</v>
      </c>
      <c r="G79" s="158">
        <v>1096955361</v>
      </c>
      <c r="H79" s="298" t="s">
        <v>2690</v>
      </c>
      <c r="I79" s="159"/>
      <c r="J79" s="1695" t="s">
        <v>2691</v>
      </c>
      <c r="K79" s="1696"/>
      <c r="L79" s="159" t="s">
        <v>2692</v>
      </c>
      <c r="M79" s="159" t="s">
        <v>2693</v>
      </c>
      <c r="N79" s="160">
        <v>2</v>
      </c>
      <c r="O79" s="160">
        <v>9</v>
      </c>
      <c r="P79" s="160">
        <v>1994</v>
      </c>
      <c r="Q79" s="139" t="s">
        <v>51</v>
      </c>
      <c r="R79" s="139" t="s">
        <v>2635</v>
      </c>
      <c r="S79" s="161">
        <v>3143798</v>
      </c>
      <c r="T79" s="139" t="s">
        <v>2527</v>
      </c>
      <c r="U79" s="139" t="s">
        <v>2573</v>
      </c>
      <c r="V79" s="139" t="s">
        <v>2615</v>
      </c>
      <c r="W79" s="139">
        <v>6045432000</v>
      </c>
      <c r="X79" s="139">
        <v>3213712662</v>
      </c>
      <c r="Y79" s="437" t="s">
        <v>2694</v>
      </c>
      <c r="Z79" s="139" t="s">
        <v>2529</v>
      </c>
      <c r="AA79" s="139" t="s">
        <v>2549</v>
      </c>
      <c r="AB79" s="139" t="s">
        <v>22</v>
      </c>
      <c r="AC79" s="139" t="s">
        <v>2524</v>
      </c>
      <c r="AD79" s="140" t="s">
        <v>117</v>
      </c>
      <c r="AE79" s="140" t="s">
        <v>41</v>
      </c>
      <c r="AF79" s="162">
        <v>1</v>
      </c>
      <c r="AG79" s="163" t="s">
        <v>253</v>
      </c>
      <c r="AH79" s="164">
        <v>1</v>
      </c>
      <c r="AI79" s="164" t="s">
        <v>600</v>
      </c>
      <c r="AJ79" s="36"/>
      <c r="AK79" s="240"/>
      <c r="AL79" s="241"/>
      <c r="AM79" s="139"/>
      <c r="AN79" s="139"/>
      <c r="AO79" s="166">
        <f t="shared" si="1"/>
        <v>0</v>
      </c>
      <c r="AP79" s="167"/>
      <c r="AQ79" s="168"/>
      <c r="AR79" s="168"/>
      <c r="AS79" s="168"/>
      <c r="AT79" s="168"/>
      <c r="AU79" s="168"/>
      <c r="AV79" s="169"/>
      <c r="AW79" s="170"/>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9"/>
      <c r="BU79" s="145"/>
      <c r="GE79" s="59"/>
      <c r="GK79" s="59"/>
    </row>
    <row r="80" spans="3:193" s="144" customFormat="1" ht="15.75" thickBot="1">
      <c r="C80" s="137"/>
      <c r="D80" s="138">
        <v>38</v>
      </c>
      <c r="E80" s="139">
        <v>2</v>
      </c>
      <c r="F80" s="139" t="s">
        <v>61</v>
      </c>
      <c r="G80" s="158">
        <v>1036403695</v>
      </c>
      <c r="H80" s="298" t="s">
        <v>2695</v>
      </c>
      <c r="I80" s="159"/>
      <c r="J80" s="1695" t="s">
        <v>2696</v>
      </c>
      <c r="K80" s="1696"/>
      <c r="L80" s="159" t="s">
        <v>2697</v>
      </c>
      <c r="M80" s="159" t="s">
        <v>2698</v>
      </c>
      <c r="N80" s="160">
        <v>13</v>
      </c>
      <c r="O80" s="160">
        <v>8</v>
      </c>
      <c r="P80" s="160">
        <v>1998</v>
      </c>
      <c r="Q80" s="139" t="s">
        <v>53</v>
      </c>
      <c r="R80" s="139" t="s">
        <v>2699</v>
      </c>
      <c r="S80" s="161">
        <v>2535103</v>
      </c>
      <c r="T80" s="139" t="s">
        <v>2527</v>
      </c>
      <c r="U80" s="139" t="s">
        <v>2623</v>
      </c>
      <c r="V80" s="139" t="s">
        <v>2615</v>
      </c>
      <c r="W80" s="139">
        <v>6045432000</v>
      </c>
      <c r="X80" s="139">
        <v>3127979819</v>
      </c>
      <c r="Y80" s="437" t="s">
        <v>2700</v>
      </c>
      <c r="Z80" s="139" t="s">
        <v>2529</v>
      </c>
      <c r="AA80" s="139" t="s">
        <v>2549</v>
      </c>
      <c r="AB80" s="139" t="s">
        <v>22</v>
      </c>
      <c r="AC80" s="139" t="s">
        <v>2524</v>
      </c>
      <c r="AD80" s="140" t="s">
        <v>117</v>
      </c>
      <c r="AE80" s="140" t="s">
        <v>41</v>
      </c>
      <c r="AF80" s="162">
        <v>1</v>
      </c>
      <c r="AG80" s="163" t="s">
        <v>253</v>
      </c>
      <c r="AH80" s="164">
        <v>1</v>
      </c>
      <c r="AI80" s="164" t="s">
        <v>600</v>
      </c>
      <c r="AJ80" s="36"/>
      <c r="AK80" s="240"/>
      <c r="AL80" s="241"/>
      <c r="AM80" s="139"/>
      <c r="AN80" s="139"/>
      <c r="AO80" s="166">
        <f t="shared" si="1"/>
        <v>0</v>
      </c>
      <c r="AP80" s="167"/>
      <c r="AQ80" s="168"/>
      <c r="AR80" s="168"/>
      <c r="AS80" s="168"/>
      <c r="AT80" s="168"/>
      <c r="AU80" s="168"/>
      <c r="AV80" s="169"/>
      <c r="AW80" s="170"/>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9"/>
      <c r="BU80" s="145"/>
      <c r="GE80" s="59"/>
      <c r="GK80" s="59"/>
    </row>
    <row r="81" spans="3:193" s="144" customFormat="1" ht="15.75" thickBot="1">
      <c r="C81" s="137"/>
      <c r="D81" s="138">
        <v>39</v>
      </c>
      <c r="E81" s="139">
        <v>2</v>
      </c>
      <c r="F81" s="139" t="s">
        <v>61</v>
      </c>
      <c r="G81" s="158">
        <v>1069748792</v>
      </c>
      <c r="H81" s="298" t="s">
        <v>2701</v>
      </c>
      <c r="I81" s="159"/>
      <c r="J81" s="1695" t="s">
        <v>2702</v>
      </c>
      <c r="K81" s="1696"/>
      <c r="L81" s="159" t="s">
        <v>2703</v>
      </c>
      <c r="M81" s="159" t="s">
        <v>2704</v>
      </c>
      <c r="N81" s="160">
        <v>19</v>
      </c>
      <c r="O81" s="160">
        <v>3</v>
      </c>
      <c r="P81" s="160">
        <v>1994</v>
      </c>
      <c r="Q81" s="139" t="s">
        <v>51</v>
      </c>
      <c r="R81" s="139" t="s">
        <v>2568</v>
      </c>
      <c r="S81" s="161">
        <v>4349189</v>
      </c>
      <c r="T81" s="139" t="s">
        <v>2547</v>
      </c>
      <c r="U81" s="139" t="s">
        <v>2548</v>
      </c>
      <c r="V81" s="139" t="s">
        <v>2615</v>
      </c>
      <c r="W81" s="139">
        <v>6045432000</v>
      </c>
      <c r="X81" s="139">
        <v>3012430203</v>
      </c>
      <c r="Y81" s="437" t="s">
        <v>2705</v>
      </c>
      <c r="Z81" s="139" t="s">
        <v>2529</v>
      </c>
      <c r="AA81" s="139" t="s">
        <v>2549</v>
      </c>
      <c r="AB81" s="139" t="s">
        <v>22</v>
      </c>
      <c r="AC81" s="139" t="s">
        <v>2524</v>
      </c>
      <c r="AD81" s="140" t="s">
        <v>117</v>
      </c>
      <c r="AE81" s="140" t="s">
        <v>41</v>
      </c>
      <c r="AF81" s="162">
        <v>1</v>
      </c>
      <c r="AG81" s="163" t="s">
        <v>253</v>
      </c>
      <c r="AH81" s="164">
        <v>1</v>
      </c>
      <c r="AI81" s="164" t="s">
        <v>600</v>
      </c>
      <c r="AJ81" s="36"/>
      <c r="AK81" s="240"/>
      <c r="AL81" s="241"/>
      <c r="AM81" s="139"/>
      <c r="AN81" s="139"/>
      <c r="AO81" s="166">
        <f t="shared" si="1"/>
        <v>0</v>
      </c>
      <c r="AP81" s="167"/>
      <c r="AQ81" s="168"/>
      <c r="AR81" s="168"/>
      <c r="AS81" s="168"/>
      <c r="AT81" s="168"/>
      <c r="AU81" s="168"/>
      <c r="AV81" s="169"/>
      <c r="AW81" s="170"/>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9"/>
      <c r="BU81" s="145"/>
      <c r="GE81" s="59"/>
      <c r="GK81" s="59"/>
    </row>
    <row r="82" spans="3:193" s="144" customFormat="1" ht="15.75" thickBot="1">
      <c r="C82" s="137"/>
      <c r="D82" s="138">
        <v>40</v>
      </c>
      <c r="E82" s="139">
        <v>2</v>
      </c>
      <c r="F82" s="139" t="s">
        <v>61</v>
      </c>
      <c r="G82" s="158">
        <v>1036401884</v>
      </c>
      <c r="H82" s="298" t="s">
        <v>2576</v>
      </c>
      <c r="I82" s="159"/>
      <c r="J82" s="1695" t="s">
        <v>2706</v>
      </c>
      <c r="K82" s="1696"/>
      <c r="L82" s="159" t="s">
        <v>2707</v>
      </c>
      <c r="M82" s="159" t="s">
        <v>2614</v>
      </c>
      <c r="N82" s="160">
        <v>19</v>
      </c>
      <c r="O82" s="160">
        <v>11</v>
      </c>
      <c r="P82" s="160">
        <v>1996</v>
      </c>
      <c r="Q82" s="139" t="s">
        <v>53</v>
      </c>
      <c r="R82" s="139" t="s">
        <v>2561</v>
      </c>
      <c r="S82" s="161">
        <v>9720055</v>
      </c>
      <c r="T82" s="139" t="s">
        <v>2527</v>
      </c>
      <c r="U82" s="139" t="s">
        <v>2528</v>
      </c>
      <c r="V82" s="139" t="s">
        <v>2615</v>
      </c>
      <c r="W82" s="139">
        <v>6045432000</v>
      </c>
      <c r="X82" s="139">
        <v>3114653683</v>
      </c>
      <c r="Y82" s="437" t="s">
        <v>2708</v>
      </c>
      <c r="Z82" s="139" t="s">
        <v>2529</v>
      </c>
      <c r="AA82" s="139" t="s">
        <v>2549</v>
      </c>
      <c r="AB82" s="139" t="s">
        <v>22</v>
      </c>
      <c r="AC82" s="139" t="s">
        <v>2524</v>
      </c>
      <c r="AD82" s="140" t="s">
        <v>117</v>
      </c>
      <c r="AE82" s="140" t="s">
        <v>41</v>
      </c>
      <c r="AF82" s="162">
        <v>1</v>
      </c>
      <c r="AG82" s="163" t="s">
        <v>253</v>
      </c>
      <c r="AH82" s="164">
        <v>1</v>
      </c>
      <c r="AI82" s="164" t="s">
        <v>600</v>
      </c>
      <c r="AJ82" s="36"/>
      <c r="AK82" s="240"/>
      <c r="AL82" s="241"/>
      <c r="AM82" s="139"/>
      <c r="AN82" s="139"/>
      <c r="AO82" s="166">
        <f t="shared" si="1"/>
        <v>0</v>
      </c>
      <c r="AP82" s="167"/>
      <c r="AQ82" s="168"/>
      <c r="AR82" s="168"/>
      <c r="AS82" s="168"/>
      <c r="AT82" s="168"/>
      <c r="AU82" s="168"/>
      <c r="AV82" s="169"/>
      <c r="AW82" s="170"/>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9"/>
      <c r="BU82" s="145"/>
      <c r="GE82" s="59"/>
      <c r="GK82" s="59"/>
    </row>
    <row r="83" spans="3:193" s="144" customFormat="1" ht="15.75" thickBot="1">
      <c r="C83" s="137"/>
      <c r="D83" s="138">
        <v>41</v>
      </c>
      <c r="E83" s="139">
        <v>2</v>
      </c>
      <c r="F83" s="139" t="s">
        <v>61</v>
      </c>
      <c r="G83" s="158">
        <v>71117129</v>
      </c>
      <c r="H83" s="298" t="s">
        <v>2709</v>
      </c>
      <c r="I83" s="159"/>
      <c r="J83" s="1695" t="s">
        <v>2710</v>
      </c>
      <c r="K83" s="1696"/>
      <c r="L83" s="159" t="s">
        <v>2677</v>
      </c>
      <c r="M83" s="159" t="s">
        <v>2578</v>
      </c>
      <c r="N83" s="160">
        <v>15</v>
      </c>
      <c r="O83" s="160">
        <v>8</v>
      </c>
      <c r="P83" s="160">
        <v>1980</v>
      </c>
      <c r="Q83" s="139" t="s">
        <v>53</v>
      </c>
      <c r="R83" s="139" t="s">
        <v>2579</v>
      </c>
      <c r="S83" s="161">
        <v>9720055</v>
      </c>
      <c r="T83" s="139" t="s">
        <v>2711</v>
      </c>
      <c r="U83" s="139" t="s">
        <v>2623</v>
      </c>
      <c r="V83" s="139" t="s">
        <v>2615</v>
      </c>
      <c r="W83" s="139">
        <v>6045432000</v>
      </c>
      <c r="X83" s="139">
        <v>3122502512</v>
      </c>
      <c r="Y83" s="437" t="s">
        <v>2712</v>
      </c>
      <c r="Z83" s="139" t="s">
        <v>2529</v>
      </c>
      <c r="AA83" s="139" t="s">
        <v>2549</v>
      </c>
      <c r="AB83" s="139" t="s">
        <v>22</v>
      </c>
      <c r="AC83" s="139" t="s">
        <v>2524</v>
      </c>
      <c r="AD83" s="140" t="s">
        <v>117</v>
      </c>
      <c r="AE83" s="140" t="s">
        <v>41</v>
      </c>
      <c r="AF83" s="162">
        <v>1</v>
      </c>
      <c r="AG83" s="163" t="s">
        <v>253</v>
      </c>
      <c r="AH83" s="164">
        <v>1</v>
      </c>
      <c r="AI83" s="164" t="s">
        <v>600</v>
      </c>
      <c r="AJ83" s="36"/>
      <c r="AK83" s="240"/>
      <c r="AL83" s="241"/>
      <c r="AM83" s="139"/>
      <c r="AN83" s="139"/>
      <c r="AO83" s="166">
        <f t="shared" si="1"/>
        <v>0</v>
      </c>
      <c r="AP83" s="167"/>
      <c r="AQ83" s="168"/>
      <c r="AR83" s="168"/>
      <c r="AS83" s="168"/>
      <c r="AT83" s="168"/>
      <c r="AU83" s="168"/>
      <c r="AV83" s="169"/>
      <c r="AW83" s="170"/>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9"/>
      <c r="BU83" s="145"/>
      <c r="GE83" s="59"/>
      <c r="GK83" s="59"/>
    </row>
    <row r="84" spans="3:193" s="144" customFormat="1" ht="15.75" thickBot="1">
      <c r="C84" s="137"/>
      <c r="D84" s="138">
        <v>42</v>
      </c>
      <c r="E84" s="139">
        <v>2</v>
      </c>
      <c r="F84" s="139" t="s">
        <v>61</v>
      </c>
      <c r="G84" s="158">
        <v>1036396334</v>
      </c>
      <c r="H84" s="298" t="s">
        <v>2575</v>
      </c>
      <c r="I84" s="159"/>
      <c r="J84" s="1695" t="s">
        <v>2555</v>
      </c>
      <c r="K84" s="1696"/>
      <c r="L84" s="159" t="s">
        <v>2713</v>
      </c>
      <c r="M84" s="159" t="s">
        <v>2714</v>
      </c>
      <c r="N84" s="160">
        <v>16</v>
      </c>
      <c r="O84" s="160">
        <v>5</v>
      </c>
      <c r="P84" s="160">
        <v>1991</v>
      </c>
      <c r="Q84" s="139" t="s">
        <v>51</v>
      </c>
      <c r="R84" s="139" t="s">
        <v>2579</v>
      </c>
      <c r="S84" s="161">
        <v>9720055</v>
      </c>
      <c r="T84" s="139" t="s">
        <v>2527</v>
      </c>
      <c r="U84" s="139" t="s">
        <v>2573</v>
      </c>
      <c r="V84" s="139" t="s">
        <v>2615</v>
      </c>
      <c r="W84" s="139">
        <v>6045432000</v>
      </c>
      <c r="X84" s="139">
        <v>3217714722</v>
      </c>
      <c r="Y84" s="437" t="s">
        <v>2715</v>
      </c>
      <c r="Z84" s="139" t="s">
        <v>2529</v>
      </c>
      <c r="AA84" s="139" t="s">
        <v>2549</v>
      </c>
      <c r="AB84" s="139" t="s">
        <v>22</v>
      </c>
      <c r="AC84" s="139" t="s">
        <v>2524</v>
      </c>
      <c r="AD84" s="140" t="s">
        <v>117</v>
      </c>
      <c r="AE84" s="140" t="s">
        <v>41</v>
      </c>
      <c r="AF84" s="162">
        <v>1</v>
      </c>
      <c r="AG84" s="163" t="s">
        <v>253</v>
      </c>
      <c r="AH84" s="164">
        <v>1</v>
      </c>
      <c r="AI84" s="164" t="s">
        <v>600</v>
      </c>
      <c r="AJ84" s="36"/>
      <c r="AK84" s="240"/>
      <c r="AL84" s="241"/>
      <c r="AM84" s="139"/>
      <c r="AN84" s="139"/>
      <c r="AO84" s="166">
        <f t="shared" si="1"/>
        <v>0</v>
      </c>
      <c r="AP84" s="167"/>
      <c r="AQ84" s="168"/>
      <c r="AR84" s="168"/>
      <c r="AS84" s="168"/>
      <c r="AT84" s="168"/>
      <c r="AU84" s="168"/>
      <c r="AV84" s="169"/>
      <c r="AW84" s="170"/>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9"/>
      <c r="BU84" s="145"/>
      <c r="GE84" s="59"/>
      <c r="GK84" s="59"/>
    </row>
    <row r="85" spans="3:193" s="144" customFormat="1" ht="15.75" thickBot="1">
      <c r="C85" s="137"/>
      <c r="D85" s="138">
        <v>43</v>
      </c>
      <c r="E85" s="139">
        <v>2</v>
      </c>
      <c r="F85" s="139" t="s">
        <v>61</v>
      </c>
      <c r="G85" s="158">
        <v>1036940540</v>
      </c>
      <c r="H85" s="298" t="s">
        <v>2716</v>
      </c>
      <c r="I85" s="159"/>
      <c r="J85" s="1695" t="s">
        <v>2652</v>
      </c>
      <c r="K85" s="1696"/>
      <c r="L85" s="159" t="s">
        <v>2717</v>
      </c>
      <c r="M85" s="159" t="s">
        <v>2661</v>
      </c>
      <c r="N85" s="160">
        <v>29</v>
      </c>
      <c r="O85" s="160">
        <v>4</v>
      </c>
      <c r="P85" s="160">
        <v>1991</v>
      </c>
      <c r="Q85" s="139" t="s">
        <v>51</v>
      </c>
      <c r="R85" s="139" t="s">
        <v>2568</v>
      </c>
      <c r="S85" s="161">
        <v>4349189</v>
      </c>
      <c r="T85" s="139" t="s">
        <v>2527</v>
      </c>
      <c r="U85" s="139" t="s">
        <v>2528</v>
      </c>
      <c r="V85" s="139" t="s">
        <v>2615</v>
      </c>
      <c r="W85" s="139">
        <v>6045432000</v>
      </c>
      <c r="X85" s="139">
        <v>3143437972</v>
      </c>
      <c r="Y85" s="437" t="s">
        <v>2718</v>
      </c>
      <c r="Z85" s="139" t="s">
        <v>2529</v>
      </c>
      <c r="AA85" s="139" t="s">
        <v>2549</v>
      </c>
      <c r="AB85" s="139" t="s">
        <v>22</v>
      </c>
      <c r="AC85" s="139" t="s">
        <v>2524</v>
      </c>
      <c r="AD85" s="140" t="s">
        <v>117</v>
      </c>
      <c r="AE85" s="140" t="s">
        <v>41</v>
      </c>
      <c r="AF85" s="162">
        <v>1</v>
      </c>
      <c r="AG85" s="163" t="s">
        <v>253</v>
      </c>
      <c r="AH85" s="164">
        <v>1</v>
      </c>
      <c r="AI85" s="164" t="s">
        <v>600</v>
      </c>
      <c r="AJ85" s="36"/>
      <c r="AK85" s="240"/>
      <c r="AL85" s="241"/>
      <c r="AM85" s="139"/>
      <c r="AN85" s="139"/>
      <c r="AO85" s="166">
        <f t="shared" si="1"/>
        <v>0</v>
      </c>
      <c r="AP85" s="167"/>
      <c r="AQ85" s="168"/>
      <c r="AR85" s="168"/>
      <c r="AS85" s="168"/>
      <c r="AT85" s="168"/>
      <c r="AU85" s="168"/>
      <c r="AV85" s="169"/>
      <c r="AW85" s="170"/>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9"/>
      <c r="BU85" s="145"/>
      <c r="GE85" s="59"/>
      <c r="GK85" s="59"/>
    </row>
    <row r="86" spans="3:193" s="144" customFormat="1" ht="15.75" thickBot="1">
      <c r="C86" s="137"/>
      <c r="D86" s="138">
        <v>44</v>
      </c>
      <c r="E86" s="139">
        <v>2</v>
      </c>
      <c r="F86" s="139" t="s">
        <v>61</v>
      </c>
      <c r="G86" s="158">
        <v>1036393430</v>
      </c>
      <c r="H86" s="298" t="s">
        <v>2557</v>
      </c>
      <c r="I86" s="159"/>
      <c r="J86" s="1695" t="s">
        <v>2655</v>
      </c>
      <c r="K86" s="1696"/>
      <c r="L86" s="159" t="s">
        <v>2717</v>
      </c>
      <c r="M86" s="159" t="s">
        <v>2674</v>
      </c>
      <c r="N86" s="160">
        <v>8</v>
      </c>
      <c r="O86" s="160">
        <v>1</v>
      </c>
      <c r="P86" s="160">
        <v>1988</v>
      </c>
      <c r="Q86" s="139" t="s">
        <v>51</v>
      </c>
      <c r="R86" s="139" t="s">
        <v>2568</v>
      </c>
      <c r="S86" s="161">
        <v>4349189</v>
      </c>
      <c r="T86" s="139" t="s">
        <v>2547</v>
      </c>
      <c r="U86" s="139" t="s">
        <v>2548</v>
      </c>
      <c r="V86" s="139" t="s">
        <v>2615</v>
      </c>
      <c r="W86" s="139">
        <v>6045432000</v>
      </c>
      <c r="X86" s="139">
        <v>3147434958</v>
      </c>
      <c r="Y86" s="437" t="s">
        <v>2719</v>
      </c>
      <c r="Z86" s="139" t="s">
        <v>2529</v>
      </c>
      <c r="AA86" s="139" t="s">
        <v>2549</v>
      </c>
      <c r="AB86" s="139" t="s">
        <v>22</v>
      </c>
      <c r="AC86" s="139" t="s">
        <v>2524</v>
      </c>
      <c r="AD86" s="140" t="s">
        <v>117</v>
      </c>
      <c r="AE86" s="140" t="s">
        <v>41</v>
      </c>
      <c r="AF86" s="162">
        <v>1</v>
      </c>
      <c r="AG86" s="163" t="s">
        <v>253</v>
      </c>
      <c r="AH86" s="164">
        <v>1</v>
      </c>
      <c r="AI86" s="164" t="s">
        <v>600</v>
      </c>
      <c r="AJ86" s="36"/>
      <c r="AK86" s="240"/>
      <c r="AL86" s="241"/>
      <c r="AM86" s="139"/>
      <c r="AN86" s="139"/>
      <c r="AO86" s="166">
        <f t="shared" si="1"/>
        <v>0</v>
      </c>
      <c r="AP86" s="167"/>
      <c r="AQ86" s="168"/>
      <c r="AR86" s="168"/>
      <c r="AS86" s="168"/>
      <c r="AT86" s="168"/>
      <c r="AU86" s="168"/>
      <c r="AV86" s="169"/>
      <c r="AW86" s="170"/>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9"/>
      <c r="BU86" s="145"/>
      <c r="GE86" s="59"/>
      <c r="GK86" s="59"/>
    </row>
    <row r="87" spans="3:193" s="144" customFormat="1" ht="15.75" thickBot="1">
      <c r="C87" s="137"/>
      <c r="D87" s="138">
        <v>45</v>
      </c>
      <c r="E87" s="139">
        <v>2</v>
      </c>
      <c r="F87" s="139" t="s">
        <v>61</v>
      </c>
      <c r="G87" s="158">
        <v>21628305</v>
      </c>
      <c r="H87" s="298" t="s">
        <v>2555</v>
      </c>
      <c r="I87" s="159"/>
      <c r="J87" s="1695" t="s">
        <v>2520</v>
      </c>
      <c r="K87" s="1696"/>
      <c r="L87" s="159" t="s">
        <v>2720</v>
      </c>
      <c r="M87" s="159" t="s">
        <v>2721</v>
      </c>
      <c r="N87" s="160">
        <v>6</v>
      </c>
      <c r="O87" s="160">
        <v>1</v>
      </c>
      <c r="P87" s="160">
        <v>1985</v>
      </c>
      <c r="Q87" s="139" t="s">
        <v>51</v>
      </c>
      <c r="R87" s="139" t="s">
        <v>2567</v>
      </c>
      <c r="S87" s="161">
        <v>2665688</v>
      </c>
      <c r="T87" s="139" t="s">
        <v>2547</v>
      </c>
      <c r="U87" s="139" t="s">
        <v>2548</v>
      </c>
      <c r="V87" s="139" t="s">
        <v>2615</v>
      </c>
      <c r="W87" s="139">
        <v>6045432000</v>
      </c>
      <c r="X87" s="139">
        <v>3127199250</v>
      </c>
      <c r="Y87" s="437" t="s">
        <v>2727</v>
      </c>
      <c r="Z87" s="139" t="s">
        <v>2529</v>
      </c>
      <c r="AA87" s="139" t="s">
        <v>2549</v>
      </c>
      <c r="AB87" s="139" t="s">
        <v>22</v>
      </c>
      <c r="AC87" s="139" t="s">
        <v>2524</v>
      </c>
      <c r="AD87" s="140" t="s">
        <v>117</v>
      </c>
      <c r="AE87" s="140" t="s">
        <v>41</v>
      </c>
      <c r="AF87" s="162">
        <v>1</v>
      </c>
      <c r="AG87" s="163" t="s">
        <v>253</v>
      </c>
      <c r="AH87" s="164">
        <v>1</v>
      </c>
      <c r="AI87" s="164" t="s">
        <v>600</v>
      </c>
      <c r="AJ87" s="36"/>
      <c r="AK87" s="240"/>
      <c r="AL87" s="241"/>
      <c r="AM87" s="139"/>
      <c r="AN87" s="139"/>
      <c r="AO87" s="166">
        <f t="shared" si="1"/>
        <v>0</v>
      </c>
      <c r="AP87" s="167"/>
      <c r="AQ87" s="168"/>
      <c r="AR87" s="168"/>
      <c r="AS87" s="168"/>
      <c r="AT87" s="168"/>
      <c r="AU87" s="168"/>
      <c r="AV87" s="169"/>
      <c r="AW87" s="170"/>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9"/>
      <c r="BU87" s="145"/>
      <c r="GE87" s="59"/>
      <c r="GK87" s="59"/>
    </row>
    <row r="88" spans="3:193" s="144" customFormat="1" ht="15.75" thickBot="1">
      <c r="C88" s="137"/>
      <c r="D88" s="138">
        <v>46</v>
      </c>
      <c r="E88" s="139">
        <v>9</v>
      </c>
      <c r="F88" s="139" t="s">
        <v>61</v>
      </c>
      <c r="G88" s="158">
        <v>98762848</v>
      </c>
      <c r="H88" s="298" t="s">
        <v>2722</v>
      </c>
      <c r="I88" s="159"/>
      <c r="J88" s="1695" t="s">
        <v>2723</v>
      </c>
      <c r="K88" s="1696"/>
      <c r="L88" s="159" t="s">
        <v>2724</v>
      </c>
      <c r="M88" s="159" t="s">
        <v>2725</v>
      </c>
      <c r="N88" s="160">
        <v>25</v>
      </c>
      <c r="O88" s="160">
        <v>4</v>
      </c>
      <c r="P88" s="160">
        <v>1985</v>
      </c>
      <c r="Q88" s="139" t="s">
        <v>53</v>
      </c>
      <c r="R88" s="139" t="s">
        <v>2726</v>
      </c>
      <c r="S88" s="161">
        <v>2535103</v>
      </c>
      <c r="T88" s="139" t="s">
        <v>2527</v>
      </c>
      <c r="U88" s="139" t="s">
        <v>2548</v>
      </c>
      <c r="V88" s="139" t="s">
        <v>2615</v>
      </c>
      <c r="W88" s="139">
        <v>6045432000</v>
      </c>
      <c r="X88" s="139">
        <v>3104143827</v>
      </c>
      <c r="Y88" s="437" t="s">
        <v>2728</v>
      </c>
      <c r="Z88" s="139" t="s">
        <v>2529</v>
      </c>
      <c r="AA88" s="139" t="s">
        <v>2549</v>
      </c>
      <c r="AB88" s="139" t="s">
        <v>22</v>
      </c>
      <c r="AC88" s="139" t="s">
        <v>2524</v>
      </c>
      <c r="AD88" s="140" t="s">
        <v>117</v>
      </c>
      <c r="AE88" s="140" t="s">
        <v>41</v>
      </c>
      <c r="AF88" s="162">
        <v>1</v>
      </c>
      <c r="AG88" s="163" t="s">
        <v>253</v>
      </c>
      <c r="AH88" s="164">
        <v>1</v>
      </c>
      <c r="AI88" s="164" t="s">
        <v>600</v>
      </c>
      <c r="AJ88" s="36"/>
      <c r="AK88" s="240"/>
      <c r="AL88" s="241"/>
      <c r="AM88" s="139"/>
      <c r="AN88" s="139"/>
      <c r="AO88" s="166">
        <f t="shared" si="1"/>
        <v>0</v>
      </c>
      <c r="AP88" s="167"/>
      <c r="AQ88" s="168"/>
      <c r="AR88" s="168"/>
      <c r="AS88" s="168"/>
      <c r="AT88" s="168"/>
      <c r="AU88" s="168"/>
      <c r="AV88" s="169"/>
      <c r="AW88" s="170"/>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9"/>
      <c r="BU88" s="145"/>
      <c r="GE88" s="59"/>
      <c r="GK88" s="59"/>
    </row>
    <row r="89" spans="3:193" s="144" customFormat="1" ht="15.75" thickBot="1">
      <c r="C89" s="137"/>
      <c r="D89" s="138">
        <v>47</v>
      </c>
      <c r="E89" s="139">
        <v>2</v>
      </c>
      <c r="F89" s="139" t="s">
        <v>61</v>
      </c>
      <c r="G89" s="158">
        <v>1036396112</v>
      </c>
      <c r="H89" s="298" t="s">
        <v>2710</v>
      </c>
      <c r="I89" s="159"/>
      <c r="J89" s="1695" t="s">
        <v>2620</v>
      </c>
      <c r="K89" s="1696"/>
      <c r="L89" s="159" t="s">
        <v>2724</v>
      </c>
      <c r="M89" s="159" t="s">
        <v>2587</v>
      </c>
      <c r="N89" s="160">
        <v>25</v>
      </c>
      <c r="O89" s="160">
        <v>2</v>
      </c>
      <c r="P89" s="160">
        <v>1991</v>
      </c>
      <c r="Q89" s="139" t="s">
        <v>53</v>
      </c>
      <c r="R89" s="139" t="s">
        <v>2569</v>
      </c>
      <c r="S89" s="161">
        <v>3143798</v>
      </c>
      <c r="T89" s="139" t="s">
        <v>2527</v>
      </c>
      <c r="U89" s="139" t="s">
        <v>2573</v>
      </c>
      <c r="V89" s="139" t="s">
        <v>2615</v>
      </c>
      <c r="W89" s="139">
        <v>6045432000</v>
      </c>
      <c r="X89" s="139">
        <v>3117049422</v>
      </c>
      <c r="Y89" s="437" t="s">
        <v>2729</v>
      </c>
      <c r="Z89" s="139" t="s">
        <v>2529</v>
      </c>
      <c r="AA89" s="139" t="s">
        <v>2549</v>
      </c>
      <c r="AB89" s="139" t="s">
        <v>22</v>
      </c>
      <c r="AC89" s="139" t="s">
        <v>2524</v>
      </c>
      <c r="AD89" s="140" t="s">
        <v>117</v>
      </c>
      <c r="AE89" s="140" t="s">
        <v>41</v>
      </c>
      <c r="AF89" s="162">
        <v>1</v>
      </c>
      <c r="AG89" s="163" t="s">
        <v>253</v>
      </c>
      <c r="AH89" s="164">
        <v>1</v>
      </c>
      <c r="AI89" s="164" t="s">
        <v>600</v>
      </c>
      <c r="AJ89" s="36"/>
      <c r="AK89" s="240"/>
      <c r="AL89" s="241"/>
      <c r="AM89" s="139"/>
      <c r="AN89" s="139"/>
      <c r="AO89" s="166">
        <f t="shared" si="1"/>
        <v>0</v>
      </c>
      <c r="AP89" s="167"/>
      <c r="AQ89" s="168"/>
      <c r="AR89" s="168"/>
      <c r="AS89" s="168"/>
      <c r="AT89" s="168"/>
      <c r="AU89" s="168"/>
      <c r="AV89" s="169"/>
      <c r="AW89" s="170"/>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9"/>
      <c r="BU89" s="145"/>
      <c r="GE89" s="59"/>
      <c r="GK89" s="59"/>
    </row>
    <row r="90" spans="3:193" s="144" customFormat="1" ht="15.75" thickBot="1">
      <c r="C90" s="137"/>
      <c r="D90" s="138">
        <v>48</v>
      </c>
      <c r="E90" s="139">
        <v>2</v>
      </c>
      <c r="F90" s="139" t="s">
        <v>61</v>
      </c>
      <c r="G90" s="158">
        <v>71111797</v>
      </c>
      <c r="H90" s="298" t="s">
        <v>2557</v>
      </c>
      <c r="I90" s="159"/>
      <c r="J90" s="1695" t="s">
        <v>2554</v>
      </c>
      <c r="K90" s="1696"/>
      <c r="L90" s="159" t="s">
        <v>2724</v>
      </c>
      <c r="M90" s="159" t="s">
        <v>2730</v>
      </c>
      <c r="N90" s="160">
        <v>4</v>
      </c>
      <c r="O90" s="160">
        <v>4</v>
      </c>
      <c r="P90" s="160">
        <v>1964</v>
      </c>
      <c r="Q90" s="139" t="s">
        <v>53</v>
      </c>
      <c r="R90" s="139" t="s">
        <v>2579</v>
      </c>
      <c r="S90" s="161">
        <v>9720055</v>
      </c>
      <c r="T90" s="139" t="s">
        <v>2547</v>
      </c>
      <c r="U90" s="139" t="s">
        <v>2548</v>
      </c>
      <c r="V90" s="139" t="s">
        <v>2615</v>
      </c>
      <c r="W90" s="139">
        <v>6045432000</v>
      </c>
      <c r="X90" s="139">
        <v>3102077430</v>
      </c>
      <c r="Y90" s="437" t="s">
        <v>2731</v>
      </c>
      <c r="Z90" s="139" t="s">
        <v>2529</v>
      </c>
      <c r="AA90" s="139" t="s">
        <v>2549</v>
      </c>
      <c r="AB90" s="139" t="s">
        <v>22</v>
      </c>
      <c r="AC90" s="139" t="s">
        <v>2524</v>
      </c>
      <c r="AD90" s="140" t="s">
        <v>117</v>
      </c>
      <c r="AE90" s="140" t="s">
        <v>41</v>
      </c>
      <c r="AF90" s="162">
        <v>1</v>
      </c>
      <c r="AG90" s="163" t="s">
        <v>253</v>
      </c>
      <c r="AH90" s="164">
        <v>1</v>
      </c>
      <c r="AI90" s="164" t="s">
        <v>600</v>
      </c>
      <c r="AJ90" s="36"/>
      <c r="AK90" s="240"/>
      <c r="AL90" s="241"/>
      <c r="AM90" s="139"/>
      <c r="AN90" s="139"/>
      <c r="AO90" s="166">
        <f t="shared" si="1"/>
        <v>0</v>
      </c>
      <c r="AP90" s="167"/>
      <c r="AQ90" s="168"/>
      <c r="AR90" s="168"/>
      <c r="AS90" s="168"/>
      <c r="AT90" s="168"/>
      <c r="AU90" s="168"/>
      <c r="AV90" s="169"/>
      <c r="AW90" s="170"/>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9"/>
      <c r="BU90" s="145"/>
      <c r="GE90" s="59"/>
      <c r="GK90" s="59"/>
    </row>
    <row r="91" spans="3:193" s="144" customFormat="1" ht="15.75" thickBot="1">
      <c r="C91" s="137"/>
      <c r="D91" s="138">
        <v>49</v>
      </c>
      <c r="E91" s="139">
        <v>2</v>
      </c>
      <c r="F91" s="139" t="s">
        <v>61</v>
      </c>
      <c r="G91" s="158">
        <v>43689805</v>
      </c>
      <c r="H91" s="298" t="s">
        <v>2732</v>
      </c>
      <c r="I91" s="159"/>
      <c r="J91" s="1695" t="s">
        <v>2733</v>
      </c>
      <c r="K91" s="1696"/>
      <c r="L91" s="159" t="s">
        <v>2734</v>
      </c>
      <c r="M91" s="159"/>
      <c r="N91" s="160">
        <v>20</v>
      </c>
      <c r="O91" s="160">
        <v>10</v>
      </c>
      <c r="P91" s="160">
        <v>1984</v>
      </c>
      <c r="Q91" s="139" t="s">
        <v>53</v>
      </c>
      <c r="R91" s="139" t="s">
        <v>2812</v>
      </c>
      <c r="S91" s="161">
        <v>2665688</v>
      </c>
      <c r="T91" s="139" t="s">
        <v>2527</v>
      </c>
      <c r="U91" s="139" t="s">
        <v>2573</v>
      </c>
      <c r="V91" s="139" t="s">
        <v>2615</v>
      </c>
      <c r="W91" s="139">
        <v>6045432000</v>
      </c>
      <c r="X91" s="139">
        <v>3146318223</v>
      </c>
      <c r="Y91" s="437" t="s">
        <v>2735</v>
      </c>
      <c r="Z91" s="139" t="s">
        <v>2529</v>
      </c>
      <c r="AA91" s="139" t="s">
        <v>2549</v>
      </c>
      <c r="AB91" s="139" t="s">
        <v>22</v>
      </c>
      <c r="AC91" s="139" t="s">
        <v>2524</v>
      </c>
      <c r="AD91" s="140" t="s">
        <v>117</v>
      </c>
      <c r="AE91" s="140" t="s">
        <v>41</v>
      </c>
      <c r="AF91" s="162">
        <v>1</v>
      </c>
      <c r="AG91" s="163" t="s">
        <v>253</v>
      </c>
      <c r="AH91" s="164">
        <v>1</v>
      </c>
      <c r="AI91" s="164" t="s">
        <v>600</v>
      </c>
      <c r="AJ91" s="36"/>
      <c r="AK91" s="240"/>
      <c r="AL91" s="241"/>
      <c r="AM91" s="139"/>
      <c r="AN91" s="139"/>
      <c r="AO91" s="166">
        <f t="shared" si="1"/>
        <v>0</v>
      </c>
      <c r="AP91" s="167"/>
      <c r="AQ91" s="168"/>
      <c r="AR91" s="168"/>
      <c r="AS91" s="168"/>
      <c r="AT91" s="168"/>
      <c r="AU91" s="168"/>
      <c r="AV91" s="169"/>
      <c r="AW91" s="170"/>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9"/>
      <c r="BU91" s="145"/>
      <c r="GE91" s="59"/>
      <c r="GK91" s="59"/>
    </row>
    <row r="92" spans="3:193" s="144" customFormat="1" ht="15.75" thickBot="1">
      <c r="C92" s="137"/>
      <c r="D92" s="138">
        <v>50</v>
      </c>
      <c r="E92" s="139">
        <v>2</v>
      </c>
      <c r="F92" s="139" t="s">
        <v>61</v>
      </c>
      <c r="G92" s="158">
        <v>43711670</v>
      </c>
      <c r="H92" s="298" t="s">
        <v>2520</v>
      </c>
      <c r="I92" s="159"/>
      <c r="J92" s="1695" t="s">
        <v>2520</v>
      </c>
      <c r="K92" s="1696"/>
      <c r="L92" s="159" t="s">
        <v>2736</v>
      </c>
      <c r="M92" s="159" t="s">
        <v>2737</v>
      </c>
      <c r="N92" s="160">
        <v>14</v>
      </c>
      <c r="O92" s="160">
        <v>8</v>
      </c>
      <c r="P92" s="160">
        <v>1971</v>
      </c>
      <c r="Q92" s="139" t="s">
        <v>51</v>
      </c>
      <c r="R92" s="139" t="s">
        <v>2812</v>
      </c>
      <c r="S92" s="161">
        <v>2665688</v>
      </c>
      <c r="T92" s="139" t="s">
        <v>2527</v>
      </c>
      <c r="U92" s="139" t="s">
        <v>2623</v>
      </c>
      <c r="V92" s="139" t="s">
        <v>2615</v>
      </c>
      <c r="W92" s="139">
        <v>6045432000</v>
      </c>
      <c r="X92" s="139">
        <v>3147165181</v>
      </c>
      <c r="Y92" s="437" t="s">
        <v>2738</v>
      </c>
      <c r="Z92" s="139" t="s">
        <v>2529</v>
      </c>
      <c r="AA92" s="139" t="s">
        <v>2549</v>
      </c>
      <c r="AB92" s="139" t="s">
        <v>22</v>
      </c>
      <c r="AC92" s="139" t="s">
        <v>2524</v>
      </c>
      <c r="AD92" s="140" t="s">
        <v>117</v>
      </c>
      <c r="AE92" s="140" t="s">
        <v>41</v>
      </c>
      <c r="AF92" s="162">
        <v>1</v>
      </c>
      <c r="AG92" s="163" t="s">
        <v>253</v>
      </c>
      <c r="AH92" s="164">
        <v>1</v>
      </c>
      <c r="AI92" s="164" t="s">
        <v>600</v>
      </c>
      <c r="AJ92" s="36"/>
      <c r="AK92" s="240"/>
      <c r="AL92" s="241"/>
      <c r="AM92" s="139"/>
      <c r="AN92" s="139"/>
      <c r="AO92" s="166">
        <f t="shared" si="1"/>
        <v>0</v>
      </c>
      <c r="AP92" s="167"/>
      <c r="AQ92" s="168"/>
      <c r="AR92" s="168"/>
      <c r="AS92" s="168"/>
      <c r="AT92" s="168"/>
      <c r="AU92" s="168"/>
      <c r="AV92" s="169"/>
      <c r="AW92" s="170"/>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9"/>
      <c r="BU92" s="145"/>
      <c r="GE92" s="59"/>
      <c r="GK92" s="59"/>
    </row>
    <row r="93" spans="3:193" s="144" customFormat="1" ht="15.75" thickBot="1">
      <c r="C93" s="137"/>
      <c r="D93" s="138">
        <v>51</v>
      </c>
      <c r="E93" s="139">
        <v>2</v>
      </c>
      <c r="F93" s="139" t="s">
        <v>61</v>
      </c>
      <c r="G93" s="158">
        <v>43712620</v>
      </c>
      <c r="H93" s="298" t="s">
        <v>2620</v>
      </c>
      <c r="I93" s="159"/>
      <c r="J93" s="1695" t="s">
        <v>2739</v>
      </c>
      <c r="K93" s="1696"/>
      <c r="L93" s="159" t="s">
        <v>2740</v>
      </c>
      <c r="M93" s="159" t="s">
        <v>2741</v>
      </c>
      <c r="N93" s="160">
        <v>22</v>
      </c>
      <c r="O93" s="160">
        <v>7</v>
      </c>
      <c r="P93" s="160">
        <v>1974</v>
      </c>
      <c r="Q93" s="139" t="s">
        <v>51</v>
      </c>
      <c r="R93" s="139" t="s">
        <v>2812</v>
      </c>
      <c r="S93" s="161">
        <v>2665688</v>
      </c>
      <c r="T93" s="139" t="s">
        <v>2547</v>
      </c>
      <c r="U93" s="139" t="s">
        <v>2548</v>
      </c>
      <c r="V93" s="139" t="s">
        <v>2615</v>
      </c>
      <c r="W93" s="139">
        <v>6045432000</v>
      </c>
      <c r="X93" s="139">
        <v>3135982290</v>
      </c>
      <c r="Y93" s="437" t="s">
        <v>2742</v>
      </c>
      <c r="Z93" s="139" t="s">
        <v>2529</v>
      </c>
      <c r="AA93" s="139" t="s">
        <v>2549</v>
      </c>
      <c r="AB93" s="139" t="s">
        <v>22</v>
      </c>
      <c r="AC93" s="139" t="s">
        <v>2524</v>
      </c>
      <c r="AD93" s="140" t="s">
        <v>117</v>
      </c>
      <c r="AE93" s="140" t="s">
        <v>41</v>
      </c>
      <c r="AF93" s="162">
        <v>1</v>
      </c>
      <c r="AG93" s="163" t="s">
        <v>253</v>
      </c>
      <c r="AH93" s="164">
        <v>1</v>
      </c>
      <c r="AI93" s="164" t="s">
        <v>600</v>
      </c>
      <c r="AJ93" s="36"/>
      <c r="AK93" s="240"/>
      <c r="AL93" s="241"/>
      <c r="AM93" s="139"/>
      <c r="AN93" s="139"/>
      <c r="AO93" s="166">
        <f t="shared" si="1"/>
        <v>0</v>
      </c>
      <c r="AP93" s="167"/>
      <c r="AQ93" s="168"/>
      <c r="AR93" s="168"/>
      <c r="AS93" s="168"/>
      <c r="AT93" s="168"/>
      <c r="AU93" s="168"/>
      <c r="AV93" s="169"/>
      <c r="AW93" s="170"/>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9"/>
      <c r="BU93" s="145"/>
      <c r="GE93" s="59"/>
      <c r="GK93" s="59"/>
    </row>
    <row r="94" spans="3:193" s="144" customFormat="1" ht="15.75" thickBot="1">
      <c r="C94" s="137"/>
      <c r="D94" s="138">
        <v>52</v>
      </c>
      <c r="E94" s="139">
        <v>2</v>
      </c>
      <c r="F94" s="139" t="s">
        <v>61</v>
      </c>
      <c r="G94" s="158">
        <v>43713682</v>
      </c>
      <c r="H94" s="298" t="s">
        <v>2617</v>
      </c>
      <c r="I94" s="159"/>
      <c r="J94" s="1695" t="s">
        <v>2543</v>
      </c>
      <c r="K94" s="1696"/>
      <c r="L94" s="159" t="s">
        <v>2740</v>
      </c>
      <c r="M94" s="159" t="s">
        <v>2546</v>
      </c>
      <c r="N94" s="160">
        <v>22</v>
      </c>
      <c r="O94" s="160">
        <v>3</v>
      </c>
      <c r="P94" s="160">
        <v>1977</v>
      </c>
      <c r="Q94" s="139" t="s">
        <v>51</v>
      </c>
      <c r="R94" s="139" t="s">
        <v>2813</v>
      </c>
      <c r="S94" s="161">
        <v>3117851</v>
      </c>
      <c r="T94" s="139" t="s">
        <v>2527</v>
      </c>
      <c r="U94" s="139" t="s">
        <v>2623</v>
      </c>
      <c r="V94" s="139" t="s">
        <v>2615</v>
      </c>
      <c r="W94" s="139">
        <v>6045432000</v>
      </c>
      <c r="X94" s="139">
        <v>3017847196</v>
      </c>
      <c r="Y94" s="437" t="s">
        <v>2743</v>
      </c>
      <c r="Z94" s="139" t="s">
        <v>2529</v>
      </c>
      <c r="AA94" s="139" t="s">
        <v>2549</v>
      </c>
      <c r="AB94" s="139" t="s">
        <v>22</v>
      </c>
      <c r="AC94" s="139" t="s">
        <v>2524</v>
      </c>
      <c r="AD94" s="140" t="s">
        <v>117</v>
      </c>
      <c r="AE94" s="140" t="s">
        <v>41</v>
      </c>
      <c r="AF94" s="162">
        <v>1</v>
      </c>
      <c r="AG94" s="163" t="s">
        <v>253</v>
      </c>
      <c r="AH94" s="164">
        <v>1</v>
      </c>
      <c r="AI94" s="164" t="s">
        <v>600</v>
      </c>
      <c r="AJ94" s="36"/>
      <c r="AK94" s="240"/>
      <c r="AL94" s="241"/>
      <c r="AM94" s="139"/>
      <c r="AN94" s="139"/>
      <c r="AO94" s="166">
        <f t="shared" si="1"/>
        <v>0</v>
      </c>
      <c r="AP94" s="167"/>
      <c r="AQ94" s="168"/>
      <c r="AR94" s="168"/>
      <c r="AS94" s="168"/>
      <c r="AT94" s="168"/>
      <c r="AU94" s="168"/>
      <c r="AV94" s="169"/>
      <c r="AW94" s="170"/>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9"/>
      <c r="BU94" s="145"/>
      <c r="GE94" s="59"/>
      <c r="GK94" s="59"/>
    </row>
    <row r="95" spans="3:193" s="144" customFormat="1" ht="15.75" thickBot="1">
      <c r="C95" s="137"/>
      <c r="D95" s="138">
        <v>53</v>
      </c>
      <c r="E95" s="139">
        <v>9</v>
      </c>
      <c r="F95" s="139" t="s">
        <v>61</v>
      </c>
      <c r="G95" s="158">
        <v>91047392</v>
      </c>
      <c r="H95" s="298" t="s">
        <v>2744</v>
      </c>
      <c r="I95" s="159"/>
      <c r="J95" s="1695" t="s">
        <v>2685</v>
      </c>
      <c r="K95" s="1696"/>
      <c r="L95" s="159" t="s">
        <v>2745</v>
      </c>
      <c r="M95" s="159" t="s">
        <v>2746</v>
      </c>
      <c r="N95" s="160">
        <v>16</v>
      </c>
      <c r="O95" s="160">
        <v>9</v>
      </c>
      <c r="P95" s="160">
        <v>1984</v>
      </c>
      <c r="Q95" s="139" t="s">
        <v>53</v>
      </c>
      <c r="R95" s="139" t="s">
        <v>2726</v>
      </c>
      <c r="S95" s="161">
        <v>2535103</v>
      </c>
      <c r="T95" s="139" t="s">
        <v>2550</v>
      </c>
      <c r="U95" s="139" t="s">
        <v>2548</v>
      </c>
      <c r="V95" s="139" t="s">
        <v>2615</v>
      </c>
      <c r="W95" s="139">
        <v>6045432000</v>
      </c>
      <c r="X95" s="139">
        <v>3166291326</v>
      </c>
      <c r="Y95" s="437" t="s">
        <v>2747</v>
      </c>
      <c r="Z95" s="139" t="s">
        <v>2529</v>
      </c>
      <c r="AA95" s="139" t="s">
        <v>2549</v>
      </c>
      <c r="AB95" s="139" t="s">
        <v>22</v>
      </c>
      <c r="AC95" s="139" t="s">
        <v>2524</v>
      </c>
      <c r="AD95" s="140" t="s">
        <v>117</v>
      </c>
      <c r="AE95" s="140" t="s">
        <v>41</v>
      </c>
      <c r="AF95" s="162">
        <v>1</v>
      </c>
      <c r="AG95" s="163" t="s">
        <v>253</v>
      </c>
      <c r="AH95" s="164">
        <v>1</v>
      </c>
      <c r="AI95" s="164" t="s">
        <v>600</v>
      </c>
      <c r="AJ95" s="36"/>
      <c r="AK95" s="240"/>
      <c r="AL95" s="241"/>
      <c r="AM95" s="139"/>
      <c r="AN95" s="139"/>
      <c r="AO95" s="166">
        <f t="shared" si="1"/>
        <v>0</v>
      </c>
      <c r="AP95" s="167"/>
      <c r="AQ95" s="168"/>
      <c r="AR95" s="168"/>
      <c r="AS95" s="168"/>
      <c r="AT95" s="168"/>
      <c r="AU95" s="168"/>
      <c r="AV95" s="169"/>
      <c r="AW95" s="170"/>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9"/>
      <c r="BU95" s="145"/>
      <c r="GE95" s="59"/>
      <c r="GK95" s="59"/>
    </row>
    <row r="96" spans="3:193" s="144" customFormat="1" ht="15.75" thickBot="1">
      <c r="C96" s="137"/>
      <c r="D96" s="138">
        <v>54</v>
      </c>
      <c r="E96" s="139">
        <v>2</v>
      </c>
      <c r="F96" s="139" t="s">
        <v>61</v>
      </c>
      <c r="G96" s="158">
        <v>1017122783</v>
      </c>
      <c r="H96" s="298" t="s">
        <v>2632</v>
      </c>
      <c r="I96" s="159"/>
      <c r="J96" s="174" t="s">
        <v>2748</v>
      </c>
      <c r="K96" s="159"/>
      <c r="L96" s="159" t="s">
        <v>2749</v>
      </c>
      <c r="M96" s="159" t="s">
        <v>2750</v>
      </c>
      <c r="N96" s="160">
        <v>20</v>
      </c>
      <c r="O96" s="160">
        <v>12</v>
      </c>
      <c r="P96" s="160">
        <v>1985</v>
      </c>
      <c r="Q96" s="139" t="s">
        <v>53</v>
      </c>
      <c r="R96" s="139" t="s">
        <v>2567</v>
      </c>
      <c r="S96" s="161">
        <v>2665688</v>
      </c>
      <c r="T96" s="139" t="s">
        <v>2527</v>
      </c>
      <c r="U96" s="139" t="s">
        <v>2528</v>
      </c>
      <c r="V96" s="139" t="s">
        <v>2615</v>
      </c>
      <c r="W96" s="139">
        <v>6045432000</v>
      </c>
      <c r="X96" s="139">
        <v>3147190754</v>
      </c>
      <c r="Y96" s="437" t="s">
        <v>2751</v>
      </c>
      <c r="Z96" s="139" t="s">
        <v>2529</v>
      </c>
      <c r="AA96" s="139" t="s">
        <v>2549</v>
      </c>
      <c r="AB96" s="139" t="s">
        <v>22</v>
      </c>
      <c r="AC96" s="139" t="s">
        <v>2524</v>
      </c>
      <c r="AD96" s="140" t="s">
        <v>117</v>
      </c>
      <c r="AE96" s="140" t="s">
        <v>41</v>
      </c>
      <c r="AF96" s="162">
        <v>1</v>
      </c>
      <c r="AG96" s="163" t="s">
        <v>253</v>
      </c>
      <c r="AH96" s="164">
        <v>1</v>
      </c>
      <c r="AI96" s="164" t="s">
        <v>600</v>
      </c>
      <c r="AJ96" s="36"/>
      <c r="AK96" s="240"/>
      <c r="AL96" s="241"/>
      <c r="AM96" s="139"/>
      <c r="AN96" s="139"/>
      <c r="AO96" s="166">
        <f t="shared" si="1"/>
        <v>0</v>
      </c>
      <c r="AP96" s="167"/>
      <c r="AQ96" s="168"/>
      <c r="AR96" s="168"/>
      <c r="AS96" s="168"/>
      <c r="AT96" s="168"/>
      <c r="AU96" s="168"/>
      <c r="AV96" s="169"/>
      <c r="AW96" s="170"/>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9"/>
      <c r="BU96" s="145"/>
      <c r="GE96" s="59"/>
      <c r="GK96" s="59"/>
    </row>
    <row r="97" spans="3:193" s="144" customFormat="1" ht="15.75" thickBot="1">
      <c r="C97" s="137"/>
      <c r="D97" s="138">
        <v>55</v>
      </c>
      <c r="E97" s="139">
        <v>2</v>
      </c>
      <c r="F97" s="139" t="s">
        <v>61</v>
      </c>
      <c r="G97" s="158">
        <v>71117990</v>
      </c>
      <c r="H97" s="298" t="s">
        <v>2575</v>
      </c>
      <c r="I97" s="159"/>
      <c r="J97" s="174" t="s">
        <v>2685</v>
      </c>
      <c r="K97" s="159"/>
      <c r="L97" s="159" t="s">
        <v>2753</v>
      </c>
      <c r="M97" s="159" t="s">
        <v>2752</v>
      </c>
      <c r="N97" s="160">
        <v>15</v>
      </c>
      <c r="O97" s="160">
        <v>10</v>
      </c>
      <c r="P97" s="160">
        <v>1982</v>
      </c>
      <c r="Q97" s="139" t="s">
        <v>53</v>
      </c>
      <c r="R97" s="139" t="s">
        <v>2601</v>
      </c>
      <c r="S97" s="161">
        <v>5707712</v>
      </c>
      <c r="T97" s="139" t="s">
        <v>2527</v>
      </c>
      <c r="U97" s="139" t="s">
        <v>2548</v>
      </c>
      <c r="V97" s="139" t="s">
        <v>2615</v>
      </c>
      <c r="W97" s="139">
        <v>6045432000</v>
      </c>
      <c r="X97" s="139">
        <v>3144808518</v>
      </c>
      <c r="Y97" s="437" t="s">
        <v>2754</v>
      </c>
      <c r="Z97" s="139" t="s">
        <v>2529</v>
      </c>
      <c r="AA97" s="139" t="s">
        <v>2549</v>
      </c>
      <c r="AB97" s="139" t="s">
        <v>22</v>
      </c>
      <c r="AC97" s="139" t="s">
        <v>2524</v>
      </c>
      <c r="AD97" s="140" t="s">
        <v>117</v>
      </c>
      <c r="AE97" s="140" t="s">
        <v>41</v>
      </c>
      <c r="AF97" s="162">
        <v>1</v>
      </c>
      <c r="AG97" s="163" t="s">
        <v>253</v>
      </c>
      <c r="AH97" s="164">
        <v>1</v>
      </c>
      <c r="AI97" s="164" t="s">
        <v>600</v>
      </c>
      <c r="AJ97" s="36"/>
      <c r="AK97" s="240"/>
      <c r="AL97" s="241"/>
      <c r="AM97" s="139"/>
      <c r="AN97" s="139"/>
      <c r="AO97" s="166">
        <f t="shared" si="1"/>
        <v>0</v>
      </c>
      <c r="AP97" s="167"/>
      <c r="AQ97" s="168"/>
      <c r="AR97" s="168"/>
      <c r="AS97" s="168"/>
      <c r="AT97" s="168"/>
      <c r="AU97" s="168"/>
      <c r="AV97" s="169"/>
      <c r="AW97" s="170"/>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9"/>
      <c r="BU97" s="145"/>
      <c r="GE97" s="59"/>
      <c r="GK97" s="59"/>
    </row>
    <row r="98" spans="3:193" s="144" customFormat="1" ht="15.75" thickBot="1">
      <c r="C98" s="137"/>
      <c r="D98" s="138">
        <v>56</v>
      </c>
      <c r="E98" s="139">
        <v>6</v>
      </c>
      <c r="F98" s="139" t="s">
        <v>61</v>
      </c>
      <c r="G98" s="158">
        <v>43715317</v>
      </c>
      <c r="H98" s="298" t="s">
        <v>2706</v>
      </c>
      <c r="I98" s="159"/>
      <c r="J98" s="174" t="s">
        <v>2563</v>
      </c>
      <c r="K98" s="159"/>
      <c r="L98" s="159" t="s">
        <v>2755</v>
      </c>
      <c r="M98" s="159" t="s">
        <v>2546</v>
      </c>
      <c r="N98" s="160">
        <v>26</v>
      </c>
      <c r="O98" s="160">
        <v>3</v>
      </c>
      <c r="P98" s="160">
        <v>1981</v>
      </c>
      <c r="Q98" s="139" t="s">
        <v>51</v>
      </c>
      <c r="R98" s="139" t="s">
        <v>2579</v>
      </c>
      <c r="S98" s="161">
        <v>9720055</v>
      </c>
      <c r="T98" s="139" t="s">
        <v>2547</v>
      </c>
      <c r="U98" s="139" t="s">
        <v>2548</v>
      </c>
      <c r="V98" s="139" t="s">
        <v>2615</v>
      </c>
      <c r="W98" s="139">
        <v>6045432000</v>
      </c>
      <c r="X98" s="139">
        <v>3113578962</v>
      </c>
      <c r="Y98" s="437" t="s">
        <v>2756</v>
      </c>
      <c r="Z98" s="139" t="s">
        <v>2529</v>
      </c>
      <c r="AA98" s="139" t="s">
        <v>2549</v>
      </c>
      <c r="AB98" s="139" t="s">
        <v>22</v>
      </c>
      <c r="AC98" s="139" t="s">
        <v>2524</v>
      </c>
      <c r="AD98" s="140" t="s">
        <v>117</v>
      </c>
      <c r="AE98" s="140" t="s">
        <v>41</v>
      </c>
      <c r="AF98" s="162">
        <v>1</v>
      </c>
      <c r="AG98" s="163" t="s">
        <v>253</v>
      </c>
      <c r="AH98" s="164">
        <v>1</v>
      </c>
      <c r="AI98" s="164" t="s">
        <v>600</v>
      </c>
      <c r="AJ98" s="36"/>
      <c r="AK98" s="240"/>
      <c r="AL98" s="241"/>
      <c r="AM98" s="139"/>
      <c r="AN98" s="139"/>
      <c r="AO98" s="166">
        <f t="shared" si="1"/>
        <v>0</v>
      </c>
      <c r="AP98" s="167"/>
      <c r="AQ98" s="168"/>
      <c r="AR98" s="168"/>
      <c r="AS98" s="168"/>
      <c r="AT98" s="168"/>
      <c r="AU98" s="168"/>
      <c r="AV98" s="169"/>
      <c r="AW98" s="170"/>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9"/>
      <c r="BU98" s="145"/>
      <c r="GE98" s="59"/>
      <c r="GK98" s="59"/>
    </row>
    <row r="99" spans="3:193" s="144" customFormat="1" ht="15.75" thickBot="1">
      <c r="C99" s="137"/>
      <c r="D99" s="138">
        <v>57</v>
      </c>
      <c r="E99" s="139">
        <v>2</v>
      </c>
      <c r="F99" s="139" t="s">
        <v>61</v>
      </c>
      <c r="G99" s="158">
        <v>1036395618</v>
      </c>
      <c r="H99" s="298" t="s">
        <v>2652</v>
      </c>
      <c r="I99" s="159"/>
      <c r="J99" s="174" t="s">
        <v>2557</v>
      </c>
      <c r="K99" s="159"/>
      <c r="L99" s="159" t="s">
        <v>2755</v>
      </c>
      <c r="M99" s="159" t="s">
        <v>2546</v>
      </c>
      <c r="N99" s="160">
        <v>6</v>
      </c>
      <c r="O99" s="160">
        <v>7</v>
      </c>
      <c r="P99" s="160">
        <v>1990</v>
      </c>
      <c r="Q99" s="139" t="s">
        <v>51</v>
      </c>
      <c r="R99" s="139" t="s">
        <v>2757</v>
      </c>
      <c r="S99" s="161">
        <v>2535103</v>
      </c>
      <c r="T99" s="139" t="s">
        <v>2527</v>
      </c>
      <c r="U99" s="139" t="s">
        <v>2623</v>
      </c>
      <c r="V99" s="139" t="s">
        <v>2615</v>
      </c>
      <c r="W99" s="139">
        <v>6045432000</v>
      </c>
      <c r="X99" s="139">
        <v>3206364539</v>
      </c>
      <c r="Y99" s="437" t="s">
        <v>2758</v>
      </c>
      <c r="Z99" s="139" t="s">
        <v>2529</v>
      </c>
      <c r="AA99" s="139" t="s">
        <v>2549</v>
      </c>
      <c r="AB99" s="139" t="s">
        <v>22</v>
      </c>
      <c r="AC99" s="139" t="s">
        <v>2524</v>
      </c>
      <c r="AD99" s="140" t="s">
        <v>117</v>
      </c>
      <c r="AE99" s="140" t="s">
        <v>41</v>
      </c>
      <c r="AF99" s="162">
        <v>1</v>
      </c>
      <c r="AG99" s="163" t="s">
        <v>253</v>
      </c>
      <c r="AH99" s="164">
        <v>1</v>
      </c>
      <c r="AI99" s="164" t="s">
        <v>600</v>
      </c>
      <c r="AJ99" s="36"/>
      <c r="AK99" s="240"/>
      <c r="AL99" s="241"/>
      <c r="AM99" s="139"/>
      <c r="AN99" s="139"/>
      <c r="AO99" s="166">
        <f t="shared" si="1"/>
        <v>0</v>
      </c>
      <c r="AP99" s="167"/>
      <c r="AQ99" s="168"/>
      <c r="AR99" s="168"/>
      <c r="AS99" s="168"/>
      <c r="AT99" s="168"/>
      <c r="AU99" s="168"/>
      <c r="AV99" s="169"/>
      <c r="AW99" s="170"/>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9"/>
      <c r="BU99" s="145"/>
      <c r="GE99" s="59"/>
      <c r="GK99" s="59"/>
    </row>
    <row r="100" spans="3:193" s="144" customFormat="1" ht="15.75" thickBot="1">
      <c r="C100" s="137"/>
      <c r="D100" s="138">
        <v>58</v>
      </c>
      <c r="E100" s="139">
        <v>2</v>
      </c>
      <c r="F100" s="139" t="s">
        <v>61</v>
      </c>
      <c r="G100" s="158">
        <v>39453174</v>
      </c>
      <c r="H100" s="298" t="s">
        <v>2563</v>
      </c>
      <c r="I100" s="159"/>
      <c r="J100" s="174" t="s">
        <v>2652</v>
      </c>
      <c r="K100" s="159"/>
      <c r="L100" s="159" t="s">
        <v>2759</v>
      </c>
      <c r="M100" s="159"/>
      <c r="N100" s="160">
        <v>8</v>
      </c>
      <c r="O100" s="160">
        <v>3</v>
      </c>
      <c r="P100" s="160">
        <v>1981</v>
      </c>
      <c r="Q100" s="139" t="s">
        <v>51</v>
      </c>
      <c r="R100" s="139" t="s">
        <v>2568</v>
      </c>
      <c r="S100" s="161">
        <v>4349189</v>
      </c>
      <c r="T100" s="139" t="s">
        <v>2527</v>
      </c>
      <c r="U100" s="139" t="s">
        <v>2548</v>
      </c>
      <c r="V100" s="139" t="s">
        <v>2615</v>
      </c>
      <c r="W100" s="139">
        <v>6045432000</v>
      </c>
      <c r="X100" s="139">
        <v>3193638118</v>
      </c>
      <c r="Y100" s="437" t="s">
        <v>2760</v>
      </c>
      <c r="Z100" s="139" t="s">
        <v>2529</v>
      </c>
      <c r="AA100" s="139" t="s">
        <v>2549</v>
      </c>
      <c r="AB100" s="139" t="s">
        <v>22</v>
      </c>
      <c r="AC100" s="139" t="s">
        <v>2524</v>
      </c>
      <c r="AD100" s="140" t="s">
        <v>117</v>
      </c>
      <c r="AE100" s="140" t="s">
        <v>41</v>
      </c>
      <c r="AF100" s="162">
        <v>1</v>
      </c>
      <c r="AG100" s="163" t="s">
        <v>253</v>
      </c>
      <c r="AH100" s="164">
        <v>1</v>
      </c>
      <c r="AI100" s="164" t="s">
        <v>600</v>
      </c>
      <c r="AJ100" s="36"/>
      <c r="AK100" s="240"/>
      <c r="AL100" s="241"/>
      <c r="AM100" s="139"/>
      <c r="AN100" s="139"/>
      <c r="AO100" s="166">
        <f t="shared" si="1"/>
        <v>0</v>
      </c>
      <c r="AP100" s="167"/>
      <c r="AQ100" s="168"/>
      <c r="AR100" s="168"/>
      <c r="AS100" s="168"/>
      <c r="AT100" s="168"/>
      <c r="AU100" s="168"/>
      <c r="AV100" s="169"/>
      <c r="AW100" s="170"/>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9"/>
      <c r="BU100" s="145"/>
      <c r="GE100" s="59"/>
      <c r="GK100" s="59"/>
    </row>
    <row r="101" spans="3:193" s="144" customFormat="1" ht="15.75" thickBot="1">
      <c r="C101" s="137"/>
      <c r="D101" s="138">
        <v>59</v>
      </c>
      <c r="E101" s="139">
        <v>2</v>
      </c>
      <c r="F101" s="139" t="s">
        <v>61</v>
      </c>
      <c r="G101" s="158">
        <v>1036937378</v>
      </c>
      <c r="H101" s="298" t="s">
        <v>2761</v>
      </c>
      <c r="I101" s="159"/>
      <c r="J101" s="174" t="s">
        <v>2706</v>
      </c>
      <c r="K101" s="159"/>
      <c r="L101" s="159" t="s">
        <v>2759</v>
      </c>
      <c r="M101" s="159"/>
      <c r="N101" s="160">
        <v>10</v>
      </c>
      <c r="O101" s="160">
        <v>4</v>
      </c>
      <c r="P101" s="160">
        <v>1990</v>
      </c>
      <c r="Q101" s="139" t="s">
        <v>51</v>
      </c>
      <c r="R101" s="139" t="s">
        <v>2812</v>
      </c>
      <c r="S101" s="161">
        <v>2665688</v>
      </c>
      <c r="T101" s="139" t="s">
        <v>2527</v>
      </c>
      <c r="U101" s="139" t="s">
        <v>2573</v>
      </c>
      <c r="V101" s="139" t="s">
        <v>2615</v>
      </c>
      <c r="W101" s="139">
        <v>6045432000</v>
      </c>
      <c r="X101" s="139">
        <v>3113209789</v>
      </c>
      <c r="Y101" s="437" t="s">
        <v>2762</v>
      </c>
      <c r="Z101" s="139" t="s">
        <v>2529</v>
      </c>
      <c r="AA101" s="139" t="s">
        <v>2549</v>
      </c>
      <c r="AB101" s="139" t="s">
        <v>22</v>
      </c>
      <c r="AC101" s="139" t="s">
        <v>2524</v>
      </c>
      <c r="AD101" s="140" t="s">
        <v>117</v>
      </c>
      <c r="AE101" s="140" t="s">
        <v>41</v>
      </c>
      <c r="AF101" s="162">
        <v>1</v>
      </c>
      <c r="AG101" s="163" t="s">
        <v>253</v>
      </c>
      <c r="AH101" s="164">
        <v>1</v>
      </c>
      <c r="AI101" s="164" t="s">
        <v>600</v>
      </c>
      <c r="AJ101" s="36"/>
      <c r="AK101" s="240"/>
      <c r="AL101" s="241"/>
      <c r="AM101" s="139"/>
      <c r="AN101" s="139"/>
      <c r="AO101" s="166">
        <f t="shared" si="1"/>
        <v>0</v>
      </c>
      <c r="AP101" s="167"/>
      <c r="AQ101" s="168"/>
      <c r="AR101" s="168"/>
      <c r="AS101" s="168"/>
      <c r="AT101" s="168"/>
      <c r="AU101" s="168"/>
      <c r="AV101" s="169"/>
      <c r="AW101" s="170"/>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9"/>
      <c r="BU101" s="145"/>
      <c r="GE101" s="59"/>
      <c r="GK101" s="59"/>
    </row>
    <row r="102" spans="3:193" s="144" customFormat="1" ht="15.75" thickBot="1">
      <c r="C102" s="137"/>
      <c r="D102" s="138">
        <v>60</v>
      </c>
      <c r="E102" s="139">
        <v>2</v>
      </c>
      <c r="F102" s="139" t="s">
        <v>61</v>
      </c>
      <c r="G102" s="158">
        <v>43467628</v>
      </c>
      <c r="H102" s="298" t="s">
        <v>2655</v>
      </c>
      <c r="I102" s="159"/>
      <c r="J102" s="174" t="s">
        <v>2655</v>
      </c>
      <c r="K102" s="159"/>
      <c r="L102" s="159" t="s">
        <v>2763</v>
      </c>
      <c r="M102" s="159" t="s">
        <v>2741</v>
      </c>
      <c r="N102" s="160">
        <v>3</v>
      </c>
      <c r="O102" s="160">
        <v>2</v>
      </c>
      <c r="P102" s="160">
        <v>1970</v>
      </c>
      <c r="Q102" s="139" t="s">
        <v>51</v>
      </c>
      <c r="R102" s="139" t="s">
        <v>2812</v>
      </c>
      <c r="S102" s="161">
        <v>2665688</v>
      </c>
      <c r="T102" s="139" t="s">
        <v>2527</v>
      </c>
      <c r="U102" s="139" t="s">
        <v>2548</v>
      </c>
      <c r="V102" s="139" t="s">
        <v>2615</v>
      </c>
      <c r="W102" s="139">
        <v>6045432000</v>
      </c>
      <c r="X102" s="139">
        <v>3136670924</v>
      </c>
      <c r="Y102" s="437" t="s">
        <v>2764</v>
      </c>
      <c r="Z102" s="139" t="s">
        <v>2529</v>
      </c>
      <c r="AA102" s="139" t="s">
        <v>2549</v>
      </c>
      <c r="AB102" s="139" t="s">
        <v>22</v>
      </c>
      <c r="AC102" s="139" t="s">
        <v>2524</v>
      </c>
      <c r="AD102" s="140" t="s">
        <v>117</v>
      </c>
      <c r="AE102" s="140" t="s">
        <v>41</v>
      </c>
      <c r="AF102" s="162">
        <v>1</v>
      </c>
      <c r="AG102" s="163" t="s">
        <v>253</v>
      </c>
      <c r="AH102" s="164">
        <v>1</v>
      </c>
      <c r="AI102" s="164" t="s">
        <v>600</v>
      </c>
      <c r="AJ102" s="36"/>
      <c r="AK102" s="240"/>
      <c r="AL102" s="241"/>
      <c r="AM102" s="139"/>
      <c r="AN102" s="139"/>
      <c r="AO102" s="166">
        <f t="shared" si="1"/>
        <v>0</v>
      </c>
      <c r="AP102" s="167"/>
      <c r="AQ102" s="168"/>
      <c r="AR102" s="168"/>
      <c r="AS102" s="168"/>
      <c r="AT102" s="168"/>
      <c r="AU102" s="168"/>
      <c r="AV102" s="169"/>
      <c r="AW102" s="170"/>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9"/>
      <c r="BU102" s="145"/>
      <c r="GE102" s="59"/>
      <c r="GK102" s="59"/>
    </row>
    <row r="103" spans="3:193" s="144" customFormat="1" ht="15.75" thickBot="1">
      <c r="C103" s="137"/>
      <c r="D103" s="138">
        <v>61</v>
      </c>
      <c r="E103" s="139">
        <v>2</v>
      </c>
      <c r="F103" s="139" t="s">
        <v>61</v>
      </c>
      <c r="G103" s="158">
        <v>1040324036</v>
      </c>
      <c r="H103" s="298" t="s">
        <v>2765</v>
      </c>
      <c r="I103" s="159"/>
      <c r="J103" s="174" t="s">
        <v>2766</v>
      </c>
      <c r="K103" s="159"/>
      <c r="L103" s="159" t="s">
        <v>2767</v>
      </c>
      <c r="M103" s="159"/>
      <c r="N103" s="160">
        <v>16</v>
      </c>
      <c r="O103" s="160">
        <v>4</v>
      </c>
      <c r="P103" s="160">
        <v>1993</v>
      </c>
      <c r="Q103" s="139" t="s">
        <v>53</v>
      </c>
      <c r="R103" s="139" t="s">
        <v>2812</v>
      </c>
      <c r="S103" s="161">
        <v>2665688</v>
      </c>
      <c r="T103" s="139" t="s">
        <v>2547</v>
      </c>
      <c r="U103" s="139" t="s">
        <v>2623</v>
      </c>
      <c r="V103" s="139" t="s">
        <v>2615</v>
      </c>
      <c r="W103" s="139">
        <v>6045432000</v>
      </c>
      <c r="X103" s="139">
        <v>3044804223</v>
      </c>
      <c r="Y103" s="437" t="s">
        <v>2768</v>
      </c>
      <c r="Z103" s="139" t="s">
        <v>2529</v>
      </c>
      <c r="AA103" s="139" t="s">
        <v>2549</v>
      </c>
      <c r="AB103" s="139" t="s">
        <v>22</v>
      </c>
      <c r="AC103" s="139" t="s">
        <v>2524</v>
      </c>
      <c r="AD103" s="140" t="s">
        <v>117</v>
      </c>
      <c r="AE103" s="140" t="s">
        <v>41</v>
      </c>
      <c r="AF103" s="162">
        <v>1</v>
      </c>
      <c r="AG103" s="163" t="s">
        <v>253</v>
      </c>
      <c r="AH103" s="164">
        <v>1</v>
      </c>
      <c r="AI103" s="164" t="s">
        <v>600</v>
      </c>
      <c r="AJ103" s="36"/>
      <c r="AK103" s="240"/>
      <c r="AL103" s="241"/>
      <c r="AM103" s="139"/>
      <c r="AN103" s="139"/>
      <c r="AO103" s="166">
        <f t="shared" si="1"/>
        <v>0</v>
      </c>
      <c r="AP103" s="167"/>
      <c r="AQ103" s="168"/>
      <c r="AR103" s="168"/>
      <c r="AS103" s="168"/>
      <c r="AT103" s="168"/>
      <c r="AU103" s="168"/>
      <c r="AV103" s="169"/>
      <c r="AW103" s="170"/>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9"/>
      <c r="BU103" s="145"/>
      <c r="GE103" s="59"/>
      <c r="GK103" s="59"/>
    </row>
    <row r="104" spans="3:193" s="144" customFormat="1" ht="15.75" thickBot="1">
      <c r="C104" s="137"/>
      <c r="D104" s="138">
        <v>62</v>
      </c>
      <c r="E104" s="139">
        <v>9</v>
      </c>
      <c r="F104" s="139" t="s">
        <v>61</v>
      </c>
      <c r="G104" s="158">
        <v>71116536</v>
      </c>
      <c r="H104" s="298" t="s">
        <v>2555</v>
      </c>
      <c r="I104" s="159"/>
      <c r="J104" s="174" t="s">
        <v>2655</v>
      </c>
      <c r="K104" s="159"/>
      <c r="L104" s="159" t="s">
        <v>2769</v>
      </c>
      <c r="M104" s="159" t="s">
        <v>2587</v>
      </c>
      <c r="N104" s="160">
        <v>10</v>
      </c>
      <c r="O104" s="160">
        <v>1</v>
      </c>
      <c r="P104" s="160">
        <v>1979</v>
      </c>
      <c r="Q104" s="139" t="s">
        <v>53</v>
      </c>
      <c r="R104" s="139" t="s">
        <v>2568</v>
      </c>
      <c r="S104" s="161">
        <v>5028794</v>
      </c>
      <c r="T104" s="139" t="s">
        <v>2527</v>
      </c>
      <c r="U104" s="139" t="s">
        <v>2573</v>
      </c>
      <c r="V104" s="139" t="s">
        <v>2615</v>
      </c>
      <c r="W104" s="139">
        <v>6045432000</v>
      </c>
      <c r="X104" s="139">
        <v>3184994338</v>
      </c>
      <c r="Y104" s="437" t="s">
        <v>2770</v>
      </c>
      <c r="Z104" s="139" t="s">
        <v>2529</v>
      </c>
      <c r="AA104" s="139" t="s">
        <v>2549</v>
      </c>
      <c r="AB104" s="139" t="s">
        <v>22</v>
      </c>
      <c r="AC104" s="139" t="s">
        <v>2524</v>
      </c>
      <c r="AD104" s="140" t="s">
        <v>117</v>
      </c>
      <c r="AE104" s="140" t="s">
        <v>41</v>
      </c>
      <c r="AF104" s="162">
        <v>1</v>
      </c>
      <c r="AG104" s="163" t="s">
        <v>253</v>
      </c>
      <c r="AH104" s="164">
        <v>1</v>
      </c>
      <c r="AI104" s="164" t="s">
        <v>600</v>
      </c>
      <c r="AJ104" s="36"/>
      <c r="AK104" s="240"/>
      <c r="AL104" s="241"/>
      <c r="AM104" s="139"/>
      <c r="AN104" s="139"/>
      <c r="AO104" s="166">
        <f t="shared" si="1"/>
        <v>0</v>
      </c>
      <c r="AP104" s="167"/>
      <c r="AQ104" s="168"/>
      <c r="AR104" s="168"/>
      <c r="AS104" s="168"/>
      <c r="AT104" s="168"/>
      <c r="AU104" s="168"/>
      <c r="AV104" s="169"/>
      <c r="AW104" s="170"/>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9"/>
      <c r="BU104" s="145"/>
      <c r="GE104" s="59"/>
      <c r="GK104" s="59"/>
    </row>
    <row r="105" spans="3:193" s="144" customFormat="1" ht="15.75" thickBot="1">
      <c r="C105" s="137"/>
      <c r="D105" s="138">
        <v>63</v>
      </c>
      <c r="E105" s="139">
        <v>2</v>
      </c>
      <c r="F105" s="139" t="s">
        <v>61</v>
      </c>
      <c r="G105" s="158">
        <v>8409664</v>
      </c>
      <c r="H105" s="298" t="s">
        <v>2771</v>
      </c>
      <c r="I105" s="159"/>
      <c r="J105" s="174" t="s">
        <v>2772</v>
      </c>
      <c r="K105" s="159"/>
      <c r="L105" s="159" t="s">
        <v>2773</v>
      </c>
      <c r="M105" s="159" t="s">
        <v>2774</v>
      </c>
      <c r="N105" s="160">
        <v>26</v>
      </c>
      <c r="O105" s="160">
        <v>1</v>
      </c>
      <c r="P105" s="160">
        <v>1963</v>
      </c>
      <c r="Q105" s="139" t="s">
        <v>53</v>
      </c>
      <c r="R105" s="139" t="s">
        <v>2568</v>
      </c>
      <c r="S105" s="161">
        <v>4349189</v>
      </c>
      <c r="T105" s="139" t="s">
        <v>2527</v>
      </c>
      <c r="U105" s="139" t="s">
        <v>2548</v>
      </c>
      <c r="V105" s="139" t="s">
        <v>2615</v>
      </c>
      <c r="W105" s="139">
        <v>6045432000</v>
      </c>
      <c r="X105" s="139">
        <v>3216469583</v>
      </c>
      <c r="Y105" s="437" t="s">
        <v>2775</v>
      </c>
      <c r="Z105" s="139" t="s">
        <v>2529</v>
      </c>
      <c r="AA105" s="139" t="s">
        <v>2549</v>
      </c>
      <c r="AB105" s="139" t="s">
        <v>22</v>
      </c>
      <c r="AC105" s="139" t="s">
        <v>2524</v>
      </c>
      <c r="AD105" s="140" t="s">
        <v>117</v>
      </c>
      <c r="AE105" s="140" t="s">
        <v>41</v>
      </c>
      <c r="AF105" s="162">
        <v>1</v>
      </c>
      <c r="AG105" s="163" t="s">
        <v>253</v>
      </c>
      <c r="AH105" s="164">
        <v>1</v>
      </c>
      <c r="AI105" s="164" t="s">
        <v>600</v>
      </c>
      <c r="AJ105" s="36"/>
      <c r="AK105" s="240"/>
      <c r="AL105" s="241"/>
      <c r="AM105" s="139"/>
      <c r="AN105" s="139"/>
      <c r="AO105" s="166">
        <f t="shared" si="1"/>
        <v>0</v>
      </c>
      <c r="AP105" s="167"/>
      <c r="AQ105" s="168"/>
      <c r="AR105" s="168"/>
      <c r="AS105" s="168"/>
      <c r="AT105" s="168"/>
      <c r="AU105" s="168"/>
      <c r="AV105" s="169"/>
      <c r="AW105" s="170"/>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9"/>
      <c r="BU105" s="145"/>
      <c r="GE105" s="59"/>
      <c r="GK105" s="59"/>
    </row>
    <row r="106" spans="3:193" s="144" customFormat="1" ht="15.75" thickBot="1">
      <c r="C106" s="137"/>
      <c r="D106" s="138">
        <v>64</v>
      </c>
      <c r="E106" s="139">
        <v>2</v>
      </c>
      <c r="F106" s="139" t="s">
        <v>61</v>
      </c>
      <c r="G106" s="158">
        <v>21626638</v>
      </c>
      <c r="H106" s="298" t="s">
        <v>2709</v>
      </c>
      <c r="I106" s="159"/>
      <c r="J106" s="174" t="s">
        <v>2706</v>
      </c>
      <c r="K106" s="159"/>
      <c r="L106" s="159" t="s">
        <v>2776</v>
      </c>
      <c r="M106" s="159" t="s">
        <v>2777</v>
      </c>
      <c r="N106" s="160">
        <v>26</v>
      </c>
      <c r="O106" s="160">
        <v>5</v>
      </c>
      <c r="P106" s="160">
        <v>1962</v>
      </c>
      <c r="Q106" s="139" t="s">
        <v>51</v>
      </c>
      <c r="R106" s="139" t="s">
        <v>2569</v>
      </c>
      <c r="S106" s="161">
        <v>3143798</v>
      </c>
      <c r="T106" s="139" t="s">
        <v>2547</v>
      </c>
      <c r="U106" s="139" t="s">
        <v>2623</v>
      </c>
      <c r="V106" s="139" t="s">
        <v>2615</v>
      </c>
      <c r="W106" s="139">
        <v>6045432000</v>
      </c>
      <c r="X106" s="139">
        <v>3225640444</v>
      </c>
      <c r="Y106" s="437" t="s">
        <v>2778</v>
      </c>
      <c r="Z106" s="139" t="s">
        <v>2529</v>
      </c>
      <c r="AA106" s="139" t="s">
        <v>2549</v>
      </c>
      <c r="AB106" s="139" t="s">
        <v>22</v>
      </c>
      <c r="AC106" s="139" t="s">
        <v>2524</v>
      </c>
      <c r="AD106" s="140" t="s">
        <v>117</v>
      </c>
      <c r="AE106" s="140" t="s">
        <v>41</v>
      </c>
      <c r="AF106" s="162">
        <v>1</v>
      </c>
      <c r="AG106" s="163" t="s">
        <v>253</v>
      </c>
      <c r="AH106" s="164">
        <v>1</v>
      </c>
      <c r="AI106" s="164" t="s">
        <v>600</v>
      </c>
      <c r="AJ106" s="36"/>
      <c r="AK106" s="240"/>
      <c r="AL106" s="241"/>
      <c r="AM106" s="139"/>
      <c r="AN106" s="139"/>
      <c r="AO106" s="166">
        <f t="shared" si="1"/>
        <v>0</v>
      </c>
      <c r="AP106" s="167"/>
      <c r="AQ106" s="168"/>
      <c r="AR106" s="168"/>
      <c r="AS106" s="168"/>
      <c r="AT106" s="168"/>
      <c r="AU106" s="168"/>
      <c r="AV106" s="169"/>
      <c r="AW106" s="170"/>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9"/>
      <c r="BU106" s="145"/>
      <c r="GE106" s="59"/>
      <c r="GK106" s="59"/>
    </row>
    <row r="107" spans="3:193" s="144" customFormat="1" ht="15.75" thickBot="1">
      <c r="C107" s="137"/>
      <c r="D107" s="138">
        <v>65</v>
      </c>
      <c r="E107" s="139">
        <v>2</v>
      </c>
      <c r="F107" s="139" t="s">
        <v>61</v>
      </c>
      <c r="G107" s="158">
        <v>43712432</v>
      </c>
      <c r="H107" s="298" t="s">
        <v>2779</v>
      </c>
      <c r="I107" s="159"/>
      <c r="J107" s="174" t="s">
        <v>2620</v>
      </c>
      <c r="K107" s="159"/>
      <c r="L107" s="159" t="s">
        <v>2780</v>
      </c>
      <c r="M107" s="159" t="s">
        <v>2741</v>
      </c>
      <c r="N107" s="160">
        <v>30</v>
      </c>
      <c r="O107" s="160">
        <v>11</v>
      </c>
      <c r="P107" s="160">
        <v>1973</v>
      </c>
      <c r="Q107" s="139" t="s">
        <v>51</v>
      </c>
      <c r="R107" s="139" t="s">
        <v>2568</v>
      </c>
      <c r="S107" s="161">
        <v>4349189</v>
      </c>
      <c r="T107" s="139" t="s">
        <v>2547</v>
      </c>
      <c r="U107" s="139" t="s">
        <v>2548</v>
      </c>
      <c r="V107" s="139" t="s">
        <v>2615</v>
      </c>
      <c r="W107" s="139">
        <v>6045432000</v>
      </c>
      <c r="X107" s="139">
        <v>3113225209</v>
      </c>
      <c r="Y107" s="437" t="s">
        <v>2781</v>
      </c>
      <c r="Z107" s="139" t="s">
        <v>2529</v>
      </c>
      <c r="AA107" s="139" t="s">
        <v>2549</v>
      </c>
      <c r="AB107" s="139" t="s">
        <v>22</v>
      </c>
      <c r="AC107" s="139" t="s">
        <v>2524</v>
      </c>
      <c r="AD107" s="140" t="s">
        <v>117</v>
      </c>
      <c r="AE107" s="140" t="s">
        <v>41</v>
      </c>
      <c r="AF107" s="162">
        <v>1</v>
      </c>
      <c r="AG107" s="163" t="s">
        <v>253</v>
      </c>
      <c r="AH107" s="164">
        <v>1</v>
      </c>
      <c r="AI107" s="164" t="s">
        <v>600</v>
      </c>
      <c r="AJ107" s="36"/>
      <c r="AK107" s="240"/>
      <c r="AL107" s="241"/>
      <c r="AM107" s="139"/>
      <c r="AN107" s="139"/>
      <c r="AO107" s="166">
        <f t="shared" ref="AO107:AO147" si="2">+AM107*S107</f>
        <v>0</v>
      </c>
      <c r="AP107" s="167"/>
      <c r="AQ107" s="168"/>
      <c r="AR107" s="168"/>
      <c r="AS107" s="168"/>
      <c r="AT107" s="168"/>
      <c r="AU107" s="168"/>
      <c r="AV107" s="169"/>
      <c r="AW107" s="170"/>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9"/>
      <c r="BU107" s="145"/>
      <c r="GE107" s="59"/>
      <c r="GK107" s="59"/>
    </row>
    <row r="108" spans="3:193" s="144" customFormat="1" ht="15.75" thickBot="1">
      <c r="C108" s="137"/>
      <c r="D108" s="138">
        <v>66</v>
      </c>
      <c r="E108" s="139">
        <v>2</v>
      </c>
      <c r="F108" s="139" t="s">
        <v>61</v>
      </c>
      <c r="G108" s="158">
        <v>43715404</v>
      </c>
      <c r="H108" s="298" t="s">
        <v>2782</v>
      </c>
      <c r="I108" s="159"/>
      <c r="J108" s="174" t="s">
        <v>2593</v>
      </c>
      <c r="K108" s="159"/>
      <c r="L108" s="159" t="s">
        <v>2780</v>
      </c>
      <c r="M108" s="159" t="s">
        <v>2599</v>
      </c>
      <c r="N108" s="160">
        <v>13</v>
      </c>
      <c r="O108" s="160">
        <v>8</v>
      </c>
      <c r="P108" s="160">
        <v>1981</v>
      </c>
      <c r="Q108" s="139" t="s">
        <v>51</v>
      </c>
      <c r="R108" s="139" t="s">
        <v>2568</v>
      </c>
      <c r="S108" s="161">
        <v>5028794</v>
      </c>
      <c r="T108" s="139" t="s">
        <v>2527</v>
      </c>
      <c r="U108" s="139" t="s">
        <v>2573</v>
      </c>
      <c r="V108" s="139" t="s">
        <v>2615</v>
      </c>
      <c r="W108" s="139">
        <v>6045432000</v>
      </c>
      <c r="X108" s="139">
        <v>3148079607</v>
      </c>
      <c r="Y108" s="437" t="s">
        <v>2783</v>
      </c>
      <c r="Z108" s="139" t="s">
        <v>2529</v>
      </c>
      <c r="AA108" s="139" t="s">
        <v>2549</v>
      </c>
      <c r="AB108" s="139" t="s">
        <v>22</v>
      </c>
      <c r="AC108" s="139" t="s">
        <v>2524</v>
      </c>
      <c r="AD108" s="140" t="s">
        <v>117</v>
      </c>
      <c r="AE108" s="140" t="s">
        <v>41</v>
      </c>
      <c r="AF108" s="162">
        <v>1</v>
      </c>
      <c r="AG108" s="163" t="s">
        <v>253</v>
      </c>
      <c r="AH108" s="164">
        <v>1</v>
      </c>
      <c r="AI108" s="164" t="s">
        <v>600</v>
      </c>
      <c r="AJ108" s="36"/>
      <c r="AK108" s="240"/>
      <c r="AL108" s="241"/>
      <c r="AM108" s="139"/>
      <c r="AN108" s="139"/>
      <c r="AO108" s="166">
        <f t="shared" si="2"/>
        <v>0</v>
      </c>
      <c r="AP108" s="167"/>
      <c r="AQ108" s="168"/>
      <c r="AR108" s="168"/>
      <c r="AS108" s="168"/>
      <c r="AT108" s="168"/>
      <c r="AU108" s="168"/>
      <c r="AV108" s="169"/>
      <c r="AW108" s="170"/>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9"/>
      <c r="BU108" s="145"/>
      <c r="GE108" s="59"/>
      <c r="GK108" s="59"/>
    </row>
    <row r="109" spans="3:193" s="144" customFormat="1" ht="15.75" thickBot="1">
      <c r="C109" s="137"/>
      <c r="D109" s="138">
        <v>67</v>
      </c>
      <c r="E109" s="139">
        <v>2</v>
      </c>
      <c r="F109" s="139" t="s">
        <v>61</v>
      </c>
      <c r="G109" s="158">
        <v>71116257</v>
      </c>
      <c r="H109" s="298" t="s">
        <v>2576</v>
      </c>
      <c r="I109" s="159"/>
      <c r="J109" s="174" t="s">
        <v>2709</v>
      </c>
      <c r="K109" s="159"/>
      <c r="L109" s="159" t="s">
        <v>2784</v>
      </c>
      <c r="M109" s="159" t="s">
        <v>2785</v>
      </c>
      <c r="N109" s="160">
        <v>5</v>
      </c>
      <c r="O109" s="160">
        <v>4</v>
      </c>
      <c r="P109" s="160">
        <v>1978</v>
      </c>
      <c r="Q109" s="139" t="s">
        <v>53</v>
      </c>
      <c r="R109" s="139" t="s">
        <v>2699</v>
      </c>
      <c r="S109" s="161">
        <v>2535103</v>
      </c>
      <c r="T109" s="139" t="s">
        <v>2527</v>
      </c>
      <c r="U109" s="139" t="s">
        <v>2528</v>
      </c>
      <c r="V109" s="139" t="s">
        <v>2615</v>
      </c>
      <c r="W109" s="139">
        <v>6045432000</v>
      </c>
      <c r="X109" s="417">
        <v>3117176532</v>
      </c>
      <c r="Y109" s="437" t="s">
        <v>2786</v>
      </c>
      <c r="Z109" s="139" t="s">
        <v>2529</v>
      </c>
      <c r="AA109" s="139" t="s">
        <v>2549</v>
      </c>
      <c r="AB109" s="139" t="s">
        <v>22</v>
      </c>
      <c r="AC109" s="139" t="s">
        <v>2524</v>
      </c>
      <c r="AD109" s="140" t="s">
        <v>117</v>
      </c>
      <c r="AE109" s="140" t="s">
        <v>41</v>
      </c>
      <c r="AF109" s="162">
        <v>1</v>
      </c>
      <c r="AG109" s="163" t="s">
        <v>253</v>
      </c>
      <c r="AH109" s="164">
        <v>1</v>
      </c>
      <c r="AI109" s="164" t="s">
        <v>600</v>
      </c>
      <c r="AJ109" s="36"/>
      <c r="AK109" s="240"/>
      <c r="AL109" s="241"/>
      <c r="AM109" s="139"/>
      <c r="AN109" s="139"/>
      <c r="AO109" s="166">
        <f t="shared" si="2"/>
        <v>0</v>
      </c>
      <c r="AP109" s="167"/>
      <c r="AQ109" s="168"/>
      <c r="AR109" s="168"/>
      <c r="AS109" s="168"/>
      <c r="AT109" s="168"/>
      <c r="AU109" s="168"/>
      <c r="AV109" s="169"/>
      <c r="AW109" s="170"/>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9"/>
      <c r="BU109" s="145"/>
      <c r="GE109" s="59"/>
      <c r="GK109" s="59"/>
    </row>
    <row r="110" spans="3:193" s="144" customFormat="1" ht="15.75" thickBot="1">
      <c r="C110" s="137"/>
      <c r="D110" s="138">
        <v>68</v>
      </c>
      <c r="E110" s="139">
        <v>2</v>
      </c>
      <c r="F110" s="139" t="s">
        <v>61</v>
      </c>
      <c r="G110" s="158">
        <v>1094533220</v>
      </c>
      <c r="H110" s="298" t="s">
        <v>2787</v>
      </c>
      <c r="I110" s="159"/>
      <c r="J110" s="174" t="s">
        <v>2788</v>
      </c>
      <c r="K110" s="159"/>
      <c r="L110" s="159" t="s">
        <v>2789</v>
      </c>
      <c r="M110" s="159" t="s">
        <v>2608</v>
      </c>
      <c r="N110" s="160">
        <v>11</v>
      </c>
      <c r="O110" s="160">
        <v>3</v>
      </c>
      <c r="P110" s="160">
        <v>1995</v>
      </c>
      <c r="Q110" s="139" t="s">
        <v>51</v>
      </c>
      <c r="R110" s="139" t="s">
        <v>2568</v>
      </c>
      <c r="S110" s="161">
        <v>4349189</v>
      </c>
      <c r="T110" s="139" t="s">
        <v>2527</v>
      </c>
      <c r="U110" s="139" t="s">
        <v>2573</v>
      </c>
      <c r="V110" s="139" t="s">
        <v>2615</v>
      </c>
      <c r="W110" s="139">
        <v>6045432000</v>
      </c>
      <c r="X110" s="417">
        <v>3143757138</v>
      </c>
      <c r="Y110" s="437" t="s">
        <v>2790</v>
      </c>
      <c r="Z110" s="139" t="s">
        <v>2529</v>
      </c>
      <c r="AA110" s="139" t="s">
        <v>2549</v>
      </c>
      <c r="AB110" s="139" t="s">
        <v>22</v>
      </c>
      <c r="AC110" s="139" t="s">
        <v>2524</v>
      </c>
      <c r="AD110" s="140" t="s">
        <v>117</v>
      </c>
      <c r="AE110" s="140" t="s">
        <v>41</v>
      </c>
      <c r="AF110" s="162">
        <v>1</v>
      </c>
      <c r="AG110" s="163" t="s">
        <v>253</v>
      </c>
      <c r="AH110" s="164">
        <v>1</v>
      </c>
      <c r="AI110" s="164" t="s">
        <v>600</v>
      </c>
      <c r="AJ110" s="36"/>
      <c r="AK110" s="240"/>
      <c r="AL110" s="241"/>
      <c r="AM110" s="139"/>
      <c r="AN110" s="139"/>
      <c r="AO110" s="166">
        <f t="shared" si="2"/>
        <v>0</v>
      </c>
      <c r="AP110" s="167"/>
      <c r="AQ110" s="168"/>
      <c r="AR110" s="168"/>
      <c r="AS110" s="168"/>
      <c r="AT110" s="168"/>
      <c r="AU110" s="168"/>
      <c r="AV110" s="169"/>
      <c r="AW110" s="170"/>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9"/>
      <c r="BU110" s="145"/>
      <c r="GE110" s="59"/>
      <c r="GK110" s="59"/>
    </row>
    <row r="111" spans="3:193" s="144" customFormat="1" ht="15.75" thickBot="1">
      <c r="C111" s="137"/>
      <c r="D111" s="138">
        <v>69</v>
      </c>
      <c r="E111" s="139">
        <v>2</v>
      </c>
      <c r="F111" s="139" t="s">
        <v>61</v>
      </c>
      <c r="G111" s="158">
        <v>71117066</v>
      </c>
      <c r="H111" s="298" t="s">
        <v>2710</v>
      </c>
      <c r="I111" s="159"/>
      <c r="J111" s="174" t="s">
        <v>2791</v>
      </c>
      <c r="K111" s="159"/>
      <c r="L111" s="159" t="s">
        <v>2792</v>
      </c>
      <c r="M111" s="159" t="s">
        <v>2793</v>
      </c>
      <c r="N111" s="160">
        <v>14</v>
      </c>
      <c r="O111" s="160">
        <v>6</v>
      </c>
      <c r="P111" s="160">
        <v>1980</v>
      </c>
      <c r="Q111" s="139" t="s">
        <v>53</v>
      </c>
      <c r="R111" s="139" t="s">
        <v>2794</v>
      </c>
      <c r="S111" s="161">
        <v>14598561</v>
      </c>
      <c r="T111" s="139" t="s">
        <v>2527</v>
      </c>
      <c r="U111" s="139" t="s">
        <v>2548</v>
      </c>
      <c r="V111" s="139" t="s">
        <v>2615</v>
      </c>
      <c r="W111" s="139">
        <v>6045432000</v>
      </c>
      <c r="X111" s="139">
        <v>3126531352</v>
      </c>
      <c r="Y111" s="437" t="s">
        <v>2795</v>
      </c>
      <c r="Z111" s="139" t="s">
        <v>2529</v>
      </c>
      <c r="AA111" s="139" t="s">
        <v>2549</v>
      </c>
      <c r="AB111" s="139" t="s">
        <v>22</v>
      </c>
      <c r="AC111" s="139" t="s">
        <v>2524</v>
      </c>
      <c r="AD111" s="140" t="s">
        <v>117</v>
      </c>
      <c r="AE111" s="140" t="s">
        <v>41</v>
      </c>
      <c r="AF111" s="162">
        <v>1</v>
      </c>
      <c r="AG111" s="163" t="s">
        <v>253</v>
      </c>
      <c r="AH111" s="164">
        <v>1</v>
      </c>
      <c r="AI111" s="164" t="s">
        <v>600</v>
      </c>
      <c r="AJ111" s="36"/>
      <c r="AK111" s="240"/>
      <c r="AL111" s="241"/>
      <c r="AM111" s="139"/>
      <c r="AN111" s="139"/>
      <c r="AO111" s="166">
        <f t="shared" si="2"/>
        <v>0</v>
      </c>
      <c r="AP111" s="167"/>
      <c r="AQ111" s="168"/>
      <c r="AR111" s="168"/>
      <c r="AS111" s="168"/>
      <c r="AT111" s="168"/>
      <c r="AU111" s="168"/>
      <c r="AV111" s="169"/>
      <c r="AW111" s="170"/>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9"/>
      <c r="BU111" s="145"/>
      <c r="GE111" s="59"/>
      <c r="GK111" s="59"/>
    </row>
    <row r="112" spans="3:193" s="144" customFormat="1" ht="15.75" thickBot="1">
      <c r="C112" s="137"/>
      <c r="D112" s="138">
        <v>70</v>
      </c>
      <c r="E112" s="139">
        <v>7</v>
      </c>
      <c r="F112" s="139" t="s">
        <v>61</v>
      </c>
      <c r="G112" s="158">
        <v>1069479363</v>
      </c>
      <c r="H112" s="298" t="s">
        <v>2796</v>
      </c>
      <c r="I112" s="159"/>
      <c r="J112" s="174" t="s">
        <v>2797</v>
      </c>
      <c r="K112" s="159"/>
      <c r="L112" s="159" t="s">
        <v>2798</v>
      </c>
      <c r="M112" s="159" t="s">
        <v>2799</v>
      </c>
      <c r="N112" s="160">
        <v>29</v>
      </c>
      <c r="O112" s="160">
        <v>7</v>
      </c>
      <c r="P112" s="160">
        <v>1989</v>
      </c>
      <c r="Q112" s="139" t="s">
        <v>53</v>
      </c>
      <c r="R112" s="139" t="s">
        <v>2568</v>
      </c>
      <c r="S112" s="161">
        <v>4349189</v>
      </c>
      <c r="T112" s="139" t="s">
        <v>2527</v>
      </c>
      <c r="U112" s="139" t="s">
        <v>2623</v>
      </c>
      <c r="V112" s="139" t="s">
        <v>2615</v>
      </c>
      <c r="W112" s="139">
        <v>6045432000</v>
      </c>
      <c r="X112" s="139">
        <v>3006297051</v>
      </c>
      <c r="Y112" s="437" t="s">
        <v>2800</v>
      </c>
      <c r="Z112" s="139" t="s">
        <v>2529</v>
      </c>
      <c r="AA112" s="139" t="s">
        <v>2549</v>
      </c>
      <c r="AB112" s="139" t="s">
        <v>22</v>
      </c>
      <c r="AC112" s="139" t="s">
        <v>2524</v>
      </c>
      <c r="AD112" s="140" t="s">
        <v>117</v>
      </c>
      <c r="AE112" s="140" t="s">
        <v>41</v>
      </c>
      <c r="AF112" s="162">
        <v>1</v>
      </c>
      <c r="AG112" s="163" t="s">
        <v>253</v>
      </c>
      <c r="AH112" s="164">
        <v>1</v>
      </c>
      <c r="AI112" s="164" t="s">
        <v>600</v>
      </c>
      <c r="AJ112" s="36"/>
      <c r="AK112" s="240"/>
      <c r="AL112" s="241"/>
      <c r="AM112" s="139"/>
      <c r="AN112" s="139"/>
      <c r="AO112" s="166">
        <f t="shared" si="2"/>
        <v>0</v>
      </c>
      <c r="AP112" s="167"/>
      <c r="AQ112" s="168"/>
      <c r="AR112" s="168"/>
      <c r="AS112" s="168"/>
      <c r="AT112" s="168"/>
      <c r="AU112" s="168"/>
      <c r="AV112" s="169"/>
      <c r="AW112" s="170"/>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9"/>
      <c r="BU112" s="145"/>
      <c r="GE112" s="59"/>
      <c r="GK112" s="59"/>
    </row>
    <row r="113" spans="3:193" s="144" customFormat="1" ht="15.75" thickBot="1">
      <c r="C113" s="137"/>
      <c r="D113" s="138">
        <v>71</v>
      </c>
      <c r="E113" s="139">
        <v>2</v>
      </c>
      <c r="F113" s="139" t="s">
        <v>61</v>
      </c>
      <c r="G113" s="158">
        <v>43715248</v>
      </c>
      <c r="H113" s="298" t="s">
        <v>2593</v>
      </c>
      <c r="I113" s="159"/>
      <c r="J113" s="174" t="s">
        <v>2620</v>
      </c>
      <c r="K113" s="159"/>
      <c r="L113" s="159" t="s">
        <v>2599</v>
      </c>
      <c r="M113" s="159" t="s">
        <v>2638</v>
      </c>
      <c r="N113" s="160">
        <v>10</v>
      </c>
      <c r="O113" s="160">
        <v>11</v>
      </c>
      <c r="P113" s="160">
        <v>1980</v>
      </c>
      <c r="Q113" s="139" t="s">
        <v>51</v>
      </c>
      <c r="R113" s="139" t="s">
        <v>2568</v>
      </c>
      <c r="S113" s="161">
        <v>4349189</v>
      </c>
      <c r="T113" s="139" t="s">
        <v>2527</v>
      </c>
      <c r="U113" s="139" t="s">
        <v>2548</v>
      </c>
      <c r="V113" s="139" t="s">
        <v>2615</v>
      </c>
      <c r="W113" s="139">
        <v>6045432000</v>
      </c>
      <c r="X113" s="139">
        <v>3217671676</v>
      </c>
      <c r="Y113" s="437" t="s">
        <v>2801</v>
      </c>
      <c r="Z113" s="139" t="s">
        <v>2529</v>
      </c>
      <c r="AA113" s="139" t="s">
        <v>2549</v>
      </c>
      <c r="AB113" s="139" t="s">
        <v>22</v>
      </c>
      <c r="AC113" s="139" t="s">
        <v>2524</v>
      </c>
      <c r="AD113" s="140" t="s">
        <v>117</v>
      </c>
      <c r="AE113" s="140" t="s">
        <v>41</v>
      </c>
      <c r="AF113" s="162">
        <v>1</v>
      </c>
      <c r="AG113" s="163" t="s">
        <v>253</v>
      </c>
      <c r="AH113" s="164">
        <v>1</v>
      </c>
      <c r="AI113" s="164" t="s">
        <v>600</v>
      </c>
      <c r="AJ113" s="36"/>
      <c r="AK113" s="240"/>
      <c r="AL113" s="241"/>
      <c r="AM113" s="139"/>
      <c r="AN113" s="139"/>
      <c r="AO113" s="166">
        <f t="shared" si="2"/>
        <v>0</v>
      </c>
      <c r="AP113" s="167"/>
      <c r="AQ113" s="168"/>
      <c r="AR113" s="168"/>
      <c r="AS113" s="168"/>
      <c r="AT113" s="168"/>
      <c r="AU113" s="168"/>
      <c r="AV113" s="169"/>
      <c r="AW113" s="170"/>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9"/>
      <c r="BU113" s="145"/>
      <c r="GE113" s="59"/>
      <c r="GK113" s="59"/>
    </row>
    <row r="114" spans="3:193" s="144" customFormat="1" ht="15.75" thickBot="1">
      <c r="C114" s="137"/>
      <c r="D114" s="138">
        <v>72</v>
      </c>
      <c r="E114" s="139">
        <v>2</v>
      </c>
      <c r="F114" s="139" t="s">
        <v>61</v>
      </c>
      <c r="G114" s="158">
        <v>1036392281</v>
      </c>
      <c r="H114" s="298" t="s">
        <v>2575</v>
      </c>
      <c r="I114" s="159"/>
      <c r="J114" s="174" t="s">
        <v>2556</v>
      </c>
      <c r="K114" s="159"/>
      <c r="L114" s="159" t="s">
        <v>2599</v>
      </c>
      <c r="M114" s="159" t="s">
        <v>2638</v>
      </c>
      <c r="N114" s="160">
        <v>12</v>
      </c>
      <c r="O114" s="160">
        <v>4</v>
      </c>
      <c r="P114" s="160">
        <v>1986</v>
      </c>
      <c r="Q114" s="139" t="s">
        <v>53</v>
      </c>
      <c r="R114" s="139" t="s">
        <v>2568</v>
      </c>
      <c r="S114" s="161">
        <v>4349189</v>
      </c>
      <c r="T114" s="139" t="s">
        <v>2527</v>
      </c>
      <c r="U114" s="139" t="s">
        <v>2573</v>
      </c>
      <c r="V114" s="139" t="s">
        <v>2615</v>
      </c>
      <c r="W114" s="139">
        <v>6045432000</v>
      </c>
      <c r="X114" s="139">
        <v>3103768157</v>
      </c>
      <c r="Y114" s="437" t="s">
        <v>2802</v>
      </c>
      <c r="Z114" s="139" t="s">
        <v>2529</v>
      </c>
      <c r="AA114" s="139" t="s">
        <v>2549</v>
      </c>
      <c r="AB114" s="139" t="s">
        <v>22</v>
      </c>
      <c r="AC114" s="139" t="s">
        <v>2524</v>
      </c>
      <c r="AD114" s="140" t="s">
        <v>117</v>
      </c>
      <c r="AE114" s="140" t="s">
        <v>41</v>
      </c>
      <c r="AF114" s="162">
        <v>1</v>
      </c>
      <c r="AG114" s="163" t="s">
        <v>253</v>
      </c>
      <c r="AH114" s="164">
        <v>1</v>
      </c>
      <c r="AI114" s="164" t="s">
        <v>600</v>
      </c>
      <c r="AJ114" s="36"/>
      <c r="AK114" s="240"/>
      <c r="AL114" s="241"/>
      <c r="AM114" s="139"/>
      <c r="AN114" s="139"/>
      <c r="AO114" s="166">
        <f t="shared" si="2"/>
        <v>0</v>
      </c>
      <c r="AP114" s="167"/>
      <c r="AQ114" s="168"/>
      <c r="AR114" s="168"/>
      <c r="AS114" s="168"/>
      <c r="AT114" s="168"/>
      <c r="AU114" s="168"/>
      <c r="AV114" s="169"/>
      <c r="AW114" s="170"/>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9"/>
      <c r="BU114" s="145"/>
      <c r="GE114" s="59"/>
      <c r="GK114" s="59"/>
    </row>
    <row r="115" spans="3:193" s="144" customFormat="1" ht="15.75" thickBot="1">
      <c r="C115" s="137"/>
      <c r="D115" s="138">
        <v>73</v>
      </c>
      <c r="E115" s="139">
        <v>2</v>
      </c>
      <c r="F115" s="139" t="s">
        <v>61</v>
      </c>
      <c r="G115" s="158">
        <v>39457825</v>
      </c>
      <c r="H115" s="298" t="s">
        <v>2803</v>
      </c>
      <c r="I115" s="159"/>
      <c r="J115" s="174" t="s">
        <v>2710</v>
      </c>
      <c r="K115" s="159"/>
      <c r="L115" s="159" t="s">
        <v>2599</v>
      </c>
      <c r="M115" s="159" t="s">
        <v>2638</v>
      </c>
      <c r="N115" s="160">
        <v>19</v>
      </c>
      <c r="O115" s="160">
        <v>2</v>
      </c>
      <c r="P115" s="160">
        <v>1986</v>
      </c>
      <c r="Q115" s="139" t="s">
        <v>51</v>
      </c>
      <c r="R115" s="139" t="s">
        <v>2635</v>
      </c>
      <c r="S115" s="161">
        <v>3143798</v>
      </c>
      <c r="T115" s="139" t="s">
        <v>2527</v>
      </c>
      <c r="U115" s="139" t="s">
        <v>2623</v>
      </c>
      <c r="V115" s="139" t="s">
        <v>2615</v>
      </c>
      <c r="W115" s="139">
        <v>6045432000</v>
      </c>
      <c r="X115" s="139">
        <v>3127560997</v>
      </c>
      <c r="Y115" s="437" t="s">
        <v>2804</v>
      </c>
      <c r="Z115" s="139" t="s">
        <v>2529</v>
      </c>
      <c r="AA115" s="139" t="s">
        <v>2549</v>
      </c>
      <c r="AB115" s="139" t="s">
        <v>22</v>
      </c>
      <c r="AC115" s="139" t="s">
        <v>2524</v>
      </c>
      <c r="AD115" s="140" t="s">
        <v>117</v>
      </c>
      <c r="AE115" s="140" t="s">
        <v>41</v>
      </c>
      <c r="AF115" s="162">
        <v>1</v>
      </c>
      <c r="AG115" s="163" t="s">
        <v>253</v>
      </c>
      <c r="AH115" s="164">
        <v>1</v>
      </c>
      <c r="AI115" s="164" t="s">
        <v>600</v>
      </c>
      <c r="AJ115" s="36"/>
      <c r="AK115" s="240"/>
      <c r="AL115" s="241"/>
      <c r="AM115" s="139"/>
      <c r="AN115" s="139"/>
      <c r="AO115" s="166">
        <f t="shared" si="2"/>
        <v>0</v>
      </c>
      <c r="AP115" s="167"/>
      <c r="AQ115" s="168"/>
      <c r="AR115" s="168"/>
      <c r="AS115" s="168"/>
      <c r="AT115" s="168"/>
      <c r="AU115" s="168"/>
      <c r="AV115" s="169"/>
      <c r="AW115" s="170"/>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9"/>
      <c r="BU115" s="145"/>
      <c r="GE115" s="59"/>
      <c r="GK115" s="59"/>
    </row>
    <row r="116" spans="3:193" s="144" customFormat="1" ht="15.75" thickBot="1">
      <c r="C116" s="137"/>
      <c r="D116" s="138">
        <v>74</v>
      </c>
      <c r="E116" s="139">
        <v>6</v>
      </c>
      <c r="F116" s="139" t="s">
        <v>61</v>
      </c>
      <c r="G116" s="158">
        <v>43714149</v>
      </c>
      <c r="H116" s="298" t="s">
        <v>2576</v>
      </c>
      <c r="I116" s="159"/>
      <c r="J116" s="174" t="s">
        <v>2563</v>
      </c>
      <c r="K116" s="159"/>
      <c r="L116" s="159" t="s">
        <v>2669</v>
      </c>
      <c r="M116" s="159" t="s">
        <v>2805</v>
      </c>
      <c r="N116" s="160">
        <v>19</v>
      </c>
      <c r="O116" s="160">
        <v>12</v>
      </c>
      <c r="P116" s="160">
        <v>1977</v>
      </c>
      <c r="Q116" s="139" t="s">
        <v>51</v>
      </c>
      <c r="R116" s="139" t="s">
        <v>2569</v>
      </c>
      <c r="S116" s="161">
        <v>3143798</v>
      </c>
      <c r="T116" s="139" t="s">
        <v>2550</v>
      </c>
      <c r="U116" s="139" t="s">
        <v>2548</v>
      </c>
      <c r="V116" s="139" t="s">
        <v>2615</v>
      </c>
      <c r="W116" s="139">
        <v>6045432000</v>
      </c>
      <c r="X116" s="139">
        <v>3197446409</v>
      </c>
      <c r="Y116" s="437" t="s">
        <v>2806</v>
      </c>
      <c r="Z116" s="139" t="s">
        <v>2529</v>
      </c>
      <c r="AA116" s="139" t="s">
        <v>2549</v>
      </c>
      <c r="AB116" s="139" t="s">
        <v>22</v>
      </c>
      <c r="AC116" s="139" t="s">
        <v>2524</v>
      </c>
      <c r="AD116" s="140" t="s">
        <v>117</v>
      </c>
      <c r="AE116" s="140" t="s">
        <v>41</v>
      </c>
      <c r="AF116" s="162">
        <v>1</v>
      </c>
      <c r="AG116" s="163" t="s">
        <v>253</v>
      </c>
      <c r="AH116" s="164">
        <v>1</v>
      </c>
      <c r="AI116" s="164" t="s">
        <v>600</v>
      </c>
      <c r="AJ116" s="36"/>
      <c r="AK116" s="240"/>
      <c r="AL116" s="241"/>
      <c r="AM116" s="139"/>
      <c r="AN116" s="139"/>
      <c r="AO116" s="166">
        <f t="shared" si="2"/>
        <v>0</v>
      </c>
      <c r="AP116" s="167"/>
      <c r="AQ116" s="168"/>
      <c r="AR116" s="168"/>
      <c r="AS116" s="168"/>
      <c r="AT116" s="168"/>
      <c r="AU116" s="168"/>
      <c r="AV116" s="169"/>
      <c r="AW116" s="170"/>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9"/>
      <c r="BU116" s="145"/>
      <c r="GE116" s="59"/>
      <c r="GK116" s="59"/>
    </row>
    <row r="117" spans="3:193" s="144" customFormat="1" ht="15.75" thickBot="1">
      <c r="C117" s="137"/>
      <c r="D117" s="138">
        <v>75</v>
      </c>
      <c r="E117" s="139">
        <v>2</v>
      </c>
      <c r="F117" s="139" t="s">
        <v>61</v>
      </c>
      <c r="G117" s="158">
        <v>1017150718</v>
      </c>
      <c r="H117" s="298" t="s">
        <v>2520</v>
      </c>
      <c r="I117" s="159"/>
      <c r="J117" s="174" t="s">
        <v>2807</v>
      </c>
      <c r="K117" s="159"/>
      <c r="L117" s="159" t="s">
        <v>2808</v>
      </c>
      <c r="M117" s="159"/>
      <c r="N117" s="160">
        <v>17</v>
      </c>
      <c r="O117" s="160">
        <v>6</v>
      </c>
      <c r="P117" s="160">
        <v>1987</v>
      </c>
      <c r="Q117" s="139" t="s">
        <v>51</v>
      </c>
      <c r="R117" s="139" t="s">
        <v>2568</v>
      </c>
      <c r="S117" s="161">
        <v>5028794</v>
      </c>
      <c r="T117" s="139" t="s">
        <v>2527</v>
      </c>
      <c r="U117" s="139" t="s">
        <v>2548</v>
      </c>
      <c r="V117" s="139" t="s">
        <v>2615</v>
      </c>
      <c r="W117" s="139">
        <v>6045432000</v>
      </c>
      <c r="X117" s="139">
        <v>3217707814</v>
      </c>
      <c r="Y117" s="437" t="s">
        <v>2809</v>
      </c>
      <c r="Z117" s="139" t="s">
        <v>2529</v>
      </c>
      <c r="AA117" s="139" t="s">
        <v>2549</v>
      </c>
      <c r="AB117" s="139" t="s">
        <v>22</v>
      </c>
      <c r="AC117" s="139" t="s">
        <v>2524</v>
      </c>
      <c r="AD117" s="140" t="s">
        <v>117</v>
      </c>
      <c r="AE117" s="140" t="s">
        <v>41</v>
      </c>
      <c r="AF117" s="162">
        <v>1</v>
      </c>
      <c r="AG117" s="163" t="s">
        <v>253</v>
      </c>
      <c r="AH117" s="164">
        <v>1</v>
      </c>
      <c r="AI117" s="164" t="s">
        <v>600</v>
      </c>
      <c r="AJ117" s="36"/>
      <c r="AK117" s="240"/>
      <c r="AL117" s="241"/>
      <c r="AM117" s="139"/>
      <c r="AN117" s="139"/>
      <c r="AO117" s="166">
        <f t="shared" si="2"/>
        <v>0</v>
      </c>
      <c r="AP117" s="167"/>
      <c r="AQ117" s="168"/>
      <c r="AR117" s="168"/>
      <c r="AS117" s="168"/>
      <c r="AT117" s="168"/>
      <c r="AU117" s="168"/>
      <c r="AV117" s="169"/>
      <c r="AW117" s="170"/>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9"/>
      <c r="BU117" s="145"/>
      <c r="GE117" s="59"/>
      <c r="GK117" s="59"/>
    </row>
    <row r="118" spans="3:193" s="144" customFormat="1" ht="15.75" thickBot="1">
      <c r="C118" s="137"/>
      <c r="D118" s="138">
        <v>76</v>
      </c>
      <c r="E118" s="139">
        <v>2</v>
      </c>
      <c r="F118" s="139" t="s">
        <v>61</v>
      </c>
      <c r="G118" s="158">
        <v>39454070</v>
      </c>
      <c r="H118" s="298" t="s">
        <v>2810</v>
      </c>
      <c r="I118" s="159"/>
      <c r="J118" s="174" t="s">
        <v>2782</v>
      </c>
      <c r="K118" s="159"/>
      <c r="L118" s="159" t="s">
        <v>2811</v>
      </c>
      <c r="M118" s="159" t="s">
        <v>2608</v>
      </c>
      <c r="N118" s="160">
        <v>6</v>
      </c>
      <c r="O118" s="160">
        <v>10</v>
      </c>
      <c r="P118" s="160">
        <v>1982</v>
      </c>
      <c r="Q118" s="139" t="s">
        <v>51</v>
      </c>
      <c r="R118" s="139" t="s">
        <v>2812</v>
      </c>
      <c r="S118" s="161">
        <v>2665688</v>
      </c>
      <c r="T118" s="139" t="s">
        <v>2527</v>
      </c>
      <c r="U118" s="139" t="s">
        <v>2623</v>
      </c>
      <c r="V118" s="139" t="s">
        <v>2615</v>
      </c>
      <c r="W118" s="139">
        <v>6045432000</v>
      </c>
      <c r="X118" s="139">
        <v>3216036811</v>
      </c>
      <c r="Y118" s="437" t="s">
        <v>2814</v>
      </c>
      <c r="Z118" s="139" t="s">
        <v>2529</v>
      </c>
      <c r="AA118" s="139" t="s">
        <v>2549</v>
      </c>
      <c r="AB118" s="139" t="s">
        <v>22</v>
      </c>
      <c r="AC118" s="139" t="s">
        <v>2524</v>
      </c>
      <c r="AD118" s="140" t="s">
        <v>117</v>
      </c>
      <c r="AE118" s="140" t="s">
        <v>41</v>
      </c>
      <c r="AF118" s="162">
        <v>1</v>
      </c>
      <c r="AG118" s="163" t="s">
        <v>253</v>
      </c>
      <c r="AH118" s="164">
        <v>1</v>
      </c>
      <c r="AI118" s="164" t="s">
        <v>600</v>
      </c>
      <c r="AJ118" s="36"/>
      <c r="AK118" s="240"/>
      <c r="AL118" s="241"/>
      <c r="AM118" s="139"/>
      <c r="AN118" s="139"/>
      <c r="AO118" s="166">
        <f t="shared" si="2"/>
        <v>0</v>
      </c>
      <c r="AP118" s="167"/>
      <c r="AQ118" s="168"/>
      <c r="AR118" s="168"/>
      <c r="AS118" s="168"/>
      <c r="AT118" s="168"/>
      <c r="AU118" s="168"/>
      <c r="AV118" s="169"/>
      <c r="AW118" s="170"/>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9"/>
      <c r="BU118" s="145"/>
      <c r="GE118" s="59"/>
      <c r="GK118" s="59"/>
    </row>
    <row r="119" spans="3:193" s="144" customFormat="1" ht="15.75" thickBot="1">
      <c r="C119" s="137"/>
      <c r="D119" s="138">
        <v>77</v>
      </c>
      <c r="E119" s="139">
        <v>2</v>
      </c>
      <c r="F119" s="139" t="s">
        <v>61</v>
      </c>
      <c r="G119" s="158">
        <v>1017231385</v>
      </c>
      <c r="H119" s="298" t="s">
        <v>2815</v>
      </c>
      <c r="I119" s="159"/>
      <c r="J119" s="174" t="s">
        <v>2523</v>
      </c>
      <c r="K119" s="159"/>
      <c r="L119" s="159" t="s">
        <v>2816</v>
      </c>
      <c r="M119" s="159" t="s">
        <v>2587</v>
      </c>
      <c r="N119" s="160">
        <v>15</v>
      </c>
      <c r="O119" s="160">
        <v>5</v>
      </c>
      <c r="P119" s="160">
        <v>1995</v>
      </c>
      <c r="Q119" s="139" t="s">
        <v>53</v>
      </c>
      <c r="R119" s="139" t="s">
        <v>2568</v>
      </c>
      <c r="S119" s="161">
        <v>4349189</v>
      </c>
      <c r="T119" s="139" t="s">
        <v>2527</v>
      </c>
      <c r="U119" s="139" t="s">
        <v>2623</v>
      </c>
      <c r="V119" s="139" t="s">
        <v>2615</v>
      </c>
      <c r="W119" s="139">
        <v>6045432000</v>
      </c>
      <c r="X119" s="139">
        <v>3045502532</v>
      </c>
      <c r="Y119" s="437" t="s">
        <v>2817</v>
      </c>
      <c r="Z119" s="139" t="s">
        <v>2529</v>
      </c>
      <c r="AA119" s="139" t="s">
        <v>2549</v>
      </c>
      <c r="AB119" s="139" t="s">
        <v>22</v>
      </c>
      <c r="AC119" s="139" t="s">
        <v>2524</v>
      </c>
      <c r="AD119" s="140" t="s">
        <v>117</v>
      </c>
      <c r="AE119" s="140" t="s">
        <v>41</v>
      </c>
      <c r="AF119" s="162">
        <v>1</v>
      </c>
      <c r="AG119" s="163" t="s">
        <v>253</v>
      </c>
      <c r="AH119" s="164">
        <v>1</v>
      </c>
      <c r="AI119" s="164" t="s">
        <v>600</v>
      </c>
      <c r="AJ119" s="36"/>
      <c r="AK119" s="240"/>
      <c r="AL119" s="241"/>
      <c r="AM119" s="139"/>
      <c r="AN119" s="139"/>
      <c r="AO119" s="166">
        <f t="shared" si="2"/>
        <v>0</v>
      </c>
      <c r="AP119" s="167"/>
      <c r="AQ119" s="168"/>
      <c r="AR119" s="168"/>
      <c r="AS119" s="168"/>
      <c r="AT119" s="168"/>
      <c r="AU119" s="168"/>
      <c r="AV119" s="169"/>
      <c r="AW119" s="170"/>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9"/>
      <c r="BU119" s="145"/>
      <c r="GE119" s="59"/>
      <c r="GK119" s="59"/>
    </row>
    <row r="120" spans="3:193" s="144" customFormat="1" ht="15.75" thickBot="1">
      <c r="C120" s="137"/>
      <c r="D120" s="138">
        <v>78</v>
      </c>
      <c r="E120" s="139">
        <v>6</v>
      </c>
      <c r="F120" s="139" t="s">
        <v>61</v>
      </c>
      <c r="G120" s="158">
        <v>1126456321</v>
      </c>
      <c r="H120" s="298" t="s">
        <v>2818</v>
      </c>
      <c r="I120" s="159"/>
      <c r="J120" s="174" t="s">
        <v>2819</v>
      </c>
      <c r="K120" s="159"/>
      <c r="L120" s="159" t="s">
        <v>2820</v>
      </c>
      <c r="M120" s="159" t="s">
        <v>2821</v>
      </c>
      <c r="N120" s="160">
        <v>7</v>
      </c>
      <c r="O120" s="160">
        <v>3</v>
      </c>
      <c r="P120" s="160">
        <v>1996</v>
      </c>
      <c r="Q120" s="139" t="s">
        <v>53</v>
      </c>
      <c r="R120" s="139" t="s">
        <v>2699</v>
      </c>
      <c r="S120" s="161">
        <v>2535103</v>
      </c>
      <c r="T120" s="139" t="s">
        <v>2550</v>
      </c>
      <c r="U120" s="139" t="s">
        <v>2528</v>
      </c>
      <c r="V120" s="139" t="s">
        <v>2615</v>
      </c>
      <c r="W120" s="139">
        <v>6045432000</v>
      </c>
      <c r="X120" s="139">
        <v>3228173817</v>
      </c>
      <c r="Y120" s="437" t="s">
        <v>2822</v>
      </c>
      <c r="Z120" s="139" t="s">
        <v>2529</v>
      </c>
      <c r="AA120" s="139" t="s">
        <v>2549</v>
      </c>
      <c r="AB120" s="139" t="s">
        <v>22</v>
      </c>
      <c r="AC120" s="139" t="s">
        <v>2524</v>
      </c>
      <c r="AD120" s="140" t="s">
        <v>117</v>
      </c>
      <c r="AE120" s="140" t="s">
        <v>41</v>
      </c>
      <c r="AF120" s="162">
        <v>1</v>
      </c>
      <c r="AG120" s="163" t="s">
        <v>253</v>
      </c>
      <c r="AH120" s="164">
        <v>1</v>
      </c>
      <c r="AI120" s="164" t="s">
        <v>600</v>
      </c>
      <c r="AJ120" s="36"/>
      <c r="AK120" s="240"/>
      <c r="AL120" s="241"/>
      <c r="AM120" s="139"/>
      <c r="AN120" s="139"/>
      <c r="AO120" s="166">
        <f t="shared" si="2"/>
        <v>0</v>
      </c>
      <c r="AP120" s="167"/>
      <c r="AQ120" s="168"/>
      <c r="AR120" s="168"/>
      <c r="AS120" s="168"/>
      <c r="AT120" s="168"/>
      <c r="AU120" s="168"/>
      <c r="AV120" s="169"/>
      <c r="AW120" s="170"/>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9"/>
      <c r="BU120" s="145"/>
      <c r="GE120" s="59"/>
      <c r="GK120" s="59"/>
    </row>
    <row r="121" spans="3:193" s="144" customFormat="1" ht="15.75" thickBot="1">
      <c r="C121" s="137"/>
      <c r="D121" s="138">
        <v>79</v>
      </c>
      <c r="E121" s="139">
        <v>4</v>
      </c>
      <c r="F121" s="139" t="s">
        <v>61</v>
      </c>
      <c r="G121" s="158">
        <v>1001471572</v>
      </c>
      <c r="H121" s="298" t="s">
        <v>2673</v>
      </c>
      <c r="I121" s="159"/>
      <c r="J121" s="174" t="s">
        <v>2556</v>
      </c>
      <c r="K121" s="159"/>
      <c r="L121" s="159" t="s">
        <v>2823</v>
      </c>
      <c r="M121" s="159"/>
      <c r="N121" s="160">
        <v>10</v>
      </c>
      <c r="O121" s="160">
        <v>7</v>
      </c>
      <c r="P121" s="160">
        <v>2000</v>
      </c>
      <c r="Q121" s="139" t="s">
        <v>53</v>
      </c>
      <c r="R121" s="139" t="s">
        <v>2582</v>
      </c>
      <c r="S121" s="161">
        <v>3143798</v>
      </c>
      <c r="T121" s="139" t="s">
        <v>2527</v>
      </c>
      <c r="U121" s="139" t="s">
        <v>2573</v>
      </c>
      <c r="V121" s="139" t="s">
        <v>2615</v>
      </c>
      <c r="W121" s="139">
        <v>6045432000</v>
      </c>
      <c r="X121" s="139">
        <v>3117230953</v>
      </c>
      <c r="Y121" s="437" t="s">
        <v>2824</v>
      </c>
      <c r="Z121" s="139" t="s">
        <v>2529</v>
      </c>
      <c r="AA121" s="139" t="s">
        <v>2549</v>
      </c>
      <c r="AB121" s="139" t="s">
        <v>22</v>
      </c>
      <c r="AC121" s="139" t="s">
        <v>2524</v>
      </c>
      <c r="AD121" s="140" t="s">
        <v>117</v>
      </c>
      <c r="AE121" s="140" t="s">
        <v>41</v>
      </c>
      <c r="AF121" s="162">
        <v>1</v>
      </c>
      <c r="AG121" s="163" t="s">
        <v>253</v>
      </c>
      <c r="AH121" s="164">
        <v>1</v>
      </c>
      <c r="AI121" s="164" t="s">
        <v>600</v>
      </c>
      <c r="AJ121" s="36"/>
      <c r="AK121" s="240"/>
      <c r="AL121" s="241"/>
      <c r="AM121" s="139"/>
      <c r="AN121" s="139"/>
      <c r="AO121" s="166">
        <f t="shared" si="2"/>
        <v>0</v>
      </c>
      <c r="AP121" s="167"/>
      <c r="AQ121" s="168"/>
      <c r="AR121" s="168"/>
      <c r="AS121" s="168"/>
      <c r="AT121" s="168"/>
      <c r="AU121" s="168"/>
      <c r="AV121" s="169"/>
      <c r="AW121" s="170"/>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9"/>
      <c r="BU121" s="145"/>
      <c r="GE121" s="59"/>
      <c r="GK121" s="59"/>
    </row>
    <row r="122" spans="3:193" s="144" customFormat="1" ht="15.75" thickBot="1">
      <c r="C122" s="137"/>
      <c r="D122" s="138">
        <v>80</v>
      </c>
      <c r="E122" s="139">
        <v>2</v>
      </c>
      <c r="F122" s="139" t="s">
        <v>61</v>
      </c>
      <c r="G122" s="158">
        <v>1036394968</v>
      </c>
      <c r="H122" s="298" t="s">
        <v>2825</v>
      </c>
      <c r="I122" s="159"/>
      <c r="J122" s="174" t="s">
        <v>2826</v>
      </c>
      <c r="K122" s="159"/>
      <c r="L122" s="159" t="s">
        <v>2721</v>
      </c>
      <c r="M122" s="159"/>
      <c r="N122" s="160">
        <v>19</v>
      </c>
      <c r="O122" s="160">
        <v>11</v>
      </c>
      <c r="P122" s="160">
        <v>1989</v>
      </c>
      <c r="Q122" s="139" t="s">
        <v>51</v>
      </c>
      <c r="R122" s="139" t="s">
        <v>2635</v>
      </c>
      <c r="S122" s="161">
        <v>3143798</v>
      </c>
      <c r="T122" s="139" t="s">
        <v>2527</v>
      </c>
      <c r="U122" s="139" t="s">
        <v>2573</v>
      </c>
      <c r="V122" s="139" t="s">
        <v>2615</v>
      </c>
      <c r="W122" s="139">
        <v>6045432000</v>
      </c>
      <c r="X122" s="139">
        <v>3023751625</v>
      </c>
      <c r="Y122" s="437" t="s">
        <v>2827</v>
      </c>
      <c r="Z122" s="139" t="s">
        <v>2529</v>
      </c>
      <c r="AA122" s="139" t="s">
        <v>2549</v>
      </c>
      <c r="AB122" s="139" t="s">
        <v>22</v>
      </c>
      <c r="AC122" s="139" t="s">
        <v>2524</v>
      </c>
      <c r="AD122" s="140" t="s">
        <v>117</v>
      </c>
      <c r="AE122" s="140" t="s">
        <v>41</v>
      </c>
      <c r="AF122" s="162">
        <v>1</v>
      </c>
      <c r="AG122" s="163" t="s">
        <v>253</v>
      </c>
      <c r="AH122" s="164">
        <v>1</v>
      </c>
      <c r="AI122" s="164" t="s">
        <v>600</v>
      </c>
      <c r="AJ122" s="36"/>
      <c r="AK122" s="240"/>
      <c r="AL122" s="241"/>
      <c r="AM122" s="139"/>
      <c r="AN122" s="139"/>
      <c r="AO122" s="166">
        <f t="shared" si="2"/>
        <v>0</v>
      </c>
      <c r="AP122" s="167"/>
      <c r="AQ122" s="168"/>
      <c r="AR122" s="168"/>
      <c r="AS122" s="168"/>
      <c r="AT122" s="168"/>
      <c r="AU122" s="168"/>
      <c r="AV122" s="169"/>
      <c r="AW122" s="170"/>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9"/>
      <c r="BU122" s="145"/>
      <c r="GE122" s="59"/>
      <c r="GK122" s="59"/>
    </row>
    <row r="123" spans="3:193" s="144" customFormat="1" ht="15.75" thickBot="1">
      <c r="C123" s="137"/>
      <c r="D123" s="138">
        <v>81</v>
      </c>
      <c r="E123" s="139">
        <v>5</v>
      </c>
      <c r="F123" s="139" t="s">
        <v>61</v>
      </c>
      <c r="G123" s="158">
        <v>1036392944</v>
      </c>
      <c r="H123" s="298" t="s">
        <v>2576</v>
      </c>
      <c r="I123" s="159"/>
      <c r="J123" s="174" t="s">
        <v>2828</v>
      </c>
      <c r="K123" s="159"/>
      <c r="L123" s="159" t="s">
        <v>2829</v>
      </c>
      <c r="M123" s="159" t="s">
        <v>2830</v>
      </c>
      <c r="N123" s="160">
        <v>19</v>
      </c>
      <c r="O123" s="160">
        <v>7</v>
      </c>
      <c r="P123" s="160">
        <v>1987</v>
      </c>
      <c r="Q123" s="139" t="s">
        <v>53</v>
      </c>
      <c r="R123" s="139" t="s">
        <v>2568</v>
      </c>
      <c r="S123" s="161">
        <v>5028794</v>
      </c>
      <c r="T123" s="139" t="s">
        <v>2550</v>
      </c>
      <c r="U123" s="139" t="s">
        <v>2548</v>
      </c>
      <c r="V123" s="139" t="s">
        <v>2615</v>
      </c>
      <c r="W123" s="139">
        <v>6045432000</v>
      </c>
      <c r="X123" s="139">
        <v>3105433000</v>
      </c>
      <c r="Y123" s="437" t="s">
        <v>2831</v>
      </c>
      <c r="Z123" s="139" t="s">
        <v>2529</v>
      </c>
      <c r="AA123" s="139" t="s">
        <v>2549</v>
      </c>
      <c r="AB123" s="139" t="s">
        <v>22</v>
      </c>
      <c r="AC123" s="139" t="s">
        <v>2524</v>
      </c>
      <c r="AD123" s="140" t="s">
        <v>117</v>
      </c>
      <c r="AE123" s="140" t="s">
        <v>41</v>
      </c>
      <c r="AF123" s="162">
        <v>1</v>
      </c>
      <c r="AG123" s="163" t="s">
        <v>253</v>
      </c>
      <c r="AH123" s="164">
        <v>1</v>
      </c>
      <c r="AI123" s="164" t="s">
        <v>600</v>
      </c>
      <c r="AJ123" s="36"/>
      <c r="AK123" s="240"/>
      <c r="AL123" s="241"/>
      <c r="AM123" s="139"/>
      <c r="AN123" s="139"/>
      <c r="AO123" s="166">
        <f t="shared" si="2"/>
        <v>0</v>
      </c>
      <c r="AP123" s="167"/>
      <c r="AQ123" s="168"/>
      <c r="AR123" s="168"/>
      <c r="AS123" s="168"/>
      <c r="AT123" s="168"/>
      <c r="AU123" s="168"/>
      <c r="AV123" s="169"/>
      <c r="AW123" s="170"/>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9"/>
      <c r="BU123" s="145"/>
      <c r="GE123" s="59"/>
      <c r="GK123" s="59"/>
    </row>
    <row r="124" spans="3:193" s="144" customFormat="1" ht="15.75" thickBot="1">
      <c r="C124" s="137"/>
      <c r="D124" s="138">
        <v>82</v>
      </c>
      <c r="E124" s="139">
        <v>2</v>
      </c>
      <c r="F124" s="139" t="s">
        <v>61</v>
      </c>
      <c r="G124" s="158">
        <v>15441958</v>
      </c>
      <c r="H124" s="298" t="s">
        <v>2832</v>
      </c>
      <c r="I124" s="159"/>
      <c r="J124" s="174" t="s">
        <v>2652</v>
      </c>
      <c r="K124" s="159"/>
      <c r="L124" s="159" t="s">
        <v>2833</v>
      </c>
      <c r="M124" s="159" t="s">
        <v>2587</v>
      </c>
      <c r="N124" s="160">
        <v>9</v>
      </c>
      <c r="O124" s="160">
        <v>1</v>
      </c>
      <c r="P124" s="160">
        <v>1980</v>
      </c>
      <c r="Q124" s="139" t="s">
        <v>53</v>
      </c>
      <c r="R124" s="139" t="s">
        <v>2568</v>
      </c>
      <c r="S124" s="161">
        <v>4349189</v>
      </c>
      <c r="T124" s="139" t="s">
        <v>2527</v>
      </c>
      <c r="U124" s="139" t="s">
        <v>2548</v>
      </c>
      <c r="V124" s="139" t="s">
        <v>2615</v>
      </c>
      <c r="W124" s="139">
        <v>6045432000</v>
      </c>
      <c r="X124" s="139">
        <v>3128843569</v>
      </c>
      <c r="Y124" s="437" t="s">
        <v>2834</v>
      </c>
      <c r="Z124" s="139" t="s">
        <v>2529</v>
      </c>
      <c r="AA124" s="139" t="s">
        <v>2549</v>
      </c>
      <c r="AB124" s="139" t="s">
        <v>22</v>
      </c>
      <c r="AC124" s="139" t="s">
        <v>2524</v>
      </c>
      <c r="AD124" s="140" t="s">
        <v>117</v>
      </c>
      <c r="AE124" s="140" t="s">
        <v>41</v>
      </c>
      <c r="AF124" s="162">
        <v>1</v>
      </c>
      <c r="AG124" s="163" t="s">
        <v>253</v>
      </c>
      <c r="AH124" s="164">
        <v>1</v>
      </c>
      <c r="AI124" s="164" t="s">
        <v>600</v>
      </c>
      <c r="AJ124" s="36"/>
      <c r="AK124" s="240"/>
      <c r="AL124" s="241"/>
      <c r="AM124" s="139"/>
      <c r="AN124" s="139"/>
      <c r="AO124" s="166">
        <f t="shared" si="2"/>
        <v>0</v>
      </c>
      <c r="AP124" s="167"/>
      <c r="AQ124" s="168"/>
      <c r="AR124" s="168"/>
      <c r="AS124" s="168"/>
      <c r="AT124" s="168"/>
      <c r="AU124" s="168"/>
      <c r="AV124" s="169"/>
      <c r="AW124" s="170"/>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9"/>
      <c r="BU124" s="145"/>
      <c r="GE124" s="59"/>
      <c r="GK124" s="59"/>
    </row>
    <row r="125" spans="3:193" s="333" customFormat="1" ht="15.75" thickBot="1">
      <c r="C125" s="418"/>
      <c r="D125" s="138">
        <v>83</v>
      </c>
      <c r="E125" s="419">
        <v>2</v>
      </c>
      <c r="F125" s="419" t="s">
        <v>61</v>
      </c>
      <c r="G125" s="420">
        <v>15425275</v>
      </c>
      <c r="H125" s="421" t="s">
        <v>2835</v>
      </c>
      <c r="I125" s="422"/>
      <c r="J125" s="423" t="s">
        <v>2836</v>
      </c>
      <c r="K125" s="422"/>
      <c r="L125" s="422" t="s">
        <v>2833</v>
      </c>
      <c r="M125" s="422" t="s">
        <v>2837</v>
      </c>
      <c r="N125" s="424">
        <v>31</v>
      </c>
      <c r="O125" s="424">
        <v>10</v>
      </c>
      <c r="P125" s="424">
        <v>1959</v>
      </c>
      <c r="Q125" s="419" t="s">
        <v>53</v>
      </c>
      <c r="R125" s="419" t="s">
        <v>2678</v>
      </c>
      <c r="S125" s="161">
        <v>4349189</v>
      </c>
      <c r="T125" s="419" t="s">
        <v>2527</v>
      </c>
      <c r="U125" s="419" t="s">
        <v>2548</v>
      </c>
      <c r="V125" s="419" t="s">
        <v>2615</v>
      </c>
      <c r="W125" s="419">
        <v>6045432000</v>
      </c>
      <c r="X125" s="419">
        <v>3117504587</v>
      </c>
      <c r="Y125" s="437" t="s">
        <v>2838</v>
      </c>
      <c r="Z125" s="419" t="s">
        <v>2529</v>
      </c>
      <c r="AA125" s="419" t="s">
        <v>2549</v>
      </c>
      <c r="AB125" s="419" t="s">
        <v>22</v>
      </c>
      <c r="AC125" s="419" t="s">
        <v>2524</v>
      </c>
      <c r="AD125" s="426" t="s">
        <v>117</v>
      </c>
      <c r="AE125" s="426" t="s">
        <v>41</v>
      </c>
      <c r="AF125" s="427">
        <v>1</v>
      </c>
      <c r="AG125" s="428" t="s">
        <v>253</v>
      </c>
      <c r="AH125" s="164">
        <v>1</v>
      </c>
      <c r="AI125" s="164" t="s">
        <v>600</v>
      </c>
      <c r="AJ125" s="36"/>
      <c r="AK125" s="429"/>
      <c r="AL125" s="430"/>
      <c r="AM125" s="419"/>
      <c r="AN125" s="419"/>
      <c r="AO125" s="431">
        <f t="shared" si="2"/>
        <v>0</v>
      </c>
      <c r="AP125" s="432"/>
      <c r="AQ125" s="433"/>
      <c r="AR125" s="433"/>
      <c r="AS125" s="433"/>
      <c r="AT125" s="433"/>
      <c r="AU125" s="433"/>
      <c r="AV125" s="434"/>
      <c r="AW125" s="435"/>
      <c r="AX125" s="433"/>
      <c r="AY125" s="433"/>
      <c r="AZ125" s="433"/>
      <c r="BA125" s="433"/>
      <c r="BB125" s="433"/>
      <c r="BC125" s="433"/>
      <c r="BD125" s="433"/>
      <c r="BE125" s="433"/>
      <c r="BF125" s="433"/>
      <c r="BG125" s="433"/>
      <c r="BH125" s="433"/>
      <c r="BI125" s="433"/>
      <c r="BJ125" s="433"/>
      <c r="BK125" s="433"/>
      <c r="BL125" s="433"/>
      <c r="BM125" s="433"/>
      <c r="BN125" s="433"/>
      <c r="BO125" s="433"/>
      <c r="BP125" s="433"/>
      <c r="BQ125" s="433"/>
      <c r="BR125" s="433"/>
      <c r="BS125" s="433"/>
      <c r="BT125" s="434"/>
      <c r="BU125" s="436"/>
      <c r="GE125" s="59"/>
      <c r="GK125" s="59"/>
    </row>
    <row r="126" spans="3:193" s="144" customFormat="1" ht="15.75" thickBot="1">
      <c r="C126" s="137"/>
      <c r="D126" s="138">
        <v>84</v>
      </c>
      <c r="E126" s="419">
        <v>2</v>
      </c>
      <c r="F126" s="139" t="s">
        <v>61</v>
      </c>
      <c r="G126" s="158">
        <v>15437220</v>
      </c>
      <c r="H126" s="298" t="s">
        <v>2839</v>
      </c>
      <c r="I126" s="159"/>
      <c r="J126" s="174" t="s">
        <v>2840</v>
      </c>
      <c r="K126" s="159"/>
      <c r="L126" s="159" t="s">
        <v>2525</v>
      </c>
      <c r="M126" s="159" t="s">
        <v>2526</v>
      </c>
      <c r="N126" s="160">
        <v>5</v>
      </c>
      <c r="O126" s="160">
        <v>9</v>
      </c>
      <c r="P126" s="160">
        <v>1974</v>
      </c>
      <c r="Q126" s="139" t="s">
        <v>53</v>
      </c>
      <c r="R126" s="139" t="s">
        <v>2568</v>
      </c>
      <c r="S126" s="161">
        <v>4349189</v>
      </c>
      <c r="T126" s="139" t="s">
        <v>2841</v>
      </c>
      <c r="U126" s="139" t="s">
        <v>2548</v>
      </c>
      <c r="V126" s="139" t="s">
        <v>2615</v>
      </c>
      <c r="W126" s="139">
        <v>6045432000</v>
      </c>
      <c r="X126" s="419">
        <v>3114892953</v>
      </c>
      <c r="Y126" s="437" t="s">
        <v>2842</v>
      </c>
      <c r="Z126" s="139" t="s">
        <v>2529</v>
      </c>
      <c r="AA126" s="139" t="s">
        <v>2549</v>
      </c>
      <c r="AB126" s="139" t="s">
        <v>22</v>
      </c>
      <c r="AC126" s="139" t="s">
        <v>2524</v>
      </c>
      <c r="AD126" s="140" t="s">
        <v>117</v>
      </c>
      <c r="AE126" s="140" t="s">
        <v>41</v>
      </c>
      <c r="AF126" s="162">
        <v>1</v>
      </c>
      <c r="AG126" s="163" t="s">
        <v>253</v>
      </c>
      <c r="AH126" s="164">
        <v>1</v>
      </c>
      <c r="AI126" s="164" t="s">
        <v>600</v>
      </c>
      <c r="AJ126" s="36"/>
      <c r="AK126" s="240"/>
      <c r="AL126" s="241"/>
      <c r="AM126" s="139"/>
      <c r="AN126" s="139"/>
      <c r="AO126" s="166">
        <f t="shared" si="2"/>
        <v>0</v>
      </c>
      <c r="AP126" s="167"/>
      <c r="AQ126" s="168"/>
      <c r="AR126" s="168"/>
      <c r="AS126" s="168"/>
      <c r="AT126" s="168"/>
      <c r="AU126" s="168"/>
      <c r="AV126" s="169"/>
      <c r="AW126" s="170"/>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9"/>
      <c r="BU126" s="145"/>
      <c r="GE126" s="59"/>
      <c r="GK126" s="59"/>
    </row>
    <row r="127" spans="3:193" s="144" customFormat="1" ht="15.75" thickBot="1">
      <c r="C127" s="137"/>
      <c r="D127" s="138">
        <v>85</v>
      </c>
      <c r="E127" s="139">
        <v>4</v>
      </c>
      <c r="F127" s="139" t="s">
        <v>61</v>
      </c>
      <c r="G127" s="158">
        <v>71260240</v>
      </c>
      <c r="H127" s="298" t="s">
        <v>2843</v>
      </c>
      <c r="I127" s="159"/>
      <c r="J127" s="174" t="s">
        <v>2557</v>
      </c>
      <c r="K127" s="159"/>
      <c r="L127" s="159" t="s">
        <v>2844</v>
      </c>
      <c r="M127" s="159" t="s">
        <v>2677</v>
      </c>
      <c r="N127" s="160">
        <v>5</v>
      </c>
      <c r="O127" s="160">
        <v>6</v>
      </c>
      <c r="P127" s="160">
        <v>1982</v>
      </c>
      <c r="Q127" s="139" t="s">
        <v>53</v>
      </c>
      <c r="R127" s="139" t="s">
        <v>2582</v>
      </c>
      <c r="S127" s="161">
        <v>3143798</v>
      </c>
      <c r="T127" s="139" t="s">
        <v>2527</v>
      </c>
      <c r="U127" s="139" t="s">
        <v>2548</v>
      </c>
      <c r="V127" s="139" t="s">
        <v>2615</v>
      </c>
      <c r="W127" s="139">
        <v>6045432000</v>
      </c>
      <c r="X127" s="419">
        <v>3116326724</v>
      </c>
      <c r="Y127" s="437" t="s">
        <v>2845</v>
      </c>
      <c r="Z127" s="139" t="s">
        <v>2529</v>
      </c>
      <c r="AA127" s="139" t="s">
        <v>2549</v>
      </c>
      <c r="AB127" s="139" t="s">
        <v>22</v>
      </c>
      <c r="AC127" s="139" t="s">
        <v>2524</v>
      </c>
      <c r="AD127" s="140" t="s">
        <v>117</v>
      </c>
      <c r="AE127" s="140" t="s">
        <v>41</v>
      </c>
      <c r="AF127" s="162">
        <v>1</v>
      </c>
      <c r="AG127" s="163" t="s">
        <v>253</v>
      </c>
      <c r="AH127" s="164">
        <v>1</v>
      </c>
      <c r="AI127" s="164" t="s">
        <v>600</v>
      </c>
      <c r="AJ127" s="36"/>
      <c r="AK127" s="240"/>
      <c r="AL127" s="241"/>
      <c r="AM127" s="139"/>
      <c r="AN127" s="139"/>
      <c r="AO127" s="166">
        <f t="shared" si="2"/>
        <v>0</v>
      </c>
      <c r="AP127" s="167"/>
      <c r="AQ127" s="168"/>
      <c r="AR127" s="168"/>
      <c r="AS127" s="168"/>
      <c r="AT127" s="168"/>
      <c r="AU127" s="168"/>
      <c r="AV127" s="169"/>
      <c r="AW127" s="170"/>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9"/>
      <c r="BU127" s="145"/>
      <c r="GE127" s="59"/>
      <c r="GK127" s="59"/>
    </row>
    <row r="128" spans="3:193" s="144" customFormat="1" ht="15.75" thickBot="1">
      <c r="C128" s="137"/>
      <c r="D128" s="138">
        <v>86</v>
      </c>
      <c r="E128" s="419">
        <v>2</v>
      </c>
      <c r="F128" s="139" t="s">
        <v>61</v>
      </c>
      <c r="G128" s="158">
        <v>1036393768</v>
      </c>
      <c r="H128" s="298" t="s">
        <v>2563</v>
      </c>
      <c r="I128" s="159"/>
      <c r="J128" s="174" t="s">
        <v>2641</v>
      </c>
      <c r="K128" s="159"/>
      <c r="L128" s="159" t="s">
        <v>2525</v>
      </c>
      <c r="M128" s="159" t="s">
        <v>2677</v>
      </c>
      <c r="N128" s="160">
        <v>15</v>
      </c>
      <c r="O128" s="160">
        <v>7</v>
      </c>
      <c r="P128" s="160">
        <v>1988</v>
      </c>
      <c r="Q128" s="139" t="s">
        <v>53</v>
      </c>
      <c r="R128" s="139" t="s">
        <v>2568</v>
      </c>
      <c r="S128" s="161">
        <v>4349189</v>
      </c>
      <c r="T128" s="139" t="s">
        <v>2527</v>
      </c>
      <c r="U128" s="139" t="s">
        <v>2528</v>
      </c>
      <c r="V128" s="139" t="s">
        <v>2615</v>
      </c>
      <c r="W128" s="139">
        <v>6045432000</v>
      </c>
      <c r="X128" s="419">
        <v>3206065755</v>
      </c>
      <c r="Y128" s="437" t="s">
        <v>2846</v>
      </c>
      <c r="Z128" s="139" t="s">
        <v>2529</v>
      </c>
      <c r="AA128" s="139" t="s">
        <v>2549</v>
      </c>
      <c r="AB128" s="139" t="s">
        <v>22</v>
      </c>
      <c r="AC128" s="139" t="s">
        <v>2524</v>
      </c>
      <c r="AD128" s="140" t="s">
        <v>117</v>
      </c>
      <c r="AE128" s="140" t="s">
        <v>41</v>
      </c>
      <c r="AF128" s="162">
        <v>1</v>
      </c>
      <c r="AG128" s="163" t="s">
        <v>253</v>
      </c>
      <c r="AH128" s="164">
        <v>1</v>
      </c>
      <c r="AI128" s="164" t="s">
        <v>600</v>
      </c>
      <c r="AJ128" s="36"/>
      <c r="AK128" s="240"/>
      <c r="AL128" s="241"/>
      <c r="AM128" s="139"/>
      <c r="AN128" s="139"/>
      <c r="AO128" s="166">
        <f t="shared" si="2"/>
        <v>0</v>
      </c>
      <c r="AP128" s="167"/>
      <c r="AQ128" s="168"/>
      <c r="AR128" s="168"/>
      <c r="AS128" s="168"/>
      <c r="AT128" s="168"/>
      <c r="AU128" s="168"/>
      <c r="AV128" s="169"/>
      <c r="AW128" s="170"/>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9"/>
      <c r="BU128" s="145"/>
      <c r="GE128" s="59"/>
      <c r="GK128" s="59"/>
    </row>
    <row r="129" spans="3:193" s="144" customFormat="1" ht="15.75" thickBot="1">
      <c r="C129" s="137"/>
      <c r="D129" s="138">
        <v>87</v>
      </c>
      <c r="E129" s="419">
        <v>2</v>
      </c>
      <c r="F129" s="139" t="s">
        <v>61</v>
      </c>
      <c r="G129" s="158">
        <v>1036401890</v>
      </c>
      <c r="H129" s="298" t="s">
        <v>2779</v>
      </c>
      <c r="I129" s="159"/>
      <c r="J129" s="174" t="s">
        <v>2706</v>
      </c>
      <c r="K129" s="159"/>
      <c r="L129" s="159" t="s">
        <v>2525</v>
      </c>
      <c r="M129" s="159" t="s">
        <v>2677</v>
      </c>
      <c r="N129" s="160">
        <v>20</v>
      </c>
      <c r="O129" s="160">
        <v>11</v>
      </c>
      <c r="P129" s="160">
        <v>1996</v>
      </c>
      <c r="Q129" s="139" t="s">
        <v>53</v>
      </c>
      <c r="R129" s="139" t="s">
        <v>2579</v>
      </c>
      <c r="S129" s="161">
        <v>9720055</v>
      </c>
      <c r="T129" s="139" t="s">
        <v>2547</v>
      </c>
      <c r="U129" s="139" t="s">
        <v>2528</v>
      </c>
      <c r="V129" s="139" t="s">
        <v>2615</v>
      </c>
      <c r="W129" s="139">
        <v>6045432000</v>
      </c>
      <c r="X129" s="139">
        <v>3128684218</v>
      </c>
      <c r="Y129" s="437" t="s">
        <v>2847</v>
      </c>
      <c r="Z129" s="139" t="s">
        <v>2529</v>
      </c>
      <c r="AA129" s="139" t="s">
        <v>2549</v>
      </c>
      <c r="AB129" s="139" t="s">
        <v>22</v>
      </c>
      <c r="AC129" s="139" t="s">
        <v>2524</v>
      </c>
      <c r="AD129" s="140" t="s">
        <v>117</v>
      </c>
      <c r="AE129" s="140" t="s">
        <v>41</v>
      </c>
      <c r="AF129" s="162">
        <v>1</v>
      </c>
      <c r="AG129" s="163" t="s">
        <v>253</v>
      </c>
      <c r="AH129" s="164">
        <v>1</v>
      </c>
      <c r="AI129" s="164" t="s">
        <v>600</v>
      </c>
      <c r="AJ129" s="36"/>
      <c r="AK129" s="240"/>
      <c r="AL129" s="241"/>
      <c r="AM129" s="139"/>
      <c r="AN129" s="139"/>
      <c r="AO129" s="166">
        <f t="shared" si="2"/>
        <v>0</v>
      </c>
      <c r="AP129" s="167"/>
      <c r="AQ129" s="168"/>
      <c r="AR129" s="168"/>
      <c r="AS129" s="168"/>
      <c r="AT129" s="168"/>
      <c r="AU129" s="168"/>
      <c r="AV129" s="169"/>
      <c r="AW129" s="170"/>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9"/>
      <c r="BU129" s="145"/>
      <c r="GE129" s="59"/>
      <c r="GK129" s="59"/>
    </row>
    <row r="130" spans="3:193" s="144" customFormat="1" ht="15.75" thickBot="1">
      <c r="C130" s="137"/>
      <c r="D130" s="138">
        <v>88</v>
      </c>
      <c r="E130" s="419">
        <v>2</v>
      </c>
      <c r="F130" s="139" t="s">
        <v>61</v>
      </c>
      <c r="G130" s="158">
        <v>98708997</v>
      </c>
      <c r="H130" s="298" t="s">
        <v>2557</v>
      </c>
      <c r="I130" s="159"/>
      <c r="J130" s="174" t="s">
        <v>2848</v>
      </c>
      <c r="K130" s="159"/>
      <c r="L130" s="159" t="s">
        <v>2525</v>
      </c>
      <c r="M130" s="159" t="s">
        <v>2767</v>
      </c>
      <c r="N130" s="160">
        <v>3</v>
      </c>
      <c r="O130" s="160">
        <v>8</v>
      </c>
      <c r="P130" s="160">
        <v>1984</v>
      </c>
      <c r="Q130" s="139" t="s">
        <v>53</v>
      </c>
      <c r="R130" s="139" t="s">
        <v>2568</v>
      </c>
      <c r="S130" s="161">
        <v>4349189</v>
      </c>
      <c r="T130" s="139" t="s">
        <v>2527</v>
      </c>
      <c r="U130" s="139" t="s">
        <v>2528</v>
      </c>
      <c r="V130" s="139" t="s">
        <v>2615</v>
      </c>
      <c r="W130" s="139">
        <v>6045432000</v>
      </c>
      <c r="X130" s="139">
        <v>3005771829</v>
      </c>
      <c r="Y130" s="437" t="s">
        <v>2849</v>
      </c>
      <c r="Z130" s="139" t="s">
        <v>2529</v>
      </c>
      <c r="AA130" s="139" t="s">
        <v>2549</v>
      </c>
      <c r="AB130" s="139" t="s">
        <v>22</v>
      </c>
      <c r="AC130" s="139" t="s">
        <v>2524</v>
      </c>
      <c r="AD130" s="140" t="s">
        <v>117</v>
      </c>
      <c r="AE130" s="140" t="s">
        <v>41</v>
      </c>
      <c r="AF130" s="162">
        <v>1</v>
      </c>
      <c r="AG130" s="163" t="s">
        <v>253</v>
      </c>
      <c r="AH130" s="164">
        <v>1</v>
      </c>
      <c r="AI130" s="164" t="s">
        <v>600</v>
      </c>
      <c r="AJ130" s="36"/>
      <c r="AK130" s="240"/>
      <c r="AL130" s="241"/>
      <c r="AM130" s="139"/>
      <c r="AN130" s="139"/>
      <c r="AO130" s="166">
        <f t="shared" si="2"/>
        <v>0</v>
      </c>
      <c r="AP130" s="167"/>
      <c r="AQ130" s="168"/>
      <c r="AR130" s="168"/>
      <c r="AS130" s="168"/>
      <c r="AT130" s="168"/>
      <c r="AU130" s="168"/>
      <c r="AV130" s="169"/>
      <c r="AW130" s="170"/>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9"/>
      <c r="BU130" s="145"/>
      <c r="GE130" s="59"/>
      <c r="GK130" s="59"/>
    </row>
    <row r="131" spans="3:193" s="144" customFormat="1" ht="15.75" thickBot="1">
      <c r="C131" s="137"/>
      <c r="D131" s="138">
        <v>89</v>
      </c>
      <c r="E131" s="139">
        <v>9</v>
      </c>
      <c r="F131" s="139" t="s">
        <v>61</v>
      </c>
      <c r="G131" s="158">
        <v>71115309</v>
      </c>
      <c r="H131" s="298" t="s">
        <v>2850</v>
      </c>
      <c r="I131" s="159"/>
      <c r="J131" s="174" t="s">
        <v>2620</v>
      </c>
      <c r="K131" s="159"/>
      <c r="L131" s="159" t="s">
        <v>2844</v>
      </c>
      <c r="M131" s="159" t="s">
        <v>2851</v>
      </c>
      <c r="N131" s="160">
        <v>5</v>
      </c>
      <c r="O131" s="160">
        <v>8</v>
      </c>
      <c r="P131" s="160">
        <v>1975</v>
      </c>
      <c r="Q131" s="139" t="s">
        <v>53</v>
      </c>
      <c r="R131" s="139" t="s">
        <v>2699</v>
      </c>
      <c r="S131" s="161">
        <v>2535103</v>
      </c>
      <c r="T131" s="139" t="s">
        <v>2547</v>
      </c>
      <c r="U131" s="139" t="s">
        <v>2623</v>
      </c>
      <c r="V131" s="139" t="s">
        <v>2615</v>
      </c>
      <c r="W131" s="139">
        <v>6045432000</v>
      </c>
      <c r="X131" s="139">
        <v>3116112060</v>
      </c>
      <c r="Y131" s="437" t="s">
        <v>2852</v>
      </c>
      <c r="Z131" s="139" t="s">
        <v>2529</v>
      </c>
      <c r="AA131" s="139" t="s">
        <v>2549</v>
      </c>
      <c r="AB131" s="139" t="s">
        <v>22</v>
      </c>
      <c r="AC131" s="139" t="s">
        <v>2524</v>
      </c>
      <c r="AD131" s="140" t="s">
        <v>117</v>
      </c>
      <c r="AE131" s="140" t="s">
        <v>41</v>
      </c>
      <c r="AF131" s="162">
        <v>1</v>
      </c>
      <c r="AG131" s="163" t="s">
        <v>253</v>
      </c>
      <c r="AH131" s="164">
        <v>1</v>
      </c>
      <c r="AI131" s="164" t="s">
        <v>600</v>
      </c>
      <c r="AJ131" s="36"/>
      <c r="AK131" s="240"/>
      <c r="AL131" s="241"/>
      <c r="AM131" s="139"/>
      <c r="AN131" s="139"/>
      <c r="AO131" s="166">
        <f t="shared" si="2"/>
        <v>0</v>
      </c>
      <c r="AP131" s="167"/>
      <c r="AQ131" s="168"/>
      <c r="AR131" s="168"/>
      <c r="AS131" s="168"/>
      <c r="AT131" s="168"/>
      <c r="AU131" s="168"/>
      <c r="AV131" s="169"/>
      <c r="AW131" s="170"/>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9"/>
      <c r="BU131" s="145"/>
      <c r="GE131" s="59"/>
      <c r="GK131" s="59"/>
    </row>
    <row r="132" spans="3:193" s="144" customFormat="1" ht="15.75" thickBot="1">
      <c r="C132" s="137"/>
      <c r="D132" s="138">
        <v>90</v>
      </c>
      <c r="E132" s="419">
        <v>2</v>
      </c>
      <c r="F132" s="139" t="s">
        <v>61</v>
      </c>
      <c r="G132" s="158">
        <v>1017174079</v>
      </c>
      <c r="H132" s="298" t="s">
        <v>2853</v>
      </c>
      <c r="I132" s="159"/>
      <c r="J132" s="174" t="s">
        <v>2854</v>
      </c>
      <c r="K132" s="159"/>
      <c r="L132" s="159" t="s">
        <v>2525</v>
      </c>
      <c r="M132" s="159" t="s">
        <v>2855</v>
      </c>
      <c r="N132" s="160">
        <v>29</v>
      </c>
      <c r="O132" s="160">
        <v>10</v>
      </c>
      <c r="P132" s="160">
        <v>1989</v>
      </c>
      <c r="Q132" s="139" t="s">
        <v>53</v>
      </c>
      <c r="R132" s="139" t="s">
        <v>2569</v>
      </c>
      <c r="S132" s="161">
        <v>3143798</v>
      </c>
      <c r="T132" s="139" t="s">
        <v>2527</v>
      </c>
      <c r="U132" s="139" t="s">
        <v>2623</v>
      </c>
      <c r="V132" s="139" t="s">
        <v>2615</v>
      </c>
      <c r="W132" s="139">
        <v>6045432000</v>
      </c>
      <c r="X132" s="139">
        <v>3053332066</v>
      </c>
      <c r="Y132" s="437" t="s">
        <v>2856</v>
      </c>
      <c r="Z132" s="139" t="s">
        <v>2529</v>
      </c>
      <c r="AA132" s="139" t="s">
        <v>2549</v>
      </c>
      <c r="AB132" s="139" t="s">
        <v>22</v>
      </c>
      <c r="AC132" s="139" t="s">
        <v>2524</v>
      </c>
      <c r="AD132" s="140" t="s">
        <v>117</v>
      </c>
      <c r="AE132" s="140" t="s">
        <v>41</v>
      </c>
      <c r="AF132" s="162">
        <v>1</v>
      </c>
      <c r="AG132" s="163" t="s">
        <v>253</v>
      </c>
      <c r="AH132" s="164">
        <v>1</v>
      </c>
      <c r="AI132" s="164" t="s">
        <v>600</v>
      </c>
      <c r="AJ132" s="36"/>
      <c r="AK132" s="240"/>
      <c r="AL132" s="241"/>
      <c r="AM132" s="139"/>
      <c r="AN132" s="139"/>
      <c r="AO132" s="166">
        <f t="shared" si="2"/>
        <v>0</v>
      </c>
      <c r="AP132" s="167"/>
      <c r="AQ132" s="168"/>
      <c r="AR132" s="168"/>
      <c r="AS132" s="168"/>
      <c r="AT132" s="168"/>
      <c r="AU132" s="168"/>
      <c r="AV132" s="169"/>
      <c r="AW132" s="170"/>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9"/>
      <c r="BU132" s="145"/>
      <c r="GE132" s="59"/>
      <c r="GK132" s="59"/>
    </row>
    <row r="133" spans="3:193" s="144" customFormat="1" ht="15.75" thickBot="1">
      <c r="C133" s="137"/>
      <c r="D133" s="138">
        <v>91</v>
      </c>
      <c r="E133" s="419">
        <v>2</v>
      </c>
      <c r="F133" s="139" t="s">
        <v>61</v>
      </c>
      <c r="G133" s="158">
        <v>70329560</v>
      </c>
      <c r="H133" s="298" t="s">
        <v>2641</v>
      </c>
      <c r="I133" s="159"/>
      <c r="J133" s="174" t="s">
        <v>2857</v>
      </c>
      <c r="K133" s="159"/>
      <c r="L133" s="159" t="s">
        <v>2525</v>
      </c>
      <c r="M133" s="159" t="s">
        <v>2858</v>
      </c>
      <c r="N133" s="160">
        <v>24</v>
      </c>
      <c r="O133" s="160">
        <v>9</v>
      </c>
      <c r="P133" s="160">
        <v>1983</v>
      </c>
      <c r="Q133" s="139" t="s">
        <v>53</v>
      </c>
      <c r="R133" s="139" t="s">
        <v>2568</v>
      </c>
      <c r="S133" s="161">
        <v>4349189</v>
      </c>
      <c r="T133" s="139" t="s">
        <v>2527</v>
      </c>
      <c r="U133" s="139" t="s">
        <v>2548</v>
      </c>
      <c r="V133" s="139" t="s">
        <v>2615</v>
      </c>
      <c r="W133" s="139">
        <v>6045432000</v>
      </c>
      <c r="X133" s="139">
        <v>3043924922</v>
      </c>
      <c r="Y133" s="437" t="s">
        <v>2859</v>
      </c>
      <c r="Z133" s="139" t="s">
        <v>2529</v>
      </c>
      <c r="AA133" s="139" t="s">
        <v>2549</v>
      </c>
      <c r="AB133" s="139" t="s">
        <v>22</v>
      </c>
      <c r="AC133" s="139" t="s">
        <v>2524</v>
      </c>
      <c r="AD133" s="140" t="s">
        <v>117</v>
      </c>
      <c r="AE133" s="140" t="s">
        <v>41</v>
      </c>
      <c r="AF133" s="162">
        <v>1</v>
      </c>
      <c r="AG133" s="163" t="s">
        <v>253</v>
      </c>
      <c r="AH133" s="164">
        <v>1</v>
      </c>
      <c r="AI133" s="164" t="s">
        <v>600</v>
      </c>
      <c r="AJ133" s="36"/>
      <c r="AK133" s="240"/>
      <c r="AL133" s="241"/>
      <c r="AM133" s="139"/>
      <c r="AN133" s="139"/>
      <c r="AO133" s="166">
        <f t="shared" si="2"/>
        <v>0</v>
      </c>
      <c r="AP133" s="167"/>
      <c r="AQ133" s="168"/>
      <c r="AR133" s="168"/>
      <c r="AS133" s="168"/>
      <c r="AT133" s="168"/>
      <c r="AU133" s="168"/>
      <c r="AV133" s="169"/>
      <c r="AW133" s="170"/>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9"/>
      <c r="BU133" s="145"/>
      <c r="GE133" s="59"/>
      <c r="GK133" s="59"/>
    </row>
    <row r="134" spans="3:193" s="144" customFormat="1" ht="15.75" thickBot="1">
      <c r="C134" s="137"/>
      <c r="D134" s="138">
        <v>92</v>
      </c>
      <c r="E134" s="139">
        <v>9</v>
      </c>
      <c r="F134" s="139" t="s">
        <v>61</v>
      </c>
      <c r="G134" s="158">
        <v>71117457</v>
      </c>
      <c r="H134" s="298" t="s">
        <v>2779</v>
      </c>
      <c r="I134" s="159"/>
      <c r="J134" s="174" t="s">
        <v>2555</v>
      </c>
      <c r="K134" s="159"/>
      <c r="L134" s="159" t="s">
        <v>2525</v>
      </c>
      <c r="M134" s="159" t="s">
        <v>2860</v>
      </c>
      <c r="N134" s="160">
        <v>29</v>
      </c>
      <c r="O134" s="160">
        <v>9</v>
      </c>
      <c r="P134" s="160">
        <v>1980</v>
      </c>
      <c r="Q134" s="139" t="s">
        <v>53</v>
      </c>
      <c r="R134" s="139" t="s">
        <v>2579</v>
      </c>
      <c r="S134" s="161">
        <v>9720055</v>
      </c>
      <c r="T134" s="139" t="s">
        <v>2527</v>
      </c>
      <c r="U134" s="139" t="s">
        <v>2548</v>
      </c>
      <c r="V134" s="139" t="s">
        <v>2615</v>
      </c>
      <c r="W134" s="139">
        <v>6045432000</v>
      </c>
      <c r="X134" s="139">
        <v>3116425038</v>
      </c>
      <c r="Y134" s="437" t="s">
        <v>2861</v>
      </c>
      <c r="Z134" s="139" t="s">
        <v>2529</v>
      </c>
      <c r="AA134" s="139" t="s">
        <v>2549</v>
      </c>
      <c r="AB134" s="139" t="s">
        <v>22</v>
      </c>
      <c r="AC134" s="139" t="s">
        <v>2524</v>
      </c>
      <c r="AD134" s="140" t="s">
        <v>117</v>
      </c>
      <c r="AE134" s="140" t="s">
        <v>41</v>
      </c>
      <c r="AF134" s="162">
        <v>1</v>
      </c>
      <c r="AG134" s="163" t="s">
        <v>253</v>
      </c>
      <c r="AH134" s="164">
        <v>1</v>
      </c>
      <c r="AI134" s="164" t="s">
        <v>600</v>
      </c>
      <c r="AJ134" s="36"/>
      <c r="AK134" s="240"/>
      <c r="AL134" s="241"/>
      <c r="AM134" s="139"/>
      <c r="AN134" s="139"/>
      <c r="AO134" s="166">
        <f t="shared" si="2"/>
        <v>0</v>
      </c>
      <c r="AP134" s="167"/>
      <c r="AQ134" s="168"/>
      <c r="AR134" s="168"/>
      <c r="AS134" s="168"/>
      <c r="AT134" s="168"/>
      <c r="AU134" s="168"/>
      <c r="AV134" s="169"/>
      <c r="AW134" s="170"/>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9"/>
      <c r="BU134" s="145"/>
      <c r="GE134" s="59"/>
      <c r="GK134" s="59"/>
    </row>
    <row r="135" spans="3:193" s="144" customFormat="1" ht="15.75" thickBot="1">
      <c r="C135" s="137"/>
      <c r="D135" s="138">
        <v>93</v>
      </c>
      <c r="E135" s="139">
        <v>6</v>
      </c>
      <c r="F135" s="139" t="s">
        <v>61</v>
      </c>
      <c r="G135" s="158">
        <v>1036392104</v>
      </c>
      <c r="H135" s="298" t="s">
        <v>2556</v>
      </c>
      <c r="I135" s="159"/>
      <c r="J135" s="174" t="s">
        <v>2576</v>
      </c>
      <c r="K135" s="159"/>
      <c r="L135" s="159" t="s">
        <v>2862</v>
      </c>
      <c r="M135" s="159" t="s">
        <v>2863</v>
      </c>
      <c r="N135" s="160">
        <v>7</v>
      </c>
      <c r="O135" s="160">
        <v>4</v>
      </c>
      <c r="P135" s="160">
        <v>1986</v>
      </c>
      <c r="Q135" s="139" t="s">
        <v>51</v>
      </c>
      <c r="R135" s="139" t="s">
        <v>2569</v>
      </c>
      <c r="S135" s="161">
        <v>3143798</v>
      </c>
      <c r="T135" s="139" t="s">
        <v>2527</v>
      </c>
      <c r="U135" s="139" t="s">
        <v>2548</v>
      </c>
      <c r="V135" s="139" t="s">
        <v>2615</v>
      </c>
      <c r="W135" s="139">
        <v>6045432000</v>
      </c>
      <c r="X135" s="139">
        <v>3192494303</v>
      </c>
      <c r="Y135" s="437" t="s">
        <v>2864</v>
      </c>
      <c r="Z135" s="139" t="s">
        <v>2529</v>
      </c>
      <c r="AA135" s="139" t="s">
        <v>2549</v>
      </c>
      <c r="AB135" s="139" t="s">
        <v>22</v>
      </c>
      <c r="AC135" s="139" t="s">
        <v>2524</v>
      </c>
      <c r="AD135" s="140" t="s">
        <v>117</v>
      </c>
      <c r="AE135" s="140" t="s">
        <v>41</v>
      </c>
      <c r="AF135" s="162">
        <v>1</v>
      </c>
      <c r="AG135" s="163" t="s">
        <v>253</v>
      </c>
      <c r="AH135" s="164">
        <v>1</v>
      </c>
      <c r="AI135" s="164" t="s">
        <v>600</v>
      </c>
      <c r="AJ135" s="36"/>
      <c r="AK135" s="240"/>
      <c r="AL135" s="241"/>
      <c r="AM135" s="139"/>
      <c r="AN135" s="139"/>
      <c r="AO135" s="166">
        <f t="shared" si="2"/>
        <v>0</v>
      </c>
      <c r="AP135" s="167"/>
      <c r="AQ135" s="168"/>
      <c r="AR135" s="168"/>
      <c r="AS135" s="168"/>
      <c r="AT135" s="168"/>
      <c r="AU135" s="168"/>
      <c r="AV135" s="169"/>
      <c r="AW135" s="170"/>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9"/>
      <c r="BU135" s="145"/>
      <c r="GE135" s="59"/>
      <c r="GK135" s="59"/>
    </row>
    <row r="136" spans="3:193" s="144" customFormat="1" ht="15.75" thickBot="1">
      <c r="C136" s="137"/>
      <c r="D136" s="138">
        <v>94</v>
      </c>
      <c r="E136" s="139">
        <v>9</v>
      </c>
      <c r="F136" s="139" t="s">
        <v>61</v>
      </c>
      <c r="G136" s="158">
        <v>1038415208</v>
      </c>
      <c r="H136" s="298" t="s">
        <v>2557</v>
      </c>
      <c r="I136" s="159"/>
      <c r="J136" s="174" t="s">
        <v>2865</v>
      </c>
      <c r="K136" s="159"/>
      <c r="L136" s="159" t="s">
        <v>2866</v>
      </c>
      <c r="M136" s="159" t="s">
        <v>2867</v>
      </c>
      <c r="N136" s="160">
        <v>2</v>
      </c>
      <c r="O136" s="160">
        <v>11</v>
      </c>
      <c r="P136" s="160">
        <v>1995</v>
      </c>
      <c r="Q136" s="139" t="s">
        <v>53</v>
      </c>
      <c r="R136" s="139" t="s">
        <v>2568</v>
      </c>
      <c r="S136" s="161">
        <v>4349189</v>
      </c>
      <c r="T136" s="139" t="s">
        <v>2527</v>
      </c>
      <c r="U136" s="139" t="s">
        <v>2573</v>
      </c>
      <c r="V136" s="139" t="s">
        <v>2615</v>
      </c>
      <c r="W136" s="139">
        <v>6045432000</v>
      </c>
      <c r="X136" s="139">
        <v>3108283278</v>
      </c>
      <c r="Y136" s="437" t="s">
        <v>2868</v>
      </c>
      <c r="Z136" s="139" t="s">
        <v>2529</v>
      </c>
      <c r="AA136" s="139" t="s">
        <v>2549</v>
      </c>
      <c r="AB136" s="139" t="s">
        <v>22</v>
      </c>
      <c r="AC136" s="139" t="s">
        <v>2524</v>
      </c>
      <c r="AD136" s="140" t="s">
        <v>117</v>
      </c>
      <c r="AE136" s="140" t="s">
        <v>41</v>
      </c>
      <c r="AF136" s="162">
        <v>1</v>
      </c>
      <c r="AG136" s="163" t="s">
        <v>253</v>
      </c>
      <c r="AH136" s="164">
        <v>1</v>
      </c>
      <c r="AI136" s="164" t="s">
        <v>600</v>
      </c>
      <c r="AJ136" s="36"/>
      <c r="AK136" s="240"/>
      <c r="AL136" s="241"/>
      <c r="AM136" s="139"/>
      <c r="AN136" s="139"/>
      <c r="AO136" s="166">
        <f t="shared" si="2"/>
        <v>0</v>
      </c>
      <c r="AP136" s="167"/>
      <c r="AQ136" s="168"/>
      <c r="AR136" s="168"/>
      <c r="AS136" s="168"/>
      <c r="AT136" s="168"/>
      <c r="AU136" s="168"/>
      <c r="AV136" s="169"/>
      <c r="AW136" s="170"/>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9"/>
      <c r="BU136" s="145"/>
      <c r="GE136" s="59"/>
      <c r="GK136" s="59"/>
    </row>
    <row r="137" spans="3:193" s="144" customFormat="1" ht="15.75" thickBot="1">
      <c r="C137" s="137"/>
      <c r="D137" s="138">
        <v>95</v>
      </c>
      <c r="E137" s="139">
        <v>6</v>
      </c>
      <c r="F137" s="139" t="s">
        <v>61</v>
      </c>
      <c r="G137" s="158">
        <v>1035862819</v>
      </c>
      <c r="H137" s="298" t="s">
        <v>2869</v>
      </c>
      <c r="I137" s="159"/>
      <c r="J137" s="174" t="s">
        <v>2576</v>
      </c>
      <c r="K137" s="159"/>
      <c r="L137" s="159" t="s">
        <v>2866</v>
      </c>
      <c r="M137" s="159" t="s">
        <v>2767</v>
      </c>
      <c r="N137" s="160">
        <v>29</v>
      </c>
      <c r="O137" s="160">
        <v>10</v>
      </c>
      <c r="P137" s="160">
        <v>1992</v>
      </c>
      <c r="Q137" s="139" t="s">
        <v>53</v>
      </c>
      <c r="R137" s="139" t="s">
        <v>2568</v>
      </c>
      <c r="S137" s="161">
        <v>4349189</v>
      </c>
      <c r="T137" s="139" t="s">
        <v>2527</v>
      </c>
      <c r="U137" s="139" t="s">
        <v>2548</v>
      </c>
      <c r="V137" s="139" t="s">
        <v>2615</v>
      </c>
      <c r="W137" s="139">
        <v>6045432000</v>
      </c>
      <c r="X137" s="139">
        <v>3183888316</v>
      </c>
      <c r="Y137" s="437" t="s">
        <v>2870</v>
      </c>
      <c r="Z137" s="139" t="s">
        <v>2529</v>
      </c>
      <c r="AA137" s="139" t="s">
        <v>2549</v>
      </c>
      <c r="AB137" s="139" t="s">
        <v>22</v>
      </c>
      <c r="AC137" s="139" t="s">
        <v>2524</v>
      </c>
      <c r="AD137" s="140" t="s">
        <v>117</v>
      </c>
      <c r="AE137" s="140" t="s">
        <v>41</v>
      </c>
      <c r="AF137" s="162">
        <v>1</v>
      </c>
      <c r="AG137" s="163" t="s">
        <v>253</v>
      </c>
      <c r="AH137" s="164">
        <v>1</v>
      </c>
      <c r="AI137" s="164" t="s">
        <v>600</v>
      </c>
      <c r="AJ137" s="36"/>
      <c r="AK137" s="240"/>
      <c r="AL137" s="241"/>
      <c r="AM137" s="139"/>
      <c r="AN137" s="139"/>
      <c r="AO137" s="166">
        <f t="shared" si="2"/>
        <v>0</v>
      </c>
      <c r="AP137" s="167"/>
      <c r="AQ137" s="168"/>
      <c r="AR137" s="168"/>
      <c r="AS137" s="168"/>
      <c r="AT137" s="168"/>
      <c r="AU137" s="168"/>
      <c r="AV137" s="169"/>
      <c r="AW137" s="170"/>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9"/>
      <c r="BU137" s="145"/>
      <c r="GE137" s="59"/>
      <c r="GK137" s="59"/>
    </row>
    <row r="138" spans="3:193" s="144" customFormat="1" ht="15.75" thickBot="1">
      <c r="C138" s="137"/>
      <c r="D138" s="138">
        <v>96</v>
      </c>
      <c r="E138" s="139">
        <v>5</v>
      </c>
      <c r="F138" s="139" t="s">
        <v>61</v>
      </c>
      <c r="G138" s="158">
        <v>1036925404</v>
      </c>
      <c r="H138" s="298" t="s">
        <v>2575</v>
      </c>
      <c r="I138" s="159"/>
      <c r="J138" s="174" t="s">
        <v>2871</v>
      </c>
      <c r="K138" s="159"/>
      <c r="L138" s="159" t="s">
        <v>2866</v>
      </c>
      <c r="M138" s="159" t="s">
        <v>2872</v>
      </c>
      <c r="N138" s="160">
        <v>12</v>
      </c>
      <c r="O138" s="160">
        <v>7</v>
      </c>
      <c r="P138" s="160">
        <v>1986</v>
      </c>
      <c r="Q138" s="139" t="s">
        <v>53</v>
      </c>
      <c r="R138" s="139" t="s">
        <v>2568</v>
      </c>
      <c r="S138" s="161">
        <v>4349189</v>
      </c>
      <c r="T138" s="139" t="s">
        <v>2527</v>
      </c>
      <c r="U138" s="139" t="s">
        <v>2528</v>
      </c>
      <c r="V138" s="139" t="s">
        <v>2615</v>
      </c>
      <c r="W138" s="139">
        <v>6045432000</v>
      </c>
      <c r="X138" s="139">
        <v>3128630069</v>
      </c>
      <c r="Y138" s="437" t="s">
        <v>2873</v>
      </c>
      <c r="Z138" s="139" t="s">
        <v>2529</v>
      </c>
      <c r="AA138" s="139" t="s">
        <v>2549</v>
      </c>
      <c r="AB138" s="139" t="s">
        <v>22</v>
      </c>
      <c r="AC138" s="139" t="s">
        <v>2524</v>
      </c>
      <c r="AD138" s="140" t="s">
        <v>117</v>
      </c>
      <c r="AE138" s="140" t="s">
        <v>41</v>
      </c>
      <c r="AF138" s="162">
        <v>1</v>
      </c>
      <c r="AG138" s="163" t="s">
        <v>253</v>
      </c>
      <c r="AH138" s="164">
        <v>1</v>
      </c>
      <c r="AI138" s="164" t="s">
        <v>600</v>
      </c>
      <c r="AJ138" s="36"/>
      <c r="AK138" s="240"/>
      <c r="AL138" s="241"/>
      <c r="AM138" s="139"/>
      <c r="AN138" s="139"/>
      <c r="AO138" s="166">
        <f t="shared" si="2"/>
        <v>0</v>
      </c>
      <c r="AP138" s="167"/>
      <c r="AQ138" s="168"/>
      <c r="AR138" s="168"/>
      <c r="AS138" s="168"/>
      <c r="AT138" s="168"/>
      <c r="AU138" s="168"/>
      <c r="AV138" s="169"/>
      <c r="AW138" s="170"/>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9"/>
      <c r="BU138" s="145"/>
      <c r="GE138" s="59"/>
      <c r="GK138" s="59"/>
    </row>
    <row r="139" spans="3:193" s="144" customFormat="1" ht="15.75" thickBot="1">
      <c r="C139" s="137"/>
      <c r="D139" s="138">
        <v>97</v>
      </c>
      <c r="E139" s="139">
        <v>3</v>
      </c>
      <c r="F139" s="139" t="s">
        <v>61</v>
      </c>
      <c r="G139" s="158">
        <v>15389032</v>
      </c>
      <c r="H139" s="298" t="s">
        <v>2685</v>
      </c>
      <c r="I139" s="159"/>
      <c r="J139" s="174" t="s">
        <v>2765</v>
      </c>
      <c r="K139" s="159"/>
      <c r="L139" s="159" t="s">
        <v>2866</v>
      </c>
      <c r="M139" s="159"/>
      <c r="N139" s="160">
        <v>7</v>
      </c>
      <c r="O139" s="160">
        <v>3</v>
      </c>
      <c r="P139" s="160">
        <v>1985</v>
      </c>
      <c r="Q139" s="139" t="s">
        <v>53</v>
      </c>
      <c r="R139" s="139" t="s">
        <v>2568</v>
      </c>
      <c r="S139" s="161">
        <v>4349189</v>
      </c>
      <c r="T139" s="139" t="s">
        <v>2527</v>
      </c>
      <c r="U139" s="139" t="s">
        <v>2548</v>
      </c>
      <c r="V139" s="139" t="s">
        <v>2615</v>
      </c>
      <c r="W139" s="139">
        <v>6045432000</v>
      </c>
      <c r="X139" s="139">
        <v>3113478140</v>
      </c>
      <c r="Y139" s="437" t="s">
        <v>2874</v>
      </c>
      <c r="Z139" s="139" t="s">
        <v>2529</v>
      </c>
      <c r="AA139" s="139" t="s">
        <v>2549</v>
      </c>
      <c r="AB139" s="139" t="s">
        <v>22</v>
      </c>
      <c r="AC139" s="139" t="s">
        <v>2524</v>
      </c>
      <c r="AD139" s="140" t="s">
        <v>117</v>
      </c>
      <c r="AE139" s="140" t="s">
        <v>41</v>
      </c>
      <c r="AF139" s="162">
        <v>1</v>
      </c>
      <c r="AG139" s="163" t="s">
        <v>253</v>
      </c>
      <c r="AH139" s="164">
        <v>1</v>
      </c>
      <c r="AI139" s="164" t="s">
        <v>600</v>
      </c>
      <c r="AJ139" s="36"/>
      <c r="AK139" s="240"/>
      <c r="AL139" s="241"/>
      <c r="AM139" s="139"/>
      <c r="AN139" s="139"/>
      <c r="AO139" s="166">
        <f t="shared" si="2"/>
        <v>0</v>
      </c>
      <c r="AP139" s="167"/>
      <c r="AQ139" s="168"/>
      <c r="AR139" s="168"/>
      <c r="AS139" s="168"/>
      <c r="AT139" s="168"/>
      <c r="AU139" s="168"/>
      <c r="AV139" s="169"/>
      <c r="AW139" s="170"/>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9"/>
      <c r="BU139" s="145"/>
      <c r="GE139" s="59"/>
      <c r="GK139" s="59"/>
    </row>
    <row r="140" spans="3:193" s="144" customFormat="1" ht="15.75" thickBot="1">
      <c r="C140" s="137"/>
      <c r="D140" s="138">
        <v>98</v>
      </c>
      <c r="E140" s="419">
        <v>2</v>
      </c>
      <c r="F140" s="139" t="s">
        <v>61</v>
      </c>
      <c r="G140" s="158">
        <v>1036396375</v>
      </c>
      <c r="H140" s="298" t="s">
        <v>2709</v>
      </c>
      <c r="I140" s="159"/>
      <c r="J140" s="174" t="s">
        <v>2706</v>
      </c>
      <c r="K140" s="159"/>
      <c r="L140" s="159" t="s">
        <v>2866</v>
      </c>
      <c r="M140" s="159" t="s">
        <v>2830</v>
      </c>
      <c r="N140" s="160">
        <v>1</v>
      </c>
      <c r="O140" s="160">
        <v>6</v>
      </c>
      <c r="P140" s="160">
        <v>1991</v>
      </c>
      <c r="Q140" s="139" t="s">
        <v>53</v>
      </c>
      <c r="R140" s="139" t="s">
        <v>2561</v>
      </c>
      <c r="S140" s="161">
        <v>9720055</v>
      </c>
      <c r="T140" s="139" t="s">
        <v>2527</v>
      </c>
      <c r="U140" s="139" t="s">
        <v>2573</v>
      </c>
      <c r="V140" s="139" t="s">
        <v>2615</v>
      </c>
      <c r="W140" s="139">
        <v>6045432000</v>
      </c>
      <c r="X140" s="139">
        <v>3127833682</v>
      </c>
      <c r="Y140" s="437" t="s">
        <v>2875</v>
      </c>
      <c r="Z140" s="139" t="s">
        <v>2529</v>
      </c>
      <c r="AA140" s="139" t="s">
        <v>2549</v>
      </c>
      <c r="AB140" s="139" t="s">
        <v>22</v>
      </c>
      <c r="AC140" s="139" t="s">
        <v>2524</v>
      </c>
      <c r="AD140" s="140" t="s">
        <v>117</v>
      </c>
      <c r="AE140" s="140" t="s">
        <v>41</v>
      </c>
      <c r="AF140" s="162">
        <v>1</v>
      </c>
      <c r="AG140" s="163" t="s">
        <v>253</v>
      </c>
      <c r="AH140" s="164">
        <v>1</v>
      </c>
      <c r="AI140" s="164" t="s">
        <v>600</v>
      </c>
      <c r="AJ140" s="36"/>
      <c r="AK140" s="240"/>
      <c r="AL140" s="241"/>
      <c r="AM140" s="139"/>
      <c r="AN140" s="139"/>
      <c r="AO140" s="166">
        <f t="shared" si="2"/>
        <v>0</v>
      </c>
      <c r="AP140" s="167"/>
      <c r="AQ140" s="168"/>
      <c r="AR140" s="168"/>
      <c r="AS140" s="168"/>
      <c r="AT140" s="168"/>
      <c r="AU140" s="168"/>
      <c r="AV140" s="169"/>
      <c r="AW140" s="170"/>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9"/>
      <c r="BU140" s="145"/>
      <c r="GE140" s="59"/>
      <c r="GK140" s="59"/>
    </row>
    <row r="141" spans="3:193" s="144" customFormat="1" ht="15.75" thickBot="1">
      <c r="C141" s="137"/>
      <c r="D141" s="138">
        <v>99</v>
      </c>
      <c r="E141" s="419">
        <v>2</v>
      </c>
      <c r="F141" s="139" t="s">
        <v>61</v>
      </c>
      <c r="G141" s="158">
        <v>1036929055</v>
      </c>
      <c r="H141" s="298" t="s">
        <v>2553</v>
      </c>
      <c r="I141" s="159"/>
      <c r="J141" s="174" t="s">
        <v>2876</v>
      </c>
      <c r="K141" s="159"/>
      <c r="L141" s="159" t="s">
        <v>2866</v>
      </c>
      <c r="M141" s="159" t="s">
        <v>2665</v>
      </c>
      <c r="N141" s="160">
        <v>9</v>
      </c>
      <c r="O141" s="160">
        <v>10</v>
      </c>
      <c r="P141" s="160">
        <v>1989</v>
      </c>
      <c r="Q141" s="139" t="s">
        <v>53</v>
      </c>
      <c r="R141" s="139" t="s">
        <v>2568</v>
      </c>
      <c r="S141" s="161">
        <v>4349189</v>
      </c>
      <c r="T141" s="139" t="s">
        <v>2527</v>
      </c>
      <c r="U141" s="139" t="s">
        <v>2623</v>
      </c>
      <c r="V141" s="139" t="s">
        <v>2615</v>
      </c>
      <c r="W141" s="139">
        <v>6045432000</v>
      </c>
      <c r="X141" s="139">
        <v>3219374659</v>
      </c>
      <c r="Y141" s="437" t="s">
        <v>2877</v>
      </c>
      <c r="Z141" s="139" t="s">
        <v>2529</v>
      </c>
      <c r="AA141" s="139" t="s">
        <v>2549</v>
      </c>
      <c r="AB141" s="139" t="s">
        <v>22</v>
      </c>
      <c r="AC141" s="139" t="s">
        <v>2524</v>
      </c>
      <c r="AD141" s="140" t="s">
        <v>117</v>
      </c>
      <c r="AE141" s="140" t="s">
        <v>41</v>
      </c>
      <c r="AF141" s="162">
        <v>1</v>
      </c>
      <c r="AG141" s="163" t="s">
        <v>253</v>
      </c>
      <c r="AH141" s="164">
        <v>1</v>
      </c>
      <c r="AI141" s="164" t="s">
        <v>600</v>
      </c>
      <c r="AJ141" s="36"/>
      <c r="AK141" s="240"/>
      <c r="AL141" s="241"/>
      <c r="AM141" s="139"/>
      <c r="AN141" s="139"/>
      <c r="AO141" s="166">
        <f t="shared" si="2"/>
        <v>0</v>
      </c>
      <c r="AP141" s="167"/>
      <c r="AQ141" s="168"/>
      <c r="AR141" s="168"/>
      <c r="AS141" s="168"/>
      <c r="AT141" s="168"/>
      <c r="AU141" s="168"/>
      <c r="AV141" s="169"/>
      <c r="AW141" s="170"/>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9"/>
      <c r="BU141" s="145"/>
      <c r="GE141" s="59"/>
      <c r="GK141" s="59"/>
    </row>
    <row r="142" spans="3:193" s="144" customFormat="1" ht="15.75" thickBot="1">
      <c r="C142" s="137"/>
      <c r="D142" s="138">
        <v>100</v>
      </c>
      <c r="E142" s="139">
        <v>4</v>
      </c>
      <c r="F142" s="139" t="s">
        <v>61</v>
      </c>
      <c r="G142" s="158">
        <v>15448248</v>
      </c>
      <c r="H142" s="298" t="s">
        <v>2878</v>
      </c>
      <c r="I142" s="159"/>
      <c r="J142" s="174" t="s">
        <v>2624</v>
      </c>
      <c r="K142" s="159"/>
      <c r="L142" s="159" t="s">
        <v>2866</v>
      </c>
      <c r="M142" s="159"/>
      <c r="N142" s="160">
        <v>17</v>
      </c>
      <c r="O142" s="160">
        <v>1</v>
      </c>
      <c r="P142" s="160">
        <v>1985</v>
      </c>
      <c r="Q142" s="139" t="s">
        <v>53</v>
      </c>
      <c r="R142" s="139" t="s">
        <v>2582</v>
      </c>
      <c r="S142" s="161">
        <v>3143798</v>
      </c>
      <c r="T142" s="139" t="s">
        <v>2527</v>
      </c>
      <c r="U142" s="139" t="s">
        <v>2573</v>
      </c>
      <c r="V142" s="139" t="s">
        <v>2615</v>
      </c>
      <c r="W142" s="139">
        <v>6045432000</v>
      </c>
      <c r="X142" s="139">
        <v>3116016216</v>
      </c>
      <c r="Y142" s="437" t="s">
        <v>2879</v>
      </c>
      <c r="Z142" s="139" t="s">
        <v>2529</v>
      </c>
      <c r="AA142" s="139" t="s">
        <v>2549</v>
      </c>
      <c r="AB142" s="139" t="s">
        <v>22</v>
      </c>
      <c r="AC142" s="139" t="s">
        <v>2524</v>
      </c>
      <c r="AD142" s="140" t="s">
        <v>117</v>
      </c>
      <c r="AE142" s="140" t="s">
        <v>41</v>
      </c>
      <c r="AF142" s="162">
        <v>1</v>
      </c>
      <c r="AG142" s="163" t="s">
        <v>253</v>
      </c>
      <c r="AH142" s="164">
        <v>1</v>
      </c>
      <c r="AI142" s="164" t="s">
        <v>600</v>
      </c>
      <c r="AJ142" s="36"/>
      <c r="AK142" s="240"/>
      <c r="AL142" s="241"/>
      <c r="AM142" s="139"/>
      <c r="AN142" s="139"/>
      <c r="AO142" s="166">
        <f t="shared" si="2"/>
        <v>0</v>
      </c>
      <c r="AP142" s="167"/>
      <c r="AQ142" s="168"/>
      <c r="AR142" s="168"/>
      <c r="AS142" s="168"/>
      <c r="AT142" s="168"/>
      <c r="AU142" s="168"/>
      <c r="AV142" s="169"/>
      <c r="AW142" s="170"/>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9"/>
      <c r="BU142" s="145"/>
      <c r="GE142" s="59"/>
      <c r="GK142" s="59"/>
    </row>
    <row r="143" spans="3:193" s="144" customFormat="1" ht="15.75" thickBot="1">
      <c r="C143" s="137"/>
      <c r="D143" s="138">
        <v>101</v>
      </c>
      <c r="E143" s="419">
        <v>2</v>
      </c>
      <c r="F143" s="139" t="s">
        <v>61</v>
      </c>
      <c r="G143" s="158">
        <v>1036393703</v>
      </c>
      <c r="H143" s="298" t="s">
        <v>2641</v>
      </c>
      <c r="I143" s="159"/>
      <c r="J143" s="174" t="s">
        <v>2655</v>
      </c>
      <c r="K143" s="159"/>
      <c r="L143" s="159" t="s">
        <v>2880</v>
      </c>
      <c r="M143" s="159" t="s">
        <v>2881</v>
      </c>
      <c r="N143" s="160">
        <v>14</v>
      </c>
      <c r="O143" s="160">
        <v>2</v>
      </c>
      <c r="P143" s="160">
        <v>1989</v>
      </c>
      <c r="Q143" s="139" t="s">
        <v>51</v>
      </c>
      <c r="R143" s="139" t="s">
        <v>2635</v>
      </c>
      <c r="S143" s="161">
        <v>3143798</v>
      </c>
      <c r="T143" s="139" t="s">
        <v>2527</v>
      </c>
      <c r="U143" s="139" t="s">
        <v>2573</v>
      </c>
      <c r="V143" s="139" t="s">
        <v>2615</v>
      </c>
      <c r="W143" s="139">
        <v>6045432000</v>
      </c>
      <c r="X143" s="139">
        <v>3127298990</v>
      </c>
      <c r="Y143" s="437" t="s">
        <v>2882</v>
      </c>
      <c r="Z143" s="139" t="s">
        <v>2529</v>
      </c>
      <c r="AA143" s="139" t="s">
        <v>2549</v>
      </c>
      <c r="AB143" s="139" t="s">
        <v>22</v>
      </c>
      <c r="AC143" s="139" t="s">
        <v>2524</v>
      </c>
      <c r="AD143" s="140" t="s">
        <v>117</v>
      </c>
      <c r="AE143" s="140" t="s">
        <v>41</v>
      </c>
      <c r="AF143" s="162">
        <v>1</v>
      </c>
      <c r="AG143" s="163" t="s">
        <v>253</v>
      </c>
      <c r="AH143" s="164">
        <v>1</v>
      </c>
      <c r="AI143" s="164" t="s">
        <v>600</v>
      </c>
      <c r="AJ143" s="36"/>
      <c r="AK143" s="240"/>
      <c r="AL143" s="241"/>
      <c r="AM143" s="139"/>
      <c r="AN143" s="139"/>
      <c r="AO143" s="166">
        <f t="shared" si="2"/>
        <v>0</v>
      </c>
      <c r="AP143" s="167"/>
      <c r="AQ143" s="168"/>
      <c r="AR143" s="168"/>
      <c r="AS143" s="168"/>
      <c r="AT143" s="168"/>
      <c r="AU143" s="168"/>
      <c r="AV143" s="169"/>
      <c r="AW143" s="170"/>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9"/>
      <c r="BU143" s="145"/>
      <c r="GE143" s="59"/>
      <c r="GK143" s="59"/>
    </row>
    <row r="144" spans="3:193" s="144" customFormat="1" ht="15.75" thickBot="1">
      <c r="C144" s="137"/>
      <c r="D144" s="138">
        <v>102</v>
      </c>
      <c r="E144" s="419">
        <v>2</v>
      </c>
      <c r="F144" s="139" t="s">
        <v>61</v>
      </c>
      <c r="G144" s="158">
        <v>21626562</v>
      </c>
      <c r="H144" s="298" t="s">
        <v>2556</v>
      </c>
      <c r="I144" s="159"/>
      <c r="J144" s="174" t="s">
        <v>2883</v>
      </c>
      <c r="K144" s="159"/>
      <c r="L144" s="159" t="s">
        <v>2884</v>
      </c>
      <c r="M144" s="159" t="s">
        <v>2885</v>
      </c>
      <c r="N144" s="160">
        <v>23</v>
      </c>
      <c r="O144" s="160">
        <v>2</v>
      </c>
      <c r="P144" s="160">
        <v>1963</v>
      </c>
      <c r="Q144" s="139" t="s">
        <v>51</v>
      </c>
      <c r="R144" s="139" t="s">
        <v>2568</v>
      </c>
      <c r="S144" s="161">
        <v>5028794</v>
      </c>
      <c r="T144" s="139" t="s">
        <v>2527</v>
      </c>
      <c r="U144" s="139" t="s">
        <v>2548</v>
      </c>
      <c r="V144" s="139" t="s">
        <v>2615</v>
      </c>
      <c r="W144" s="139">
        <v>6045432000</v>
      </c>
      <c r="X144" s="139">
        <v>3105401458</v>
      </c>
      <c r="Y144" s="437" t="s">
        <v>2886</v>
      </c>
      <c r="Z144" s="139" t="s">
        <v>2529</v>
      </c>
      <c r="AA144" s="139" t="s">
        <v>2549</v>
      </c>
      <c r="AB144" s="139" t="s">
        <v>22</v>
      </c>
      <c r="AC144" s="139" t="s">
        <v>2524</v>
      </c>
      <c r="AD144" s="140" t="s">
        <v>117</v>
      </c>
      <c r="AE144" s="140" t="s">
        <v>41</v>
      </c>
      <c r="AF144" s="162">
        <v>1</v>
      </c>
      <c r="AG144" s="163" t="s">
        <v>253</v>
      </c>
      <c r="AH144" s="164">
        <v>1</v>
      </c>
      <c r="AI144" s="164" t="s">
        <v>600</v>
      </c>
      <c r="AJ144" s="36"/>
      <c r="AK144" s="240"/>
      <c r="AL144" s="241"/>
      <c r="AM144" s="139"/>
      <c r="AN144" s="139"/>
      <c r="AO144" s="166">
        <f t="shared" si="2"/>
        <v>0</v>
      </c>
      <c r="AP144" s="167"/>
      <c r="AQ144" s="168"/>
      <c r="AR144" s="168"/>
      <c r="AS144" s="168"/>
      <c r="AT144" s="168"/>
      <c r="AU144" s="168"/>
      <c r="AV144" s="169"/>
      <c r="AW144" s="170"/>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9"/>
      <c r="BU144" s="145"/>
      <c r="GE144" s="59"/>
      <c r="GK144" s="59"/>
    </row>
    <row r="145" spans="3:193" s="144" customFormat="1" ht="15.75" thickBot="1">
      <c r="C145" s="137"/>
      <c r="D145" s="138">
        <v>103</v>
      </c>
      <c r="E145" s="419">
        <v>2</v>
      </c>
      <c r="F145" s="139" t="s">
        <v>61</v>
      </c>
      <c r="G145" s="158">
        <v>1036402796</v>
      </c>
      <c r="H145" s="298" t="s">
        <v>2779</v>
      </c>
      <c r="I145" s="159"/>
      <c r="J145" s="174" t="s">
        <v>2887</v>
      </c>
      <c r="K145" s="159"/>
      <c r="L145" s="159" t="s">
        <v>2884</v>
      </c>
      <c r="M145" s="159" t="s">
        <v>2888</v>
      </c>
      <c r="N145" s="160">
        <v>20</v>
      </c>
      <c r="O145" s="160">
        <v>9</v>
      </c>
      <c r="P145" s="160">
        <v>1997</v>
      </c>
      <c r="Q145" s="139" t="s">
        <v>51</v>
      </c>
      <c r="R145" s="139" t="s">
        <v>2812</v>
      </c>
      <c r="S145" s="161">
        <v>2811915</v>
      </c>
      <c r="T145" s="139" t="s">
        <v>2547</v>
      </c>
      <c r="U145" s="139" t="s">
        <v>2528</v>
      </c>
      <c r="V145" s="139" t="s">
        <v>2615</v>
      </c>
      <c r="W145" s="139">
        <v>6045432000</v>
      </c>
      <c r="X145" s="139">
        <v>3148355758</v>
      </c>
      <c r="Y145" s="437" t="s">
        <v>2889</v>
      </c>
      <c r="Z145" s="139" t="s">
        <v>2529</v>
      </c>
      <c r="AA145" s="139" t="s">
        <v>2549</v>
      </c>
      <c r="AB145" s="139" t="s">
        <v>22</v>
      </c>
      <c r="AC145" s="139" t="s">
        <v>2524</v>
      </c>
      <c r="AD145" s="140" t="s">
        <v>117</v>
      </c>
      <c r="AE145" s="140" t="s">
        <v>41</v>
      </c>
      <c r="AF145" s="162">
        <v>1</v>
      </c>
      <c r="AG145" s="163" t="s">
        <v>253</v>
      </c>
      <c r="AH145" s="164">
        <v>1</v>
      </c>
      <c r="AI145" s="164" t="s">
        <v>600</v>
      </c>
      <c r="AJ145" s="36"/>
      <c r="AK145" s="240"/>
      <c r="AL145" s="241"/>
      <c r="AM145" s="139"/>
      <c r="AN145" s="139"/>
      <c r="AO145" s="166">
        <f t="shared" si="2"/>
        <v>0</v>
      </c>
      <c r="AP145" s="167"/>
      <c r="AQ145" s="168"/>
      <c r="AR145" s="168"/>
      <c r="AS145" s="168"/>
      <c r="AT145" s="168"/>
      <c r="AU145" s="168"/>
      <c r="AV145" s="169"/>
      <c r="AW145" s="170"/>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9"/>
      <c r="BU145" s="145"/>
      <c r="GE145" s="59"/>
      <c r="GK145" s="59"/>
    </row>
    <row r="146" spans="3:193" s="144" customFormat="1" ht="15.75" thickBot="1">
      <c r="C146" s="137"/>
      <c r="D146" s="138">
        <v>104</v>
      </c>
      <c r="E146" s="419">
        <v>2</v>
      </c>
      <c r="F146" s="139" t="s">
        <v>61</v>
      </c>
      <c r="G146" s="158">
        <v>43714884</v>
      </c>
      <c r="H146" s="298" t="s">
        <v>2685</v>
      </c>
      <c r="I146" s="159"/>
      <c r="J146" s="174" t="s">
        <v>2620</v>
      </c>
      <c r="K146" s="159"/>
      <c r="L146" s="159" t="s">
        <v>2892</v>
      </c>
      <c r="M146" s="159" t="s">
        <v>2891</v>
      </c>
      <c r="N146" s="160">
        <v>2</v>
      </c>
      <c r="O146" s="160">
        <v>4</v>
      </c>
      <c r="P146" s="160">
        <v>1980</v>
      </c>
      <c r="Q146" s="139" t="s">
        <v>51</v>
      </c>
      <c r="R146" s="139" t="s">
        <v>2569</v>
      </c>
      <c r="S146" s="161">
        <v>3143798</v>
      </c>
      <c r="T146" s="139" t="s">
        <v>2527</v>
      </c>
      <c r="U146" s="139" t="s">
        <v>2573</v>
      </c>
      <c r="V146" s="139" t="s">
        <v>2615</v>
      </c>
      <c r="W146" s="139">
        <v>6045432000</v>
      </c>
      <c r="X146" s="139">
        <v>3114670568</v>
      </c>
      <c r="Y146" s="437" t="s">
        <v>2890</v>
      </c>
      <c r="Z146" s="139" t="s">
        <v>2529</v>
      </c>
      <c r="AA146" s="139" t="s">
        <v>2549</v>
      </c>
      <c r="AB146" s="139" t="s">
        <v>22</v>
      </c>
      <c r="AC146" s="139" t="s">
        <v>2524</v>
      </c>
      <c r="AD146" s="140" t="s">
        <v>117</v>
      </c>
      <c r="AE146" s="140" t="s">
        <v>41</v>
      </c>
      <c r="AF146" s="162">
        <v>1</v>
      </c>
      <c r="AG146" s="163" t="s">
        <v>253</v>
      </c>
      <c r="AH146" s="164">
        <v>1</v>
      </c>
      <c r="AI146" s="164" t="s">
        <v>600</v>
      </c>
      <c r="AJ146" s="36"/>
      <c r="AK146" s="240"/>
      <c r="AL146" s="241"/>
      <c r="AM146" s="139"/>
      <c r="AN146" s="139"/>
      <c r="AO146" s="166">
        <f t="shared" si="2"/>
        <v>0</v>
      </c>
      <c r="AP146" s="167"/>
      <c r="AQ146" s="168"/>
      <c r="AR146" s="168"/>
      <c r="AS146" s="168"/>
      <c r="AT146" s="168"/>
      <c r="AU146" s="168"/>
      <c r="AV146" s="169"/>
      <c r="AW146" s="170"/>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9"/>
      <c r="BU146" s="145"/>
      <c r="GE146" s="59"/>
      <c r="GK146" s="59"/>
    </row>
    <row r="147" spans="3:193" s="144" customFormat="1" ht="15.75" thickBot="1">
      <c r="C147" s="137"/>
      <c r="D147" s="138">
        <v>105</v>
      </c>
      <c r="E147" s="139">
        <v>4</v>
      </c>
      <c r="F147" s="139" t="s">
        <v>61</v>
      </c>
      <c r="G147" s="158">
        <v>1036394795</v>
      </c>
      <c r="H147" s="298" t="s">
        <v>2520</v>
      </c>
      <c r="I147" s="159"/>
      <c r="J147" s="174" t="s">
        <v>2807</v>
      </c>
      <c r="K147" s="159"/>
      <c r="L147" s="159" t="s">
        <v>2893</v>
      </c>
      <c r="M147" s="159" t="s">
        <v>2894</v>
      </c>
      <c r="N147" s="160">
        <v>3</v>
      </c>
      <c r="O147" s="160">
        <v>9</v>
      </c>
      <c r="P147" s="160">
        <v>1989</v>
      </c>
      <c r="Q147" s="139" t="s">
        <v>51</v>
      </c>
      <c r="R147" s="139" t="s">
        <v>2582</v>
      </c>
      <c r="S147" s="161">
        <v>3143798</v>
      </c>
      <c r="T147" s="139" t="s">
        <v>2527</v>
      </c>
      <c r="U147" s="139" t="s">
        <v>2573</v>
      </c>
      <c r="V147" s="139" t="s">
        <v>2615</v>
      </c>
      <c r="W147" s="139">
        <v>6045432000</v>
      </c>
      <c r="X147" s="139">
        <v>3194455729</v>
      </c>
      <c r="Y147" s="437" t="s">
        <v>2895</v>
      </c>
      <c r="Z147" s="139" t="s">
        <v>2529</v>
      </c>
      <c r="AA147" s="139" t="s">
        <v>2549</v>
      </c>
      <c r="AB147" s="139" t="s">
        <v>22</v>
      </c>
      <c r="AC147" s="139" t="s">
        <v>2524</v>
      </c>
      <c r="AD147" s="140" t="s">
        <v>117</v>
      </c>
      <c r="AE147" s="140" t="s">
        <v>41</v>
      </c>
      <c r="AF147" s="162">
        <v>1</v>
      </c>
      <c r="AG147" s="163" t="s">
        <v>253</v>
      </c>
      <c r="AH147" s="164">
        <v>1</v>
      </c>
      <c r="AI147" s="164" t="s">
        <v>600</v>
      </c>
      <c r="AJ147" s="36"/>
      <c r="AK147" s="240"/>
      <c r="AL147" s="241"/>
      <c r="AM147" s="139"/>
      <c r="AN147" s="139"/>
      <c r="AO147" s="166">
        <f t="shared" si="2"/>
        <v>0</v>
      </c>
      <c r="AP147" s="167"/>
      <c r="AQ147" s="168"/>
      <c r="AR147" s="168"/>
      <c r="AS147" s="168"/>
      <c r="AT147" s="168"/>
      <c r="AU147" s="168"/>
      <c r="AV147" s="169"/>
      <c r="AW147" s="170"/>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9"/>
      <c r="BU147" s="145"/>
      <c r="GE147" s="59"/>
      <c r="GK147" s="59"/>
    </row>
    <row r="148" spans="3:193" s="144" customFormat="1" ht="15.75" thickBot="1">
      <c r="C148" s="137"/>
      <c r="D148" s="138">
        <v>106</v>
      </c>
      <c r="E148" s="139">
        <v>6</v>
      </c>
      <c r="F148" s="139" t="s">
        <v>61</v>
      </c>
      <c r="G148" s="158">
        <v>39456953</v>
      </c>
      <c r="H148" s="298" t="s">
        <v>2652</v>
      </c>
      <c r="I148" s="159"/>
      <c r="J148" s="174" t="s">
        <v>2563</v>
      </c>
      <c r="K148" s="159"/>
      <c r="L148" s="159" t="s">
        <v>2896</v>
      </c>
      <c r="M148" s="159" t="s">
        <v>2721</v>
      </c>
      <c r="N148" s="160">
        <v>22</v>
      </c>
      <c r="O148" s="160">
        <v>2</v>
      </c>
      <c r="P148" s="160">
        <v>1985</v>
      </c>
      <c r="Q148" s="139" t="s">
        <v>51</v>
      </c>
      <c r="R148" s="139" t="s">
        <v>2569</v>
      </c>
      <c r="S148" s="161">
        <v>3143798</v>
      </c>
      <c r="T148" s="139" t="s">
        <v>2527</v>
      </c>
      <c r="U148" s="139" t="s">
        <v>2548</v>
      </c>
      <c r="V148" s="139" t="s">
        <v>2615</v>
      </c>
      <c r="W148" s="139">
        <v>6045432000</v>
      </c>
      <c r="X148" s="139">
        <v>3122435415</v>
      </c>
      <c r="Y148" s="437" t="s">
        <v>2897</v>
      </c>
      <c r="Z148" s="139" t="s">
        <v>2529</v>
      </c>
      <c r="AA148" s="139" t="s">
        <v>2549</v>
      </c>
      <c r="AB148" s="139" t="s">
        <v>22</v>
      </c>
      <c r="AC148" s="139" t="s">
        <v>2524</v>
      </c>
      <c r="AD148" s="140" t="s">
        <v>117</v>
      </c>
      <c r="AE148" s="140" t="s">
        <v>41</v>
      </c>
      <c r="AF148" s="162">
        <v>1</v>
      </c>
      <c r="AG148" s="163" t="s">
        <v>253</v>
      </c>
      <c r="AH148" s="164">
        <v>1</v>
      </c>
      <c r="AI148" s="164" t="s">
        <v>600</v>
      </c>
      <c r="AJ148" s="36"/>
      <c r="AK148" s="240"/>
      <c r="AL148" s="241"/>
      <c r="AM148" s="139"/>
      <c r="AN148" s="139"/>
      <c r="AO148" s="166"/>
      <c r="AP148" s="167"/>
      <c r="AQ148" s="168"/>
      <c r="AR148" s="168"/>
      <c r="AS148" s="168"/>
      <c r="AT148" s="168"/>
      <c r="AU148" s="168"/>
      <c r="AV148" s="169"/>
      <c r="AW148" s="170"/>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9"/>
      <c r="BU148" s="145"/>
      <c r="GE148" s="59"/>
      <c r="GK148" s="59"/>
    </row>
    <row r="149" spans="3:193" s="144" customFormat="1" ht="15.75" thickBot="1">
      <c r="C149" s="137"/>
      <c r="D149" s="138">
        <v>107</v>
      </c>
      <c r="E149" s="419">
        <v>2</v>
      </c>
      <c r="F149" s="139" t="s">
        <v>61</v>
      </c>
      <c r="G149" s="158">
        <v>43714305</v>
      </c>
      <c r="H149" s="298" t="s">
        <v>2620</v>
      </c>
      <c r="I149" s="159"/>
      <c r="J149" s="174" t="s">
        <v>2898</v>
      </c>
      <c r="K149" s="159"/>
      <c r="L149" s="159" t="s">
        <v>2899</v>
      </c>
      <c r="M149" s="159" t="s">
        <v>2863</v>
      </c>
      <c r="N149" s="160">
        <v>8</v>
      </c>
      <c r="O149" s="160">
        <v>9</v>
      </c>
      <c r="P149" s="160">
        <v>1978</v>
      </c>
      <c r="Q149" s="139" t="s">
        <v>51</v>
      </c>
      <c r="R149" s="139" t="s">
        <v>2900</v>
      </c>
      <c r="S149" s="161">
        <v>5844450</v>
      </c>
      <c r="T149" s="139" t="s">
        <v>2547</v>
      </c>
      <c r="U149" s="139" t="s">
        <v>2548</v>
      </c>
      <c r="V149" s="139" t="s">
        <v>2615</v>
      </c>
      <c r="W149" s="139">
        <v>6045432000</v>
      </c>
      <c r="X149" s="139">
        <v>3122346347</v>
      </c>
      <c r="Y149" s="437" t="s">
        <v>2901</v>
      </c>
      <c r="Z149" s="139" t="s">
        <v>2529</v>
      </c>
      <c r="AA149" s="139" t="s">
        <v>2549</v>
      </c>
      <c r="AB149" s="139" t="s">
        <v>22</v>
      </c>
      <c r="AC149" s="139" t="s">
        <v>2524</v>
      </c>
      <c r="AD149" s="140" t="s">
        <v>117</v>
      </c>
      <c r="AE149" s="140" t="s">
        <v>41</v>
      </c>
      <c r="AF149" s="162">
        <v>1</v>
      </c>
      <c r="AG149" s="163" t="s">
        <v>253</v>
      </c>
      <c r="AH149" s="164">
        <v>1</v>
      </c>
      <c r="AI149" s="164" t="s">
        <v>600</v>
      </c>
      <c r="AJ149" s="36"/>
      <c r="AK149" s="240"/>
      <c r="AL149" s="241"/>
      <c r="AM149" s="139"/>
      <c r="AN149" s="139"/>
      <c r="AO149" s="166"/>
      <c r="AP149" s="167"/>
      <c r="AQ149" s="168"/>
      <c r="AR149" s="168"/>
      <c r="AS149" s="168"/>
      <c r="AT149" s="168"/>
      <c r="AU149" s="168"/>
      <c r="AV149" s="169"/>
      <c r="AW149" s="170"/>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9"/>
      <c r="BU149" s="145"/>
      <c r="GE149" s="59"/>
      <c r="GK149" s="59"/>
    </row>
    <row r="150" spans="3:193" s="144" customFormat="1" ht="15.75" thickBot="1">
      <c r="C150" s="137"/>
      <c r="D150" s="138">
        <v>108</v>
      </c>
      <c r="E150" s="419">
        <v>2</v>
      </c>
      <c r="F150" s="139" t="s">
        <v>61</v>
      </c>
      <c r="G150" s="158">
        <v>1036938288</v>
      </c>
      <c r="H150" s="298" t="s">
        <v>2902</v>
      </c>
      <c r="I150" s="159"/>
      <c r="J150" s="174" t="s">
        <v>2593</v>
      </c>
      <c r="K150" s="159"/>
      <c r="L150" s="159" t="s">
        <v>2903</v>
      </c>
      <c r="M150" s="159" t="s">
        <v>2904</v>
      </c>
      <c r="N150" s="160">
        <v>17</v>
      </c>
      <c r="O150" s="160">
        <v>8</v>
      </c>
      <c r="P150" s="160">
        <v>1990</v>
      </c>
      <c r="Q150" s="139" t="s">
        <v>51</v>
      </c>
      <c r="R150" s="139" t="s">
        <v>2568</v>
      </c>
      <c r="S150" s="161">
        <v>4349189</v>
      </c>
      <c r="T150" s="139" t="s">
        <v>2527</v>
      </c>
      <c r="U150" s="139" t="s">
        <v>2548</v>
      </c>
      <c r="V150" s="139" t="s">
        <v>2615</v>
      </c>
      <c r="W150" s="139">
        <v>6045432000</v>
      </c>
      <c r="X150" s="139">
        <v>3216705613</v>
      </c>
      <c r="Y150" s="437" t="s">
        <v>2905</v>
      </c>
      <c r="Z150" s="139" t="s">
        <v>2529</v>
      </c>
      <c r="AA150" s="139" t="s">
        <v>2549</v>
      </c>
      <c r="AB150" s="139" t="s">
        <v>22</v>
      </c>
      <c r="AC150" s="139" t="s">
        <v>2524</v>
      </c>
      <c r="AD150" s="140" t="s">
        <v>117</v>
      </c>
      <c r="AE150" s="140" t="s">
        <v>41</v>
      </c>
      <c r="AF150" s="162">
        <v>1</v>
      </c>
      <c r="AG150" s="163" t="s">
        <v>253</v>
      </c>
      <c r="AH150" s="164">
        <v>1</v>
      </c>
      <c r="AI150" s="164" t="s">
        <v>600</v>
      </c>
      <c r="AJ150" s="36"/>
      <c r="AK150" s="240"/>
      <c r="AL150" s="241"/>
      <c r="AM150" s="139"/>
      <c r="AN150" s="139"/>
      <c r="AO150" s="166"/>
      <c r="AP150" s="167"/>
      <c r="AQ150" s="168"/>
      <c r="AR150" s="168"/>
      <c r="AS150" s="168"/>
      <c r="AT150" s="168"/>
      <c r="AU150" s="168"/>
      <c r="AV150" s="169"/>
      <c r="AW150" s="170"/>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9"/>
      <c r="BU150" s="145"/>
      <c r="GE150" s="59"/>
      <c r="GK150" s="59"/>
    </row>
    <row r="151" spans="3:193" s="144" customFormat="1" ht="15.75" thickBot="1">
      <c r="C151" s="137"/>
      <c r="D151" s="138">
        <v>109</v>
      </c>
      <c r="E151" s="419">
        <v>2</v>
      </c>
      <c r="F151" s="139" t="s">
        <v>61</v>
      </c>
      <c r="G151" s="158">
        <v>39446734</v>
      </c>
      <c r="H151" s="298" t="s">
        <v>2620</v>
      </c>
      <c r="I151" s="159"/>
      <c r="J151" s="174" t="s">
        <v>2906</v>
      </c>
      <c r="K151" s="159"/>
      <c r="L151" s="159" t="s">
        <v>2907</v>
      </c>
      <c r="M151" s="159"/>
      <c r="N151" s="160">
        <v>15</v>
      </c>
      <c r="O151" s="160">
        <v>1</v>
      </c>
      <c r="P151" s="160">
        <v>1974</v>
      </c>
      <c r="Q151" s="139" t="s">
        <v>53</v>
      </c>
      <c r="R151" s="139" t="s">
        <v>2579</v>
      </c>
      <c r="S151" s="161">
        <v>9720055</v>
      </c>
      <c r="T151" s="139" t="s">
        <v>2527</v>
      </c>
      <c r="U151" s="139" t="s">
        <v>2528</v>
      </c>
      <c r="V151" s="139" t="s">
        <v>2615</v>
      </c>
      <c r="W151" s="139">
        <v>6045432000</v>
      </c>
      <c r="X151" s="139">
        <v>3012552407</v>
      </c>
      <c r="Y151" s="437" t="s">
        <v>2908</v>
      </c>
      <c r="Z151" s="139" t="s">
        <v>2529</v>
      </c>
      <c r="AA151" s="139" t="s">
        <v>2549</v>
      </c>
      <c r="AB151" s="139" t="s">
        <v>22</v>
      </c>
      <c r="AC151" s="139" t="s">
        <v>2524</v>
      </c>
      <c r="AD151" s="140" t="s">
        <v>117</v>
      </c>
      <c r="AE151" s="140" t="s">
        <v>41</v>
      </c>
      <c r="AF151" s="162">
        <v>1</v>
      </c>
      <c r="AG151" s="163" t="s">
        <v>253</v>
      </c>
      <c r="AH151" s="164">
        <v>1</v>
      </c>
      <c r="AI151" s="164" t="s">
        <v>600</v>
      </c>
      <c r="AJ151" s="36"/>
      <c r="AK151" s="240"/>
      <c r="AL151" s="241"/>
      <c r="AM151" s="139"/>
      <c r="AN151" s="139"/>
      <c r="AO151" s="166"/>
      <c r="AP151" s="167"/>
      <c r="AQ151" s="168"/>
      <c r="AR151" s="168"/>
      <c r="AS151" s="168"/>
      <c r="AT151" s="168"/>
      <c r="AU151" s="168"/>
      <c r="AV151" s="169"/>
      <c r="AW151" s="170"/>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9"/>
      <c r="BU151" s="145"/>
      <c r="GE151" s="59"/>
      <c r="GK151" s="59"/>
    </row>
    <row r="152" spans="3:193" s="144" customFormat="1" ht="15.75" thickBot="1">
      <c r="C152" s="137"/>
      <c r="D152" s="138">
        <v>110</v>
      </c>
      <c r="E152" s="139">
        <v>3</v>
      </c>
      <c r="F152" s="139" t="s">
        <v>61</v>
      </c>
      <c r="G152" s="158">
        <v>15371957</v>
      </c>
      <c r="H152" s="298" t="s">
        <v>2912</v>
      </c>
      <c r="I152" s="159"/>
      <c r="J152" s="174" t="s">
        <v>2706</v>
      </c>
      <c r="K152" s="159"/>
      <c r="L152" s="159" t="s">
        <v>2911</v>
      </c>
      <c r="M152" s="159" t="s">
        <v>2910</v>
      </c>
      <c r="N152" s="160">
        <v>27</v>
      </c>
      <c r="O152" s="160">
        <v>10</v>
      </c>
      <c r="P152" s="160">
        <v>1984</v>
      </c>
      <c r="Q152" s="139" t="s">
        <v>53</v>
      </c>
      <c r="R152" s="139" t="s">
        <v>2568</v>
      </c>
      <c r="S152" s="161">
        <v>4349189</v>
      </c>
      <c r="T152" s="139" t="s">
        <v>2527</v>
      </c>
      <c r="U152" s="139" t="s">
        <v>2623</v>
      </c>
      <c r="V152" s="139" t="s">
        <v>2615</v>
      </c>
      <c r="W152" s="139">
        <v>6045432000</v>
      </c>
      <c r="X152" s="139">
        <v>3173446366</v>
      </c>
      <c r="Y152" s="437" t="s">
        <v>2909</v>
      </c>
      <c r="Z152" s="139" t="s">
        <v>2529</v>
      </c>
      <c r="AA152" s="139" t="s">
        <v>2549</v>
      </c>
      <c r="AB152" s="139" t="s">
        <v>22</v>
      </c>
      <c r="AC152" s="139" t="s">
        <v>2524</v>
      </c>
      <c r="AD152" s="140" t="s">
        <v>117</v>
      </c>
      <c r="AE152" s="140" t="s">
        <v>41</v>
      </c>
      <c r="AF152" s="162">
        <v>1</v>
      </c>
      <c r="AG152" s="163" t="s">
        <v>253</v>
      </c>
      <c r="AH152" s="164">
        <v>1</v>
      </c>
      <c r="AI152" s="164" t="s">
        <v>600</v>
      </c>
      <c r="AJ152" s="36"/>
      <c r="AK152" s="240"/>
      <c r="AL152" s="241"/>
      <c r="AM152" s="139"/>
      <c r="AN152" s="139"/>
      <c r="AO152" s="166"/>
      <c r="AP152" s="167"/>
      <c r="AQ152" s="168"/>
      <c r="AR152" s="168"/>
      <c r="AS152" s="168"/>
      <c r="AT152" s="168"/>
      <c r="AU152" s="168"/>
      <c r="AV152" s="169"/>
      <c r="AW152" s="170"/>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9"/>
      <c r="BU152" s="145"/>
      <c r="GE152" s="59"/>
      <c r="GK152" s="59"/>
    </row>
    <row r="153" spans="3:193" s="144" customFormat="1" ht="15.75" thickBot="1">
      <c r="C153" s="137"/>
      <c r="D153" s="138">
        <v>111</v>
      </c>
      <c r="E153" s="139">
        <v>9</v>
      </c>
      <c r="F153" s="139" t="s">
        <v>61</v>
      </c>
      <c r="G153" s="158">
        <v>1037629899</v>
      </c>
      <c r="H153" s="298" t="s">
        <v>2651</v>
      </c>
      <c r="I153" s="159"/>
      <c r="J153" s="174" t="s">
        <v>2651</v>
      </c>
      <c r="K153" s="159"/>
      <c r="L153" s="159" t="s">
        <v>2911</v>
      </c>
      <c r="M153" s="159" t="s">
        <v>2913</v>
      </c>
      <c r="N153" s="160">
        <v>6</v>
      </c>
      <c r="O153" s="160">
        <v>10</v>
      </c>
      <c r="P153" s="160">
        <v>1993</v>
      </c>
      <c r="Q153" s="139" t="s">
        <v>53</v>
      </c>
      <c r="R153" s="139" t="s">
        <v>2726</v>
      </c>
      <c r="S153" s="161">
        <v>2535103</v>
      </c>
      <c r="T153" s="139" t="s">
        <v>2527</v>
      </c>
      <c r="U153" s="139" t="s">
        <v>2528</v>
      </c>
      <c r="V153" s="139" t="s">
        <v>2615</v>
      </c>
      <c r="W153" s="139">
        <v>6045432000</v>
      </c>
      <c r="X153" s="139">
        <v>3116149033</v>
      </c>
      <c r="Y153" s="437" t="s">
        <v>2914</v>
      </c>
      <c r="Z153" s="139" t="s">
        <v>2529</v>
      </c>
      <c r="AA153" s="139" t="s">
        <v>2549</v>
      </c>
      <c r="AB153" s="139" t="s">
        <v>22</v>
      </c>
      <c r="AC153" s="139" t="s">
        <v>2524</v>
      </c>
      <c r="AD153" s="140" t="s">
        <v>117</v>
      </c>
      <c r="AE153" s="140" t="s">
        <v>41</v>
      </c>
      <c r="AF153" s="162">
        <v>1</v>
      </c>
      <c r="AG153" s="163" t="s">
        <v>253</v>
      </c>
      <c r="AH153" s="164">
        <v>1</v>
      </c>
      <c r="AI153" s="164" t="s">
        <v>600</v>
      </c>
      <c r="AJ153" s="36"/>
      <c r="AK153" s="240"/>
      <c r="AL153" s="241"/>
      <c r="AM153" s="139"/>
      <c r="AN153" s="139"/>
      <c r="AO153" s="166"/>
      <c r="AP153" s="167"/>
      <c r="AQ153" s="168"/>
      <c r="AR153" s="168"/>
      <c r="AS153" s="168"/>
      <c r="AT153" s="168"/>
      <c r="AU153" s="168"/>
      <c r="AV153" s="169"/>
      <c r="AW153" s="170"/>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9"/>
      <c r="BU153" s="145"/>
      <c r="GE153" s="59"/>
      <c r="GK153" s="59"/>
    </row>
    <row r="154" spans="3:193" s="144" customFormat="1" ht="15.75" thickBot="1">
      <c r="C154" s="137"/>
      <c r="D154" s="138">
        <v>112</v>
      </c>
      <c r="E154" s="139">
        <v>9</v>
      </c>
      <c r="F154" s="139" t="s">
        <v>61</v>
      </c>
      <c r="G154" s="158">
        <v>15504140</v>
      </c>
      <c r="H154" s="298" t="s">
        <v>2854</v>
      </c>
      <c r="I154" s="159"/>
      <c r="J154" s="174" t="s">
        <v>2590</v>
      </c>
      <c r="K154" s="159"/>
      <c r="L154" s="159" t="s">
        <v>2911</v>
      </c>
      <c r="M154" s="159" t="s">
        <v>2851</v>
      </c>
      <c r="N154" s="160">
        <v>27</v>
      </c>
      <c r="O154" s="160">
        <v>11</v>
      </c>
      <c r="P154" s="160">
        <v>1961</v>
      </c>
      <c r="Q154" s="139" t="s">
        <v>53</v>
      </c>
      <c r="R154" s="139" t="s">
        <v>2726</v>
      </c>
      <c r="S154" s="161">
        <v>2535103</v>
      </c>
      <c r="T154" s="139" t="s">
        <v>2547</v>
      </c>
      <c r="U154" s="139" t="s">
        <v>2548</v>
      </c>
      <c r="V154" s="139" t="s">
        <v>2615</v>
      </c>
      <c r="W154" s="139">
        <v>6045432000</v>
      </c>
      <c r="X154" s="139">
        <v>3217804349</v>
      </c>
      <c r="Y154" s="437" t="s">
        <v>2915</v>
      </c>
      <c r="Z154" s="139" t="s">
        <v>2529</v>
      </c>
      <c r="AA154" s="139" t="s">
        <v>2549</v>
      </c>
      <c r="AB154" s="139" t="s">
        <v>22</v>
      </c>
      <c r="AC154" s="139" t="s">
        <v>2524</v>
      </c>
      <c r="AD154" s="140" t="s">
        <v>117</v>
      </c>
      <c r="AE154" s="140" t="s">
        <v>41</v>
      </c>
      <c r="AF154" s="162">
        <v>1</v>
      </c>
      <c r="AG154" s="163" t="s">
        <v>253</v>
      </c>
      <c r="AH154" s="164">
        <v>1</v>
      </c>
      <c r="AI154" s="164" t="s">
        <v>600</v>
      </c>
      <c r="AJ154" s="36"/>
      <c r="AK154" s="240"/>
      <c r="AL154" s="241"/>
      <c r="AM154" s="139"/>
      <c r="AN154" s="139"/>
      <c r="AO154" s="166"/>
      <c r="AP154" s="167"/>
      <c r="AQ154" s="168"/>
      <c r="AR154" s="168"/>
      <c r="AS154" s="168"/>
      <c r="AT154" s="168"/>
      <c r="AU154" s="168"/>
      <c r="AV154" s="169"/>
      <c r="AW154" s="170"/>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9"/>
      <c r="BU154" s="145"/>
      <c r="GE154" s="59"/>
      <c r="GK154" s="59"/>
    </row>
    <row r="155" spans="3:193" s="144" customFormat="1" ht="15.75" thickBot="1">
      <c r="C155" s="137"/>
      <c r="D155" s="138">
        <v>113</v>
      </c>
      <c r="E155" s="419">
        <v>2</v>
      </c>
      <c r="F155" s="139" t="s">
        <v>61</v>
      </c>
      <c r="G155" s="158">
        <v>71114531</v>
      </c>
      <c r="H155" s="298" t="s">
        <v>2556</v>
      </c>
      <c r="I155" s="159"/>
      <c r="J155" s="174" t="s">
        <v>2916</v>
      </c>
      <c r="K155" s="159"/>
      <c r="L155" s="159" t="s">
        <v>2911</v>
      </c>
      <c r="M155" s="159" t="s">
        <v>2851</v>
      </c>
      <c r="N155" s="160">
        <v>22</v>
      </c>
      <c r="O155" s="160">
        <v>4</v>
      </c>
      <c r="P155" s="160">
        <v>1973</v>
      </c>
      <c r="Q155" s="139" t="s">
        <v>53</v>
      </c>
      <c r="R155" s="139" t="s">
        <v>2569</v>
      </c>
      <c r="S155" s="161">
        <v>3143798</v>
      </c>
      <c r="T155" s="139" t="s">
        <v>2547</v>
      </c>
      <c r="U155" s="139" t="s">
        <v>2548</v>
      </c>
      <c r="V155" s="139" t="s">
        <v>2615</v>
      </c>
      <c r="W155" s="139">
        <v>6045432000</v>
      </c>
      <c r="X155" s="139">
        <v>3144838305</v>
      </c>
      <c r="Y155" s="437" t="s">
        <v>2917</v>
      </c>
      <c r="Z155" s="139" t="s">
        <v>2529</v>
      </c>
      <c r="AA155" s="139" t="s">
        <v>2549</v>
      </c>
      <c r="AB155" s="139" t="s">
        <v>22</v>
      </c>
      <c r="AC155" s="139" t="s">
        <v>2524</v>
      </c>
      <c r="AD155" s="140" t="s">
        <v>117</v>
      </c>
      <c r="AE155" s="140" t="s">
        <v>41</v>
      </c>
      <c r="AF155" s="162">
        <v>1</v>
      </c>
      <c r="AG155" s="163" t="s">
        <v>253</v>
      </c>
      <c r="AH155" s="164">
        <v>1</v>
      </c>
      <c r="AI155" s="164" t="s">
        <v>600</v>
      </c>
      <c r="AJ155" s="36"/>
      <c r="AK155" s="240"/>
      <c r="AL155" s="241"/>
      <c r="AM155" s="139"/>
      <c r="AN155" s="139"/>
      <c r="AO155" s="166"/>
      <c r="AP155" s="167"/>
      <c r="AQ155" s="168"/>
      <c r="AR155" s="168"/>
      <c r="AS155" s="168"/>
      <c r="AT155" s="168"/>
      <c r="AU155" s="168"/>
      <c r="AV155" s="169"/>
      <c r="AW155" s="170"/>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9"/>
      <c r="BU155" s="145"/>
      <c r="GE155" s="59"/>
      <c r="GK155" s="59"/>
    </row>
    <row r="156" spans="3:193" s="144" customFormat="1" ht="15.75" thickBot="1">
      <c r="C156" s="137"/>
      <c r="D156" s="138">
        <v>114</v>
      </c>
      <c r="E156" s="419">
        <v>2</v>
      </c>
      <c r="F156" s="139" t="s">
        <v>61</v>
      </c>
      <c r="G156" s="158">
        <v>71264685</v>
      </c>
      <c r="H156" s="298" t="s">
        <v>2918</v>
      </c>
      <c r="I156" s="159"/>
      <c r="J156" s="174" t="s">
        <v>2673</v>
      </c>
      <c r="K156" s="159"/>
      <c r="L156" s="159" t="s">
        <v>2911</v>
      </c>
      <c r="M156" s="159" t="s">
        <v>2851</v>
      </c>
      <c r="N156" s="160">
        <v>26</v>
      </c>
      <c r="O156" s="160">
        <v>10</v>
      </c>
      <c r="P156" s="160">
        <v>1982</v>
      </c>
      <c r="Q156" s="139" t="s">
        <v>53</v>
      </c>
      <c r="R156" s="139" t="s">
        <v>2568</v>
      </c>
      <c r="S156" s="161">
        <v>5028794</v>
      </c>
      <c r="T156" s="139" t="s">
        <v>2527</v>
      </c>
      <c r="U156" s="139" t="s">
        <v>2548</v>
      </c>
      <c r="V156" s="139" t="s">
        <v>2615</v>
      </c>
      <c r="W156" s="139">
        <v>6045432000</v>
      </c>
      <c r="X156" s="139">
        <v>3113193187</v>
      </c>
      <c r="Y156" s="437" t="s">
        <v>2919</v>
      </c>
      <c r="Z156" s="139" t="s">
        <v>2529</v>
      </c>
      <c r="AA156" s="139" t="s">
        <v>2549</v>
      </c>
      <c r="AB156" s="139" t="s">
        <v>22</v>
      </c>
      <c r="AC156" s="139" t="s">
        <v>2524</v>
      </c>
      <c r="AD156" s="140" t="s">
        <v>117</v>
      </c>
      <c r="AE156" s="140" t="s">
        <v>41</v>
      </c>
      <c r="AF156" s="162">
        <v>1</v>
      </c>
      <c r="AG156" s="163" t="s">
        <v>253</v>
      </c>
      <c r="AH156" s="164">
        <v>1</v>
      </c>
      <c r="AI156" s="164" t="s">
        <v>600</v>
      </c>
      <c r="AJ156" s="36"/>
      <c r="AK156" s="240"/>
      <c r="AL156" s="241"/>
      <c r="AM156" s="139"/>
      <c r="AN156" s="139"/>
      <c r="AO156" s="166"/>
      <c r="AP156" s="167"/>
      <c r="AQ156" s="168"/>
      <c r="AR156" s="168"/>
      <c r="AS156" s="168"/>
      <c r="AT156" s="168"/>
      <c r="AU156" s="168"/>
      <c r="AV156" s="169"/>
      <c r="AW156" s="170"/>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9"/>
      <c r="BU156" s="145"/>
      <c r="GE156" s="59"/>
      <c r="GK156" s="59"/>
    </row>
    <row r="157" spans="3:193" s="144" customFormat="1" ht="15.75" thickBot="1">
      <c r="C157" s="137"/>
      <c r="D157" s="138">
        <v>115</v>
      </c>
      <c r="E157" s="419">
        <v>2</v>
      </c>
      <c r="F157" s="139" t="s">
        <v>61</v>
      </c>
      <c r="G157" s="158">
        <v>43466323</v>
      </c>
      <c r="H157" s="298" t="s">
        <v>2620</v>
      </c>
      <c r="I157" s="159"/>
      <c r="J157" s="174" t="s">
        <v>2576</v>
      </c>
      <c r="K157" s="159"/>
      <c r="L157" s="159" t="s">
        <v>2920</v>
      </c>
      <c r="M157" s="159" t="s">
        <v>2545</v>
      </c>
      <c r="N157" s="160">
        <v>10</v>
      </c>
      <c r="O157" s="160">
        <v>4</v>
      </c>
      <c r="P157" s="160">
        <v>1966</v>
      </c>
      <c r="Q157" s="139" t="s">
        <v>51</v>
      </c>
      <c r="R157" s="139" t="s">
        <v>2812</v>
      </c>
      <c r="S157" s="161">
        <v>2665688</v>
      </c>
      <c r="T157" s="139" t="s">
        <v>2527</v>
      </c>
      <c r="U157" s="139" t="s">
        <v>2548</v>
      </c>
      <c r="V157" s="139" t="s">
        <v>2615</v>
      </c>
      <c r="W157" s="139">
        <v>6045432000</v>
      </c>
      <c r="X157" s="139">
        <v>3116838697</v>
      </c>
      <c r="Y157" s="437" t="s">
        <v>2921</v>
      </c>
      <c r="Z157" s="139" t="s">
        <v>2529</v>
      </c>
      <c r="AA157" s="139" t="s">
        <v>2549</v>
      </c>
      <c r="AB157" s="139" t="s">
        <v>22</v>
      </c>
      <c r="AC157" s="139" t="s">
        <v>2524</v>
      </c>
      <c r="AD157" s="140" t="s">
        <v>117</v>
      </c>
      <c r="AE157" s="140" t="s">
        <v>41</v>
      </c>
      <c r="AF157" s="162">
        <v>1</v>
      </c>
      <c r="AG157" s="163" t="s">
        <v>253</v>
      </c>
      <c r="AH157" s="164">
        <v>1</v>
      </c>
      <c r="AI157" s="164" t="s">
        <v>600</v>
      </c>
      <c r="AJ157" s="36"/>
      <c r="AK157" s="240"/>
      <c r="AL157" s="241"/>
      <c r="AM157" s="139"/>
      <c r="AN157" s="139"/>
      <c r="AO157" s="166"/>
      <c r="AP157" s="167"/>
      <c r="AQ157" s="168"/>
      <c r="AR157" s="168"/>
      <c r="AS157" s="168"/>
      <c r="AT157" s="168"/>
      <c r="AU157" s="168"/>
      <c r="AV157" s="169"/>
      <c r="AW157" s="170"/>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9"/>
      <c r="BU157" s="145"/>
      <c r="GE157" s="59"/>
      <c r="GK157" s="59"/>
    </row>
    <row r="158" spans="3:193" s="144" customFormat="1" ht="15.75" thickBot="1">
      <c r="C158" s="137"/>
      <c r="D158" s="138">
        <v>116</v>
      </c>
      <c r="E158" s="419">
        <v>2</v>
      </c>
      <c r="F158" s="139" t="s">
        <v>61</v>
      </c>
      <c r="G158" s="158">
        <v>43711659</v>
      </c>
      <c r="H158" s="298" t="s">
        <v>2544</v>
      </c>
      <c r="I158" s="159"/>
      <c r="J158" s="174" t="s">
        <v>2592</v>
      </c>
      <c r="K158" s="159"/>
      <c r="L158" s="159" t="s">
        <v>2532</v>
      </c>
      <c r="M158" s="159" t="s">
        <v>2777</v>
      </c>
      <c r="N158" s="160">
        <v>27</v>
      </c>
      <c r="O158" s="160">
        <v>7</v>
      </c>
      <c r="P158" s="160">
        <v>1971</v>
      </c>
      <c r="Q158" s="139" t="s">
        <v>51</v>
      </c>
      <c r="R158" s="139" t="s">
        <v>2568</v>
      </c>
      <c r="S158" s="161">
        <v>4349189</v>
      </c>
      <c r="T158" s="139" t="s">
        <v>2547</v>
      </c>
      <c r="U158" s="139" t="s">
        <v>2548</v>
      </c>
      <c r="V158" s="139" t="s">
        <v>2615</v>
      </c>
      <c r="W158" s="139">
        <v>6045432000</v>
      </c>
      <c r="X158" s="139">
        <v>3217982539</v>
      </c>
      <c r="Y158" s="437" t="s">
        <v>2922</v>
      </c>
      <c r="Z158" s="139" t="s">
        <v>2529</v>
      </c>
      <c r="AA158" s="139" t="s">
        <v>2549</v>
      </c>
      <c r="AB158" s="139" t="s">
        <v>22</v>
      </c>
      <c r="AC158" s="139" t="s">
        <v>2524</v>
      </c>
      <c r="AD158" s="140" t="s">
        <v>117</v>
      </c>
      <c r="AE158" s="140" t="s">
        <v>41</v>
      </c>
      <c r="AF158" s="162">
        <v>1</v>
      </c>
      <c r="AG158" s="163" t="s">
        <v>253</v>
      </c>
      <c r="AH158" s="164">
        <v>1</v>
      </c>
      <c r="AI158" s="164" t="s">
        <v>600</v>
      </c>
      <c r="AJ158" s="36"/>
      <c r="AK158" s="240"/>
      <c r="AL158" s="241"/>
      <c r="AM158" s="139"/>
      <c r="AN158" s="139"/>
      <c r="AO158" s="166"/>
      <c r="AP158" s="167"/>
      <c r="AQ158" s="168"/>
      <c r="AR158" s="168"/>
      <c r="AS158" s="168"/>
      <c r="AT158" s="168"/>
      <c r="AU158" s="168"/>
      <c r="AV158" s="169"/>
      <c r="AW158" s="170"/>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9"/>
      <c r="BU158" s="145"/>
      <c r="GE158" s="59"/>
      <c r="GK158" s="59"/>
    </row>
    <row r="159" spans="3:193" s="144" customFormat="1" ht="15.75" thickBot="1">
      <c r="C159" s="137"/>
      <c r="D159" s="138">
        <v>117</v>
      </c>
      <c r="E159" s="419">
        <v>2</v>
      </c>
      <c r="F159" s="139" t="s">
        <v>61</v>
      </c>
      <c r="G159" s="158">
        <v>43715309</v>
      </c>
      <c r="H159" s="298" t="s">
        <v>2555</v>
      </c>
      <c r="I159" s="159"/>
      <c r="J159" s="174" t="s">
        <v>2575</v>
      </c>
      <c r="K159" s="159"/>
      <c r="L159" s="159" t="s">
        <v>2923</v>
      </c>
      <c r="M159" s="159" t="s">
        <v>2863</v>
      </c>
      <c r="N159" s="160">
        <v>23</v>
      </c>
      <c r="O159" s="160">
        <v>3</v>
      </c>
      <c r="P159" s="160">
        <v>1981</v>
      </c>
      <c r="Q159" s="139" t="s">
        <v>51</v>
      </c>
      <c r="R159" s="139" t="s">
        <v>2568</v>
      </c>
      <c r="S159" s="161">
        <v>5028794</v>
      </c>
      <c r="T159" s="139" t="s">
        <v>2527</v>
      </c>
      <c r="U159" s="139" t="s">
        <v>2548</v>
      </c>
      <c r="V159" s="139" t="s">
        <v>2615</v>
      </c>
      <c r="W159" s="139">
        <v>6045432000</v>
      </c>
      <c r="X159" s="139">
        <v>3148431360</v>
      </c>
      <c r="Y159" s="437" t="s">
        <v>2924</v>
      </c>
      <c r="Z159" s="139" t="s">
        <v>2529</v>
      </c>
      <c r="AA159" s="139" t="s">
        <v>2549</v>
      </c>
      <c r="AB159" s="139" t="s">
        <v>22</v>
      </c>
      <c r="AC159" s="139" t="s">
        <v>2524</v>
      </c>
      <c r="AD159" s="140" t="s">
        <v>117</v>
      </c>
      <c r="AE159" s="140" t="s">
        <v>41</v>
      </c>
      <c r="AF159" s="162">
        <v>1</v>
      </c>
      <c r="AG159" s="163" t="s">
        <v>253</v>
      </c>
      <c r="AH159" s="164">
        <v>1</v>
      </c>
      <c r="AI159" s="164" t="s">
        <v>600</v>
      </c>
      <c r="AJ159" s="36"/>
      <c r="AK159" s="240"/>
      <c r="AL159" s="241"/>
      <c r="AM159" s="139"/>
      <c r="AN159" s="139"/>
      <c r="AO159" s="166"/>
      <c r="AP159" s="167"/>
      <c r="AQ159" s="168"/>
      <c r="AR159" s="168"/>
      <c r="AS159" s="168"/>
      <c r="AT159" s="168"/>
      <c r="AU159" s="168"/>
      <c r="AV159" s="169"/>
      <c r="AW159" s="170"/>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9"/>
      <c r="BU159" s="145"/>
      <c r="GE159" s="59"/>
      <c r="GK159" s="59"/>
    </row>
    <row r="160" spans="3:193" s="144" customFormat="1" ht="15.75" thickBot="1">
      <c r="C160" s="137"/>
      <c r="D160" s="138">
        <v>118</v>
      </c>
      <c r="E160" s="419">
        <v>2</v>
      </c>
      <c r="F160" s="139" t="s">
        <v>61</v>
      </c>
      <c r="G160" s="158">
        <v>21628109</v>
      </c>
      <c r="H160" s="298" t="s">
        <v>2554</v>
      </c>
      <c r="I160" s="159"/>
      <c r="J160" s="174" t="s">
        <v>2563</v>
      </c>
      <c r="K160" s="159"/>
      <c r="L160" s="159" t="s">
        <v>2925</v>
      </c>
      <c r="M160" s="159" t="s">
        <v>2926</v>
      </c>
      <c r="N160" s="160">
        <v>12</v>
      </c>
      <c r="O160" s="160">
        <v>3</v>
      </c>
      <c r="P160" s="160">
        <v>1984</v>
      </c>
      <c r="Q160" s="139" t="s">
        <v>51</v>
      </c>
      <c r="R160" s="139" t="s">
        <v>2812</v>
      </c>
      <c r="S160" s="161">
        <v>2665688</v>
      </c>
      <c r="T160" s="139" t="s">
        <v>2547</v>
      </c>
      <c r="U160" s="139" t="s">
        <v>2548</v>
      </c>
      <c r="V160" s="139" t="s">
        <v>2615</v>
      </c>
      <c r="W160" s="139">
        <v>6045432000</v>
      </c>
      <c r="X160" s="139">
        <v>3132095273</v>
      </c>
      <c r="Y160" s="437" t="s">
        <v>2927</v>
      </c>
      <c r="Z160" s="139" t="s">
        <v>2529</v>
      </c>
      <c r="AA160" s="139" t="s">
        <v>2549</v>
      </c>
      <c r="AB160" s="139" t="s">
        <v>22</v>
      </c>
      <c r="AC160" s="139" t="s">
        <v>2524</v>
      </c>
      <c r="AD160" s="140" t="s">
        <v>117</v>
      </c>
      <c r="AE160" s="140" t="s">
        <v>41</v>
      </c>
      <c r="AF160" s="162">
        <v>1</v>
      </c>
      <c r="AG160" s="163" t="s">
        <v>253</v>
      </c>
      <c r="AH160" s="164">
        <v>1</v>
      </c>
      <c r="AI160" s="164" t="s">
        <v>600</v>
      </c>
      <c r="AJ160" s="36"/>
      <c r="AK160" s="240"/>
      <c r="AL160" s="241"/>
      <c r="AM160" s="139"/>
      <c r="AN160" s="139"/>
      <c r="AO160" s="166"/>
      <c r="AP160" s="167"/>
      <c r="AQ160" s="168"/>
      <c r="AR160" s="168"/>
      <c r="AS160" s="168"/>
      <c r="AT160" s="168"/>
      <c r="AU160" s="168"/>
      <c r="AV160" s="169"/>
      <c r="AW160" s="170"/>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9"/>
      <c r="BU160" s="145"/>
      <c r="GE160" s="59"/>
      <c r="GK160" s="59"/>
    </row>
    <row r="161" spans="3:193" s="144" customFormat="1" ht="15.75" thickBot="1">
      <c r="C161" s="137"/>
      <c r="D161" s="138">
        <v>119</v>
      </c>
      <c r="E161" s="419">
        <v>2</v>
      </c>
      <c r="F161" s="139" t="s">
        <v>61</v>
      </c>
      <c r="G161" s="158">
        <v>1036400271</v>
      </c>
      <c r="H161" s="298" t="s">
        <v>2928</v>
      </c>
      <c r="I161" s="159"/>
      <c r="J161" s="174" t="s">
        <v>2929</v>
      </c>
      <c r="K161" s="159"/>
      <c r="L161" s="159" t="s">
        <v>2930</v>
      </c>
      <c r="M161" s="159"/>
      <c r="N161" s="160">
        <v>22</v>
      </c>
      <c r="O161" s="160">
        <v>2</v>
      </c>
      <c r="P161" s="160">
        <v>1995</v>
      </c>
      <c r="Q161" s="139" t="s">
        <v>51</v>
      </c>
      <c r="R161" s="139" t="s">
        <v>2568</v>
      </c>
      <c r="S161" s="161">
        <v>4349189</v>
      </c>
      <c r="T161" s="139" t="s">
        <v>2547</v>
      </c>
      <c r="U161" s="139" t="s">
        <v>2548</v>
      </c>
      <c r="V161" s="139" t="s">
        <v>2615</v>
      </c>
      <c r="W161" s="139">
        <v>6045432000</v>
      </c>
      <c r="X161" s="139">
        <v>3192632157</v>
      </c>
      <c r="Y161" s="437" t="s">
        <v>2931</v>
      </c>
      <c r="Z161" s="139" t="s">
        <v>2529</v>
      </c>
      <c r="AA161" s="139" t="s">
        <v>2549</v>
      </c>
      <c r="AB161" s="139" t="s">
        <v>22</v>
      </c>
      <c r="AC161" s="139" t="s">
        <v>2524</v>
      </c>
      <c r="AD161" s="140" t="s">
        <v>117</v>
      </c>
      <c r="AE161" s="140" t="s">
        <v>41</v>
      </c>
      <c r="AF161" s="162">
        <v>1</v>
      </c>
      <c r="AG161" s="163" t="s">
        <v>253</v>
      </c>
      <c r="AH161" s="164">
        <v>1</v>
      </c>
      <c r="AI161" s="164" t="s">
        <v>600</v>
      </c>
      <c r="AJ161" s="36"/>
      <c r="AK161" s="240"/>
      <c r="AL161" s="241"/>
      <c r="AM161" s="139"/>
      <c r="AN161" s="139"/>
      <c r="AO161" s="166"/>
      <c r="AP161" s="167"/>
      <c r="AQ161" s="168"/>
      <c r="AR161" s="168"/>
      <c r="AS161" s="168"/>
      <c r="AT161" s="168"/>
      <c r="AU161" s="168"/>
      <c r="AV161" s="169"/>
      <c r="AW161" s="170"/>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9"/>
      <c r="BU161" s="145"/>
      <c r="GE161" s="59"/>
      <c r="GK161" s="59"/>
    </row>
    <row r="162" spans="3:193" s="144" customFormat="1" ht="15.75" thickBot="1">
      <c r="C162" s="137"/>
      <c r="D162" s="138">
        <v>120</v>
      </c>
      <c r="E162" s="419">
        <v>2</v>
      </c>
      <c r="F162" s="139" t="s">
        <v>61</v>
      </c>
      <c r="G162" s="158">
        <v>43758672</v>
      </c>
      <c r="H162" s="298" t="s">
        <v>2932</v>
      </c>
      <c r="I162" s="159"/>
      <c r="J162" s="174" t="s">
        <v>2933</v>
      </c>
      <c r="K162" s="159"/>
      <c r="L162" s="159" t="s">
        <v>2863</v>
      </c>
      <c r="M162" s="159"/>
      <c r="N162" s="160">
        <v>10</v>
      </c>
      <c r="O162" s="160">
        <v>10</v>
      </c>
      <c r="P162" s="160">
        <v>1978</v>
      </c>
      <c r="Q162" s="139" t="s">
        <v>51</v>
      </c>
      <c r="R162" s="139" t="s">
        <v>2934</v>
      </c>
      <c r="S162" s="161">
        <v>4083807</v>
      </c>
      <c r="T162" s="139" t="s">
        <v>2527</v>
      </c>
      <c r="U162" s="139" t="s">
        <v>2548</v>
      </c>
      <c r="V162" s="139" t="s">
        <v>2615</v>
      </c>
      <c r="W162" s="139">
        <v>6045432000</v>
      </c>
      <c r="X162" s="139">
        <v>3013804223</v>
      </c>
      <c r="Y162" s="437" t="s">
        <v>2935</v>
      </c>
      <c r="Z162" s="139" t="s">
        <v>2529</v>
      </c>
      <c r="AA162" s="139" t="s">
        <v>2549</v>
      </c>
      <c r="AB162" s="139" t="s">
        <v>22</v>
      </c>
      <c r="AC162" s="139" t="s">
        <v>2524</v>
      </c>
      <c r="AD162" s="140" t="s">
        <v>117</v>
      </c>
      <c r="AE162" s="140" t="s">
        <v>41</v>
      </c>
      <c r="AF162" s="162">
        <v>1</v>
      </c>
      <c r="AG162" s="163" t="s">
        <v>253</v>
      </c>
      <c r="AH162" s="164">
        <v>1</v>
      </c>
      <c r="AI162" s="164" t="s">
        <v>600</v>
      </c>
      <c r="AJ162" s="36"/>
      <c r="AK162" s="240"/>
      <c r="AL162" s="241"/>
      <c r="AM162" s="139"/>
      <c r="AN162" s="139"/>
      <c r="AO162" s="166"/>
      <c r="AP162" s="167"/>
      <c r="AQ162" s="168"/>
      <c r="AR162" s="168"/>
      <c r="AS162" s="168"/>
      <c r="AT162" s="168"/>
      <c r="AU162" s="168"/>
      <c r="AV162" s="169"/>
      <c r="AW162" s="170"/>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9"/>
      <c r="BU162" s="145"/>
      <c r="GE162" s="59"/>
      <c r="GK162" s="59"/>
    </row>
    <row r="163" spans="3:193" s="144" customFormat="1" ht="15.75" thickBot="1">
      <c r="C163" s="137"/>
      <c r="D163" s="138">
        <v>121</v>
      </c>
      <c r="E163" s="419">
        <v>2</v>
      </c>
      <c r="F163" s="139" t="s">
        <v>61</v>
      </c>
      <c r="G163" s="158">
        <v>1036395536</v>
      </c>
      <c r="H163" s="298" t="s">
        <v>2655</v>
      </c>
      <c r="I163" s="159"/>
      <c r="J163" s="174" t="s">
        <v>2936</v>
      </c>
      <c r="K163" s="159"/>
      <c r="L163" s="159" t="s">
        <v>2863</v>
      </c>
      <c r="M163" s="159"/>
      <c r="N163" s="160">
        <v>7</v>
      </c>
      <c r="O163" s="160">
        <v>7</v>
      </c>
      <c r="P163" s="160">
        <v>1990</v>
      </c>
      <c r="Q163" s="139" t="s">
        <v>51</v>
      </c>
      <c r="R163" s="139" t="s">
        <v>2568</v>
      </c>
      <c r="S163" s="161">
        <v>4349189</v>
      </c>
      <c r="T163" s="139" t="s">
        <v>2527</v>
      </c>
      <c r="U163" s="139" t="s">
        <v>2573</v>
      </c>
      <c r="V163" s="139" t="s">
        <v>2615</v>
      </c>
      <c r="W163" s="139">
        <v>6045432000</v>
      </c>
      <c r="X163" s="139">
        <v>3106408840</v>
      </c>
      <c r="Y163" s="437" t="s">
        <v>2937</v>
      </c>
      <c r="Z163" s="139" t="s">
        <v>2529</v>
      </c>
      <c r="AA163" s="139" t="s">
        <v>2549</v>
      </c>
      <c r="AB163" s="139" t="s">
        <v>22</v>
      </c>
      <c r="AC163" s="139" t="s">
        <v>2524</v>
      </c>
      <c r="AD163" s="140" t="s">
        <v>117</v>
      </c>
      <c r="AE163" s="140" t="s">
        <v>41</v>
      </c>
      <c r="AF163" s="162">
        <v>1</v>
      </c>
      <c r="AG163" s="163" t="s">
        <v>253</v>
      </c>
      <c r="AH163" s="164">
        <v>1</v>
      </c>
      <c r="AI163" s="164" t="s">
        <v>600</v>
      </c>
      <c r="AJ163" s="36"/>
      <c r="AK163" s="240"/>
      <c r="AL163" s="241"/>
      <c r="AM163" s="139"/>
      <c r="AN163" s="139"/>
      <c r="AO163" s="166"/>
      <c r="AP163" s="167"/>
      <c r="AQ163" s="168"/>
      <c r="AR163" s="168"/>
      <c r="AS163" s="168"/>
      <c r="AT163" s="168"/>
      <c r="AU163" s="168"/>
      <c r="AV163" s="169"/>
      <c r="AW163" s="170"/>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9"/>
      <c r="BU163" s="145"/>
      <c r="GE163" s="59"/>
      <c r="GK163" s="59"/>
    </row>
    <row r="164" spans="3:193" s="144" customFormat="1" ht="15.75" thickBot="1">
      <c r="C164" s="137"/>
      <c r="D164" s="138">
        <v>122</v>
      </c>
      <c r="E164" s="419">
        <v>2</v>
      </c>
      <c r="F164" s="139" t="s">
        <v>61</v>
      </c>
      <c r="G164" s="158">
        <v>1036397596</v>
      </c>
      <c r="H164" s="298" t="s">
        <v>2520</v>
      </c>
      <c r="I164" s="159"/>
      <c r="J164" s="174" t="s">
        <v>2556</v>
      </c>
      <c r="K164" s="159"/>
      <c r="L164" s="159" t="s">
        <v>2546</v>
      </c>
      <c r="M164" s="159" t="s">
        <v>2572</v>
      </c>
      <c r="N164" s="160">
        <v>21</v>
      </c>
      <c r="O164" s="160">
        <v>8</v>
      </c>
      <c r="P164" s="160">
        <v>1992</v>
      </c>
      <c r="Q164" s="139" t="s">
        <v>51</v>
      </c>
      <c r="R164" s="139" t="s">
        <v>2812</v>
      </c>
      <c r="S164" s="161">
        <v>2665688</v>
      </c>
      <c r="T164" s="139" t="s">
        <v>2527</v>
      </c>
      <c r="U164" s="139" t="s">
        <v>2573</v>
      </c>
      <c r="V164" s="139" t="s">
        <v>2615</v>
      </c>
      <c r="W164" s="139">
        <v>6045432000</v>
      </c>
      <c r="X164" s="139">
        <v>3217890930</v>
      </c>
      <c r="Y164" s="437" t="s">
        <v>2938</v>
      </c>
      <c r="Z164" s="139" t="s">
        <v>2529</v>
      </c>
      <c r="AA164" s="139" t="s">
        <v>2549</v>
      </c>
      <c r="AB164" s="139" t="s">
        <v>22</v>
      </c>
      <c r="AC164" s="139" t="s">
        <v>2524</v>
      </c>
      <c r="AD164" s="140" t="s">
        <v>117</v>
      </c>
      <c r="AE164" s="140" t="s">
        <v>41</v>
      </c>
      <c r="AF164" s="162">
        <v>1</v>
      </c>
      <c r="AG164" s="163" t="s">
        <v>253</v>
      </c>
      <c r="AH164" s="164">
        <v>1</v>
      </c>
      <c r="AI164" s="164" t="s">
        <v>600</v>
      </c>
      <c r="AJ164" s="36"/>
      <c r="AK164" s="240"/>
      <c r="AL164" s="241"/>
      <c r="AM164" s="139"/>
      <c r="AN164" s="139"/>
      <c r="AO164" s="166"/>
      <c r="AP164" s="167"/>
      <c r="AQ164" s="168"/>
      <c r="AR164" s="168"/>
      <c r="AS164" s="168"/>
      <c r="AT164" s="168"/>
      <c r="AU164" s="168"/>
      <c r="AV164" s="169"/>
      <c r="AW164" s="170"/>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9"/>
      <c r="BU164" s="145"/>
      <c r="GE164" s="59"/>
      <c r="GK164" s="59"/>
    </row>
    <row r="165" spans="3:193" s="144" customFormat="1" ht="15.75" thickBot="1">
      <c r="C165" s="137"/>
      <c r="D165" s="138">
        <v>123</v>
      </c>
      <c r="E165" s="419">
        <v>2</v>
      </c>
      <c r="F165" s="139" t="s">
        <v>61</v>
      </c>
      <c r="G165" s="158">
        <v>1036403345</v>
      </c>
      <c r="H165" s="298" t="s">
        <v>2644</v>
      </c>
      <c r="I165" s="159"/>
      <c r="J165" s="174" t="s">
        <v>2706</v>
      </c>
      <c r="K165" s="159"/>
      <c r="L165" s="159" t="s">
        <v>2546</v>
      </c>
      <c r="M165" s="159" t="s">
        <v>2939</v>
      </c>
      <c r="N165" s="160">
        <v>29</v>
      </c>
      <c r="O165" s="160">
        <v>4</v>
      </c>
      <c r="P165" s="160">
        <v>1998</v>
      </c>
      <c r="Q165" s="139" t="s">
        <v>51</v>
      </c>
      <c r="R165" s="139" t="s">
        <v>2678</v>
      </c>
      <c r="S165" s="161">
        <v>4349189</v>
      </c>
      <c r="T165" s="139" t="s">
        <v>2527</v>
      </c>
      <c r="U165" s="139" t="s">
        <v>2528</v>
      </c>
      <c r="V165" s="139" t="s">
        <v>2615</v>
      </c>
      <c r="W165" s="139">
        <v>6045432000</v>
      </c>
      <c r="X165" s="139">
        <v>3122513925</v>
      </c>
      <c r="Y165" s="437" t="s">
        <v>2940</v>
      </c>
      <c r="Z165" s="139" t="s">
        <v>2529</v>
      </c>
      <c r="AA165" s="139" t="s">
        <v>2549</v>
      </c>
      <c r="AB165" s="139" t="s">
        <v>22</v>
      </c>
      <c r="AC165" s="139" t="s">
        <v>2524</v>
      </c>
      <c r="AD165" s="140" t="s">
        <v>117</v>
      </c>
      <c r="AE165" s="140" t="s">
        <v>41</v>
      </c>
      <c r="AF165" s="162">
        <v>1</v>
      </c>
      <c r="AG165" s="163" t="s">
        <v>253</v>
      </c>
      <c r="AH165" s="164">
        <v>1</v>
      </c>
      <c r="AI165" s="164" t="s">
        <v>600</v>
      </c>
      <c r="AJ165" s="36"/>
      <c r="AK165" s="240"/>
      <c r="AL165" s="241"/>
      <c r="AM165" s="139"/>
      <c r="AN165" s="139"/>
      <c r="AO165" s="166"/>
      <c r="AP165" s="167"/>
      <c r="AQ165" s="168"/>
      <c r="AR165" s="168"/>
      <c r="AS165" s="168"/>
      <c r="AT165" s="168"/>
      <c r="AU165" s="168"/>
      <c r="AV165" s="169"/>
      <c r="AW165" s="170"/>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9"/>
      <c r="BU165" s="145"/>
      <c r="GE165" s="59"/>
      <c r="GK165" s="59"/>
    </row>
    <row r="166" spans="3:193" s="144" customFormat="1" ht="15.75" thickBot="1">
      <c r="C166" s="137"/>
      <c r="D166" s="138">
        <v>124</v>
      </c>
      <c r="E166" s="419">
        <v>2</v>
      </c>
      <c r="F166" s="139" t="s">
        <v>61</v>
      </c>
      <c r="G166" s="158">
        <v>43466243</v>
      </c>
      <c r="H166" s="298" t="s">
        <v>2564</v>
      </c>
      <c r="I166" s="159"/>
      <c r="J166" s="174" t="s">
        <v>2592</v>
      </c>
      <c r="K166" s="159"/>
      <c r="L166" s="159" t="s">
        <v>2546</v>
      </c>
      <c r="M166" s="159" t="s">
        <v>2736</v>
      </c>
      <c r="N166" s="160">
        <v>31</v>
      </c>
      <c r="O166" s="160">
        <v>10</v>
      </c>
      <c r="P166" s="160">
        <v>1965</v>
      </c>
      <c r="Q166" s="139" t="s">
        <v>51</v>
      </c>
      <c r="R166" s="139" t="s">
        <v>2635</v>
      </c>
      <c r="S166" s="161">
        <v>3613802</v>
      </c>
      <c r="T166" s="139" t="s">
        <v>2547</v>
      </c>
      <c r="U166" s="139" t="s">
        <v>2548</v>
      </c>
      <c r="V166" s="139" t="s">
        <v>2615</v>
      </c>
      <c r="W166" s="139">
        <v>6045432000</v>
      </c>
      <c r="X166" s="139">
        <v>3117144432</v>
      </c>
      <c r="Y166" s="437" t="s">
        <v>2941</v>
      </c>
      <c r="Z166" s="139" t="s">
        <v>2529</v>
      </c>
      <c r="AA166" s="139" t="s">
        <v>2549</v>
      </c>
      <c r="AB166" s="139" t="s">
        <v>22</v>
      </c>
      <c r="AC166" s="139" t="s">
        <v>2524</v>
      </c>
      <c r="AD166" s="140" t="s">
        <v>117</v>
      </c>
      <c r="AE166" s="140" t="s">
        <v>41</v>
      </c>
      <c r="AF166" s="162">
        <v>1</v>
      </c>
      <c r="AG166" s="163" t="s">
        <v>253</v>
      </c>
      <c r="AH166" s="164">
        <v>1</v>
      </c>
      <c r="AI166" s="164" t="s">
        <v>600</v>
      </c>
      <c r="AJ166" s="36"/>
      <c r="AK166" s="240"/>
      <c r="AL166" s="241"/>
      <c r="AM166" s="139"/>
      <c r="AN166" s="139"/>
      <c r="AO166" s="166"/>
      <c r="AP166" s="167"/>
      <c r="AQ166" s="168"/>
      <c r="AR166" s="168"/>
      <c r="AS166" s="168"/>
      <c r="AT166" s="168"/>
      <c r="AU166" s="168"/>
      <c r="AV166" s="169"/>
      <c r="AW166" s="170"/>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9"/>
      <c r="BU166" s="145"/>
      <c r="GE166" s="59"/>
      <c r="GK166" s="59"/>
    </row>
    <row r="167" spans="3:193" s="144" customFormat="1" ht="15.75" thickBot="1">
      <c r="C167" s="137"/>
      <c r="D167" s="138">
        <v>125</v>
      </c>
      <c r="E167" s="419">
        <v>2</v>
      </c>
      <c r="F167" s="139" t="s">
        <v>61</v>
      </c>
      <c r="G167" s="158">
        <v>43466208</v>
      </c>
      <c r="H167" s="298" t="s">
        <v>2575</v>
      </c>
      <c r="I167" s="159"/>
      <c r="J167" s="174" t="s">
        <v>2575</v>
      </c>
      <c r="K167" s="159"/>
      <c r="L167" s="159" t="s">
        <v>2546</v>
      </c>
      <c r="M167" s="159" t="s">
        <v>2777</v>
      </c>
      <c r="N167" s="160">
        <v>1</v>
      </c>
      <c r="O167" s="160">
        <v>9</v>
      </c>
      <c r="P167" s="160">
        <v>1965</v>
      </c>
      <c r="Q167" s="139" t="s">
        <v>51</v>
      </c>
      <c r="R167" s="139" t="s">
        <v>2635</v>
      </c>
      <c r="S167" s="161">
        <v>3143798</v>
      </c>
      <c r="T167" s="139" t="s">
        <v>2527</v>
      </c>
      <c r="U167" s="139" t="s">
        <v>2548</v>
      </c>
      <c r="V167" s="139" t="s">
        <v>2615</v>
      </c>
      <c r="W167" s="139">
        <v>6045432000</v>
      </c>
      <c r="X167" s="139">
        <v>3148612375</v>
      </c>
      <c r="Y167" s="437" t="s">
        <v>2942</v>
      </c>
      <c r="Z167" s="139" t="s">
        <v>2529</v>
      </c>
      <c r="AA167" s="139" t="s">
        <v>2549</v>
      </c>
      <c r="AB167" s="139" t="s">
        <v>22</v>
      </c>
      <c r="AC167" s="139" t="s">
        <v>2524</v>
      </c>
      <c r="AD167" s="140" t="s">
        <v>117</v>
      </c>
      <c r="AE167" s="140" t="s">
        <v>41</v>
      </c>
      <c r="AF167" s="162">
        <v>1</v>
      </c>
      <c r="AG167" s="163" t="s">
        <v>253</v>
      </c>
      <c r="AH167" s="164">
        <v>1</v>
      </c>
      <c r="AI167" s="164" t="s">
        <v>600</v>
      </c>
      <c r="AJ167" s="36"/>
      <c r="AK167" s="240"/>
      <c r="AL167" s="241"/>
      <c r="AM167" s="139"/>
      <c r="AN167" s="139"/>
      <c r="AO167" s="166"/>
      <c r="AP167" s="167"/>
      <c r="AQ167" s="168"/>
      <c r="AR167" s="168"/>
      <c r="AS167" s="168"/>
      <c r="AT167" s="168"/>
      <c r="AU167" s="168"/>
      <c r="AV167" s="169"/>
      <c r="AW167" s="170"/>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9"/>
      <c r="BU167" s="145"/>
      <c r="GE167" s="59"/>
      <c r="GK167" s="59"/>
    </row>
    <row r="168" spans="3:193" s="144" customFormat="1" ht="15.75" thickBot="1">
      <c r="C168" s="137"/>
      <c r="D168" s="138">
        <v>126</v>
      </c>
      <c r="E168" s="419">
        <v>2</v>
      </c>
      <c r="F168" s="139" t="s">
        <v>61</v>
      </c>
      <c r="G168" s="158">
        <v>43711960</v>
      </c>
      <c r="H168" s="298" t="s">
        <v>2943</v>
      </c>
      <c r="I168" s="159"/>
      <c r="J168" s="174" t="s">
        <v>2563</v>
      </c>
      <c r="K168" s="159"/>
      <c r="L168" s="159" t="s">
        <v>2546</v>
      </c>
      <c r="M168" s="159" t="s">
        <v>2944</v>
      </c>
      <c r="N168" s="160">
        <v>16</v>
      </c>
      <c r="O168" s="160">
        <v>1</v>
      </c>
      <c r="P168" s="160">
        <v>1972</v>
      </c>
      <c r="Q168" s="139" t="s">
        <v>51</v>
      </c>
      <c r="R168" s="139" t="s">
        <v>2945</v>
      </c>
      <c r="S168" s="161">
        <v>5707712</v>
      </c>
      <c r="T168" s="139" t="s">
        <v>2527</v>
      </c>
      <c r="U168" s="139" t="s">
        <v>2548</v>
      </c>
      <c r="V168" s="139" t="s">
        <v>2615</v>
      </c>
      <c r="W168" s="139">
        <v>6045432000</v>
      </c>
      <c r="X168" s="139">
        <v>3206753846</v>
      </c>
      <c r="Y168" s="437" t="s">
        <v>2946</v>
      </c>
      <c r="Z168" s="139" t="s">
        <v>2529</v>
      </c>
      <c r="AA168" s="139" t="s">
        <v>2549</v>
      </c>
      <c r="AB168" s="139" t="s">
        <v>22</v>
      </c>
      <c r="AC168" s="139" t="s">
        <v>2524</v>
      </c>
      <c r="AD168" s="140" t="s">
        <v>117</v>
      </c>
      <c r="AE168" s="140" t="s">
        <v>41</v>
      </c>
      <c r="AF168" s="162">
        <v>1</v>
      </c>
      <c r="AG168" s="163" t="s">
        <v>253</v>
      </c>
      <c r="AH168" s="164">
        <v>1</v>
      </c>
      <c r="AI168" s="164" t="s">
        <v>600</v>
      </c>
      <c r="AJ168" s="36"/>
      <c r="AK168" s="240"/>
      <c r="AL168" s="241"/>
      <c r="AM168" s="139"/>
      <c r="AN168" s="139"/>
      <c r="AO168" s="166"/>
      <c r="AP168" s="167"/>
      <c r="AQ168" s="168"/>
      <c r="AR168" s="168"/>
      <c r="AS168" s="168"/>
      <c r="AT168" s="168"/>
      <c r="AU168" s="168"/>
      <c r="AV168" s="169"/>
      <c r="AW168" s="170"/>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9"/>
      <c r="BU168" s="145"/>
      <c r="GE168" s="59"/>
      <c r="GK168" s="59"/>
    </row>
    <row r="169" spans="3:193" s="144" customFormat="1" ht="15.75" thickBot="1">
      <c r="C169" s="137"/>
      <c r="D169" s="138">
        <v>127</v>
      </c>
      <c r="E169" s="419">
        <v>2</v>
      </c>
      <c r="F169" s="139" t="s">
        <v>61</v>
      </c>
      <c r="G169" s="158">
        <v>21627953</v>
      </c>
      <c r="H169" s="298" t="s">
        <v>2807</v>
      </c>
      <c r="I169" s="159"/>
      <c r="J169" s="174" t="s">
        <v>2563</v>
      </c>
      <c r="K169" s="159"/>
      <c r="L169" s="159" t="s">
        <v>2546</v>
      </c>
      <c r="M169" s="159" t="s">
        <v>2947</v>
      </c>
      <c r="N169" s="160">
        <v>13</v>
      </c>
      <c r="O169" s="160">
        <v>9</v>
      </c>
      <c r="P169" s="160">
        <v>1983</v>
      </c>
      <c r="Q169" s="139" t="s">
        <v>51</v>
      </c>
      <c r="R169" s="139" t="s">
        <v>2568</v>
      </c>
      <c r="S169" s="161">
        <v>4349189</v>
      </c>
      <c r="T169" s="139" t="s">
        <v>2527</v>
      </c>
      <c r="U169" s="139" t="s">
        <v>2573</v>
      </c>
      <c r="V169" s="139" t="s">
        <v>2615</v>
      </c>
      <c r="W169" s="139">
        <v>6045432000</v>
      </c>
      <c r="X169" s="139">
        <v>3204372757</v>
      </c>
      <c r="Y169" s="437" t="s">
        <v>2948</v>
      </c>
      <c r="Z169" s="139" t="s">
        <v>2529</v>
      </c>
      <c r="AA169" s="139" t="s">
        <v>2549</v>
      </c>
      <c r="AB169" s="139" t="s">
        <v>22</v>
      </c>
      <c r="AC169" s="139" t="s">
        <v>2524</v>
      </c>
      <c r="AD169" s="140" t="s">
        <v>117</v>
      </c>
      <c r="AE169" s="140" t="s">
        <v>41</v>
      </c>
      <c r="AF169" s="162">
        <v>1</v>
      </c>
      <c r="AG169" s="163" t="s">
        <v>253</v>
      </c>
      <c r="AH169" s="164">
        <v>1</v>
      </c>
      <c r="AI169" s="164" t="s">
        <v>600</v>
      </c>
      <c r="AJ169" s="36"/>
      <c r="AK169" s="240"/>
      <c r="AL169" s="241"/>
      <c r="AM169" s="139"/>
      <c r="AN169" s="139"/>
      <c r="AO169" s="166"/>
      <c r="AP169" s="167"/>
      <c r="AQ169" s="168"/>
      <c r="AR169" s="168"/>
      <c r="AS169" s="168"/>
      <c r="AT169" s="168"/>
      <c r="AU169" s="168"/>
      <c r="AV169" s="169"/>
      <c r="AW169" s="170"/>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9"/>
      <c r="BU169" s="145"/>
      <c r="GE169" s="59"/>
      <c r="GK169" s="59"/>
    </row>
    <row r="170" spans="3:193" s="144" customFormat="1" ht="15.75" thickBot="1">
      <c r="C170" s="137"/>
      <c r="D170" s="138">
        <v>128</v>
      </c>
      <c r="E170" s="419">
        <v>2</v>
      </c>
      <c r="F170" s="139" t="s">
        <v>61</v>
      </c>
      <c r="G170" s="158">
        <v>1027888899</v>
      </c>
      <c r="H170" s="298" t="s">
        <v>2949</v>
      </c>
      <c r="I170" s="159"/>
      <c r="J170" s="174" t="s">
        <v>2557</v>
      </c>
      <c r="K170" s="159"/>
      <c r="L170" s="159" t="s">
        <v>2546</v>
      </c>
      <c r="M170" s="159" t="s">
        <v>2599</v>
      </c>
      <c r="N170" s="160">
        <v>21</v>
      </c>
      <c r="O170" s="160">
        <v>10</v>
      </c>
      <c r="P170" s="160">
        <v>1995</v>
      </c>
      <c r="Q170" s="139" t="s">
        <v>51</v>
      </c>
      <c r="R170" s="139" t="s">
        <v>2568</v>
      </c>
      <c r="S170" s="161">
        <v>5028794</v>
      </c>
      <c r="T170" s="139" t="s">
        <v>2527</v>
      </c>
      <c r="U170" s="139" t="s">
        <v>2573</v>
      </c>
      <c r="V170" s="139" t="s">
        <v>2615</v>
      </c>
      <c r="W170" s="139">
        <v>6045432000</v>
      </c>
      <c r="X170" s="139">
        <v>3126584748</v>
      </c>
      <c r="Y170" s="437" t="s">
        <v>2950</v>
      </c>
      <c r="Z170" s="139" t="s">
        <v>2529</v>
      </c>
      <c r="AA170" s="139" t="s">
        <v>2549</v>
      </c>
      <c r="AB170" s="139" t="s">
        <v>22</v>
      </c>
      <c r="AC170" s="139" t="s">
        <v>2524</v>
      </c>
      <c r="AD170" s="140" t="s">
        <v>117</v>
      </c>
      <c r="AE170" s="140" t="s">
        <v>41</v>
      </c>
      <c r="AF170" s="162">
        <v>1</v>
      </c>
      <c r="AG170" s="163" t="s">
        <v>253</v>
      </c>
      <c r="AH170" s="164">
        <v>1</v>
      </c>
      <c r="AI170" s="164" t="s">
        <v>600</v>
      </c>
      <c r="AJ170" s="36"/>
      <c r="AK170" s="240"/>
      <c r="AL170" s="241"/>
      <c r="AM170" s="139"/>
      <c r="AN170" s="139"/>
      <c r="AO170" s="166"/>
      <c r="AP170" s="167"/>
      <c r="AQ170" s="168"/>
      <c r="AR170" s="168"/>
      <c r="AS170" s="168"/>
      <c r="AT170" s="168"/>
      <c r="AU170" s="168"/>
      <c r="AV170" s="169"/>
      <c r="AW170" s="170"/>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9"/>
      <c r="BU170" s="145"/>
      <c r="GE170" s="59"/>
      <c r="GK170" s="59"/>
    </row>
    <row r="171" spans="3:193" s="144" customFormat="1" ht="15.75" thickBot="1">
      <c r="C171" s="137"/>
      <c r="D171" s="138">
        <v>129</v>
      </c>
      <c r="E171" s="419">
        <v>2</v>
      </c>
      <c r="F171" s="139" t="s">
        <v>61</v>
      </c>
      <c r="G171" s="158">
        <v>43711629</v>
      </c>
      <c r="H171" s="298" t="s">
        <v>2951</v>
      </c>
      <c r="I171" s="159"/>
      <c r="J171" s="174" t="s">
        <v>2641</v>
      </c>
      <c r="K171" s="159"/>
      <c r="L171" s="159" t="s">
        <v>2546</v>
      </c>
      <c r="M171" s="159" t="s">
        <v>2952</v>
      </c>
      <c r="N171" s="160">
        <v>14</v>
      </c>
      <c r="O171" s="160">
        <v>7</v>
      </c>
      <c r="P171" s="160">
        <v>1971</v>
      </c>
      <c r="Q171" s="139" t="s">
        <v>51</v>
      </c>
      <c r="R171" s="139" t="s">
        <v>2812</v>
      </c>
      <c r="S171" s="161">
        <v>2665688</v>
      </c>
      <c r="T171" s="139" t="s">
        <v>2527</v>
      </c>
      <c r="U171" s="139" t="s">
        <v>2548</v>
      </c>
      <c r="V171" s="139" t="s">
        <v>2615</v>
      </c>
      <c r="W171" s="139">
        <v>6045432000</v>
      </c>
      <c r="X171" s="139">
        <v>3103474411</v>
      </c>
      <c r="Y171" s="437" t="s">
        <v>2953</v>
      </c>
      <c r="Z171" s="139" t="s">
        <v>2529</v>
      </c>
      <c r="AA171" s="139" t="s">
        <v>2549</v>
      </c>
      <c r="AB171" s="139" t="s">
        <v>22</v>
      </c>
      <c r="AC171" s="139" t="s">
        <v>2524</v>
      </c>
      <c r="AD171" s="140" t="s">
        <v>117</v>
      </c>
      <c r="AE171" s="140" t="s">
        <v>41</v>
      </c>
      <c r="AF171" s="162">
        <v>1</v>
      </c>
      <c r="AG171" s="163" t="s">
        <v>253</v>
      </c>
      <c r="AH171" s="164">
        <v>1</v>
      </c>
      <c r="AI171" s="164" t="s">
        <v>600</v>
      </c>
      <c r="AJ171" s="36"/>
      <c r="AK171" s="240"/>
      <c r="AL171" s="241"/>
      <c r="AM171" s="139"/>
      <c r="AN171" s="139"/>
      <c r="AO171" s="166"/>
      <c r="AP171" s="167"/>
      <c r="AQ171" s="168"/>
      <c r="AR171" s="168"/>
      <c r="AS171" s="168"/>
      <c r="AT171" s="168"/>
      <c r="AU171" s="168"/>
      <c r="AV171" s="169"/>
      <c r="AW171" s="170"/>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9"/>
      <c r="BU171" s="145"/>
      <c r="GE171" s="59"/>
      <c r="GK171" s="59"/>
    </row>
    <row r="172" spans="3:193" s="144" customFormat="1" ht="15.75" thickBot="1">
      <c r="C172" s="137"/>
      <c r="D172" s="138">
        <v>130</v>
      </c>
      <c r="E172" s="419">
        <v>2</v>
      </c>
      <c r="F172" s="139" t="s">
        <v>61</v>
      </c>
      <c r="G172" s="158">
        <v>43983214</v>
      </c>
      <c r="H172" s="298" t="s">
        <v>2563</v>
      </c>
      <c r="I172" s="159"/>
      <c r="J172" s="174" t="s">
        <v>2553</v>
      </c>
      <c r="K172" s="159"/>
      <c r="L172" s="159" t="s">
        <v>2954</v>
      </c>
      <c r="M172" s="159"/>
      <c r="N172" s="160">
        <v>17</v>
      </c>
      <c r="O172" s="160">
        <v>12</v>
      </c>
      <c r="P172" s="160">
        <v>1984</v>
      </c>
      <c r="Q172" s="139" t="s">
        <v>51</v>
      </c>
      <c r="R172" s="139" t="s">
        <v>2568</v>
      </c>
      <c r="S172" s="161">
        <v>4349189</v>
      </c>
      <c r="T172" s="139" t="s">
        <v>2547</v>
      </c>
      <c r="U172" s="139" t="s">
        <v>2548</v>
      </c>
      <c r="V172" s="139" t="s">
        <v>2615</v>
      </c>
      <c r="W172" s="139">
        <v>6045432000</v>
      </c>
      <c r="X172" s="139">
        <v>3105391386</v>
      </c>
      <c r="Y172" s="437" t="s">
        <v>2955</v>
      </c>
      <c r="Z172" s="139" t="s">
        <v>2529</v>
      </c>
      <c r="AA172" s="139" t="s">
        <v>2549</v>
      </c>
      <c r="AB172" s="139" t="s">
        <v>22</v>
      </c>
      <c r="AC172" s="139" t="s">
        <v>2524</v>
      </c>
      <c r="AD172" s="140" t="s">
        <v>117</v>
      </c>
      <c r="AE172" s="140" t="s">
        <v>41</v>
      </c>
      <c r="AF172" s="162">
        <v>1</v>
      </c>
      <c r="AG172" s="163" t="s">
        <v>253</v>
      </c>
      <c r="AH172" s="164">
        <v>1</v>
      </c>
      <c r="AI172" s="164" t="s">
        <v>600</v>
      </c>
      <c r="AJ172" s="36"/>
      <c r="AK172" s="240"/>
      <c r="AL172" s="241"/>
      <c r="AM172" s="139"/>
      <c r="AN172" s="139"/>
      <c r="AO172" s="166"/>
      <c r="AP172" s="167"/>
      <c r="AQ172" s="168"/>
      <c r="AR172" s="168"/>
      <c r="AS172" s="168"/>
      <c r="AT172" s="168"/>
      <c r="AU172" s="168"/>
      <c r="AV172" s="169"/>
      <c r="AW172" s="170"/>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9"/>
      <c r="BU172" s="145"/>
      <c r="GE172" s="59"/>
      <c r="GK172" s="59"/>
    </row>
    <row r="173" spans="3:193" s="144" customFormat="1" ht="15.75" thickBot="1">
      <c r="C173" s="137"/>
      <c r="D173" s="138">
        <v>131</v>
      </c>
      <c r="E173" s="419">
        <v>2</v>
      </c>
      <c r="F173" s="139" t="s">
        <v>61</v>
      </c>
      <c r="G173" s="158">
        <v>39451674</v>
      </c>
      <c r="H173" s="298" t="s">
        <v>2906</v>
      </c>
      <c r="I173" s="159"/>
      <c r="J173" s="174" t="s">
        <v>2958</v>
      </c>
      <c r="K173" s="159"/>
      <c r="L173" s="159" t="s">
        <v>2957</v>
      </c>
      <c r="M173" s="159" t="s">
        <v>2737</v>
      </c>
      <c r="N173" s="160">
        <v>1</v>
      </c>
      <c r="O173" s="160">
        <v>10</v>
      </c>
      <c r="P173" s="160">
        <v>1980</v>
      </c>
      <c r="Q173" s="139" t="s">
        <v>51</v>
      </c>
      <c r="R173" s="139" t="s">
        <v>2568</v>
      </c>
      <c r="S173" s="161">
        <v>5028794</v>
      </c>
      <c r="T173" s="139" t="s">
        <v>2527</v>
      </c>
      <c r="U173" s="139" t="s">
        <v>2548</v>
      </c>
      <c r="V173" s="139" t="s">
        <v>2615</v>
      </c>
      <c r="W173" s="139">
        <v>6045432000</v>
      </c>
      <c r="X173" s="139">
        <v>3206260964</v>
      </c>
      <c r="Y173" s="437" t="s">
        <v>2956</v>
      </c>
      <c r="Z173" s="139" t="s">
        <v>2529</v>
      </c>
      <c r="AA173" s="139" t="s">
        <v>2549</v>
      </c>
      <c r="AB173" s="139" t="s">
        <v>22</v>
      </c>
      <c r="AC173" s="139" t="s">
        <v>2524</v>
      </c>
      <c r="AD173" s="140" t="s">
        <v>117</v>
      </c>
      <c r="AE173" s="140" t="s">
        <v>41</v>
      </c>
      <c r="AF173" s="162">
        <v>1</v>
      </c>
      <c r="AG173" s="163" t="s">
        <v>253</v>
      </c>
      <c r="AH173" s="164">
        <v>1</v>
      </c>
      <c r="AI173" s="164" t="s">
        <v>600</v>
      </c>
      <c r="AJ173" s="36"/>
      <c r="AK173" s="240"/>
      <c r="AL173" s="241"/>
      <c r="AM173" s="139"/>
      <c r="AN173" s="139"/>
      <c r="AO173" s="166"/>
      <c r="AP173" s="167"/>
      <c r="AQ173" s="168"/>
      <c r="AR173" s="168"/>
      <c r="AS173" s="168"/>
      <c r="AT173" s="168"/>
      <c r="AU173" s="168"/>
      <c r="AV173" s="169"/>
      <c r="AW173" s="170"/>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9"/>
      <c r="BU173" s="145"/>
      <c r="GE173" s="59"/>
      <c r="GK173" s="59"/>
    </row>
    <row r="174" spans="3:193" s="144" customFormat="1" ht="15.75" thickBot="1">
      <c r="C174" s="137"/>
      <c r="D174" s="138">
        <v>132</v>
      </c>
      <c r="E174" s="419">
        <v>2</v>
      </c>
      <c r="F174" s="139" t="s">
        <v>61</v>
      </c>
      <c r="G174" s="158">
        <v>43466472</v>
      </c>
      <c r="H174" s="298" t="s">
        <v>2807</v>
      </c>
      <c r="I174" s="159"/>
      <c r="J174" s="174" t="s">
        <v>2655</v>
      </c>
      <c r="K174" s="159"/>
      <c r="L174" s="159" t="s">
        <v>2521</v>
      </c>
      <c r="M174" s="159" t="s">
        <v>2959</v>
      </c>
      <c r="N174" s="160">
        <v>16</v>
      </c>
      <c r="O174" s="160">
        <v>6</v>
      </c>
      <c r="P174" s="160">
        <v>1966</v>
      </c>
      <c r="Q174" s="139" t="s">
        <v>51</v>
      </c>
      <c r="R174" s="139" t="s">
        <v>2812</v>
      </c>
      <c r="S174" s="161">
        <v>2665688</v>
      </c>
      <c r="T174" s="139" t="s">
        <v>2527</v>
      </c>
      <c r="U174" s="139" t="s">
        <v>2548</v>
      </c>
      <c r="V174" s="139" t="s">
        <v>2615</v>
      </c>
      <c r="W174" s="139">
        <v>6045432000</v>
      </c>
      <c r="X174" s="139">
        <v>3137105971</v>
      </c>
      <c r="Y174" s="437" t="s">
        <v>2960</v>
      </c>
      <c r="Z174" s="139" t="s">
        <v>2529</v>
      </c>
      <c r="AA174" s="139" t="s">
        <v>2549</v>
      </c>
      <c r="AB174" s="139" t="s">
        <v>22</v>
      </c>
      <c r="AC174" s="139" t="s">
        <v>2524</v>
      </c>
      <c r="AD174" s="140" t="s">
        <v>117</v>
      </c>
      <c r="AE174" s="140" t="s">
        <v>41</v>
      </c>
      <c r="AF174" s="162">
        <v>1</v>
      </c>
      <c r="AG174" s="163" t="s">
        <v>253</v>
      </c>
      <c r="AH174" s="164">
        <v>1</v>
      </c>
      <c r="AI174" s="164" t="s">
        <v>600</v>
      </c>
      <c r="AJ174" s="36"/>
      <c r="AK174" s="240"/>
      <c r="AL174" s="241"/>
      <c r="AM174" s="139"/>
      <c r="AN174" s="139"/>
      <c r="AO174" s="166"/>
      <c r="AP174" s="167"/>
      <c r="AQ174" s="168"/>
      <c r="AR174" s="168"/>
      <c r="AS174" s="168"/>
      <c r="AT174" s="168"/>
      <c r="AU174" s="168"/>
      <c r="AV174" s="169"/>
      <c r="AW174" s="170"/>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9"/>
      <c r="BU174" s="145"/>
      <c r="GE174" s="59"/>
      <c r="GK174" s="59"/>
    </row>
    <row r="175" spans="3:193" s="144" customFormat="1" ht="15.75" thickBot="1">
      <c r="C175" s="137"/>
      <c r="D175" s="138">
        <v>133</v>
      </c>
      <c r="E175" s="419">
        <v>2</v>
      </c>
      <c r="F175" s="139" t="s">
        <v>61</v>
      </c>
      <c r="G175" s="158">
        <v>50894884</v>
      </c>
      <c r="H175" s="298" t="s">
        <v>2542</v>
      </c>
      <c r="I175" s="159"/>
      <c r="J175" s="174" t="s">
        <v>2530</v>
      </c>
      <c r="K175" s="159"/>
      <c r="L175" s="159" t="s">
        <v>2531</v>
      </c>
      <c r="M175" s="159" t="s">
        <v>2532</v>
      </c>
      <c r="N175" s="160">
        <v>14</v>
      </c>
      <c r="O175" s="160">
        <v>4</v>
      </c>
      <c r="P175" s="160">
        <v>1971</v>
      </c>
      <c r="Q175" s="139" t="s">
        <v>51</v>
      </c>
      <c r="R175" s="139" t="s">
        <v>2568</v>
      </c>
      <c r="S175" s="161">
        <v>4349189</v>
      </c>
      <c r="T175" s="139" t="s">
        <v>2550</v>
      </c>
      <c r="U175" s="139" t="s">
        <v>2623</v>
      </c>
      <c r="V175" s="139" t="s">
        <v>2615</v>
      </c>
      <c r="W175" s="139">
        <v>6045432000</v>
      </c>
      <c r="X175" s="139">
        <v>3204887708</v>
      </c>
      <c r="Y175" s="437" t="s">
        <v>2961</v>
      </c>
      <c r="Z175" s="139" t="s">
        <v>2529</v>
      </c>
      <c r="AA175" s="139" t="s">
        <v>2549</v>
      </c>
      <c r="AB175" s="139" t="s">
        <v>22</v>
      </c>
      <c r="AC175" s="139" t="s">
        <v>2524</v>
      </c>
      <c r="AD175" s="140" t="s">
        <v>117</v>
      </c>
      <c r="AE175" s="140" t="s">
        <v>41</v>
      </c>
      <c r="AF175" s="162">
        <v>1</v>
      </c>
      <c r="AG175" s="163" t="s">
        <v>253</v>
      </c>
      <c r="AH175" s="164">
        <v>1</v>
      </c>
      <c r="AI175" s="164" t="s">
        <v>600</v>
      </c>
      <c r="AJ175" s="36"/>
      <c r="AK175" s="240"/>
      <c r="AL175" s="241"/>
      <c r="AM175" s="139"/>
      <c r="AN175" s="139"/>
      <c r="AO175" s="166"/>
      <c r="AP175" s="167"/>
      <c r="AQ175" s="168"/>
      <c r="AR175" s="168"/>
      <c r="AS175" s="168"/>
      <c r="AT175" s="168"/>
      <c r="AU175" s="168"/>
      <c r="AV175" s="169"/>
      <c r="AW175" s="170"/>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9"/>
      <c r="BU175" s="145"/>
      <c r="GE175" s="59"/>
      <c r="GK175" s="59"/>
    </row>
    <row r="176" spans="3:193" s="144" customFormat="1" ht="15.75" thickBot="1">
      <c r="C176" s="137"/>
      <c r="D176" s="138">
        <v>134</v>
      </c>
      <c r="E176" s="419">
        <v>2</v>
      </c>
      <c r="F176" s="139" t="s">
        <v>61</v>
      </c>
      <c r="G176" s="158">
        <v>1036396164</v>
      </c>
      <c r="H176" s="298" t="s">
        <v>2564</v>
      </c>
      <c r="I176" s="159"/>
      <c r="J176" s="174" t="s">
        <v>2563</v>
      </c>
      <c r="K176" s="159"/>
      <c r="L176" s="159" t="s">
        <v>2962</v>
      </c>
      <c r="M176" s="159"/>
      <c r="N176" s="160">
        <v>25</v>
      </c>
      <c r="O176" s="160">
        <v>2</v>
      </c>
      <c r="P176" s="160">
        <v>1991</v>
      </c>
      <c r="Q176" s="139" t="s">
        <v>51</v>
      </c>
      <c r="R176" s="139" t="s">
        <v>2812</v>
      </c>
      <c r="S176" s="161">
        <v>2665688</v>
      </c>
      <c r="T176" s="139" t="s">
        <v>2547</v>
      </c>
      <c r="U176" s="139" t="s">
        <v>2573</v>
      </c>
      <c r="V176" s="139" t="s">
        <v>2615</v>
      </c>
      <c r="W176" s="139">
        <v>6045432000</v>
      </c>
      <c r="X176" s="139">
        <v>3166685807</v>
      </c>
      <c r="Y176" s="437" t="s">
        <v>2963</v>
      </c>
      <c r="Z176" s="139" t="s">
        <v>2529</v>
      </c>
      <c r="AA176" s="139" t="s">
        <v>2549</v>
      </c>
      <c r="AB176" s="139" t="s">
        <v>22</v>
      </c>
      <c r="AC176" s="139" t="s">
        <v>2524</v>
      </c>
      <c r="AD176" s="140" t="s">
        <v>117</v>
      </c>
      <c r="AE176" s="140" t="s">
        <v>41</v>
      </c>
      <c r="AF176" s="162">
        <v>1</v>
      </c>
      <c r="AG176" s="163" t="s">
        <v>253</v>
      </c>
      <c r="AH176" s="164">
        <v>1</v>
      </c>
      <c r="AI176" s="164" t="s">
        <v>600</v>
      </c>
      <c r="AJ176" s="36"/>
      <c r="AK176" s="240"/>
      <c r="AL176" s="241"/>
      <c r="AM176" s="139"/>
      <c r="AN176" s="139"/>
      <c r="AO176" s="166"/>
      <c r="AP176" s="167"/>
      <c r="AQ176" s="168"/>
      <c r="AR176" s="168"/>
      <c r="AS176" s="168"/>
      <c r="AT176" s="168"/>
      <c r="AU176" s="168"/>
      <c r="AV176" s="169"/>
      <c r="AW176" s="170"/>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9"/>
      <c r="BU176" s="145"/>
      <c r="GE176" s="59"/>
      <c r="GK176" s="59"/>
    </row>
    <row r="177" spans="3:193" s="333" customFormat="1" ht="15.75" thickBot="1">
      <c r="C177" s="418"/>
      <c r="D177" s="138">
        <v>135</v>
      </c>
      <c r="E177" s="419">
        <v>2</v>
      </c>
      <c r="F177" s="419" t="s">
        <v>61</v>
      </c>
      <c r="G177" s="420">
        <v>1036397784</v>
      </c>
      <c r="H177" s="421" t="s">
        <v>2556</v>
      </c>
      <c r="I177" s="422"/>
      <c r="J177" s="423" t="s">
        <v>2563</v>
      </c>
      <c r="K177" s="422"/>
      <c r="L177" s="422" t="s">
        <v>2965</v>
      </c>
      <c r="M177" s="422" t="s">
        <v>2608</v>
      </c>
      <c r="N177" s="424">
        <v>22</v>
      </c>
      <c r="O177" s="424">
        <v>8</v>
      </c>
      <c r="P177" s="424">
        <v>1992</v>
      </c>
      <c r="Q177" s="419" t="s">
        <v>51</v>
      </c>
      <c r="R177" s="419" t="s">
        <v>2568</v>
      </c>
      <c r="S177" s="161">
        <v>4349189</v>
      </c>
      <c r="T177" s="419" t="s">
        <v>2527</v>
      </c>
      <c r="U177" s="419" t="s">
        <v>2573</v>
      </c>
      <c r="V177" s="419" t="s">
        <v>2615</v>
      </c>
      <c r="W177" s="419">
        <v>6045432000</v>
      </c>
      <c r="X177" s="419">
        <v>3137604741</v>
      </c>
      <c r="Y177" s="437" t="s">
        <v>2964</v>
      </c>
      <c r="Z177" s="419" t="s">
        <v>2529</v>
      </c>
      <c r="AA177" s="419" t="s">
        <v>2549</v>
      </c>
      <c r="AB177" s="419" t="s">
        <v>22</v>
      </c>
      <c r="AC177" s="419" t="s">
        <v>2524</v>
      </c>
      <c r="AD177" s="426" t="s">
        <v>117</v>
      </c>
      <c r="AE177" s="426" t="s">
        <v>41</v>
      </c>
      <c r="AF177" s="427">
        <v>1</v>
      </c>
      <c r="AG177" s="428" t="s">
        <v>253</v>
      </c>
      <c r="AH177" s="164">
        <v>1</v>
      </c>
      <c r="AI177" s="164" t="s">
        <v>600</v>
      </c>
      <c r="AJ177" s="36"/>
      <c r="AK177" s="429"/>
      <c r="AL177" s="430"/>
      <c r="AM177" s="419"/>
      <c r="AN177" s="419"/>
      <c r="AO177" s="431"/>
      <c r="AP177" s="432"/>
      <c r="AQ177" s="433"/>
      <c r="AR177" s="433"/>
      <c r="AS177" s="433"/>
      <c r="AT177" s="433"/>
      <c r="AU177" s="433"/>
      <c r="AV177" s="434"/>
      <c r="AW177" s="435"/>
      <c r="AX177" s="433"/>
      <c r="AY177" s="433"/>
      <c r="AZ177" s="433"/>
      <c r="BA177" s="433"/>
      <c r="BB177" s="433"/>
      <c r="BC177" s="433"/>
      <c r="BD177" s="433"/>
      <c r="BE177" s="433"/>
      <c r="BF177" s="433"/>
      <c r="BG177" s="433"/>
      <c r="BH177" s="433"/>
      <c r="BI177" s="433"/>
      <c r="BJ177" s="433"/>
      <c r="BK177" s="433"/>
      <c r="BL177" s="433"/>
      <c r="BM177" s="433"/>
      <c r="BN177" s="433"/>
      <c r="BO177" s="433"/>
      <c r="BP177" s="433"/>
      <c r="BQ177" s="433"/>
      <c r="BR177" s="433"/>
      <c r="BS177" s="433"/>
      <c r="BT177" s="434"/>
      <c r="BU177" s="436"/>
      <c r="GE177" s="59"/>
      <c r="GK177" s="59"/>
    </row>
    <row r="178" spans="3:193" s="144" customFormat="1" ht="15.75" thickBot="1">
      <c r="C178" s="137"/>
      <c r="D178" s="138">
        <v>136</v>
      </c>
      <c r="E178" s="419">
        <v>2</v>
      </c>
      <c r="F178" s="139" t="s">
        <v>61</v>
      </c>
      <c r="G178" s="158">
        <v>43590798</v>
      </c>
      <c r="H178" s="298" t="s">
        <v>2951</v>
      </c>
      <c r="I178" s="159"/>
      <c r="J178" s="174" t="s">
        <v>2636</v>
      </c>
      <c r="K178" s="159"/>
      <c r="L178" s="159" t="s">
        <v>2965</v>
      </c>
      <c r="M178" s="159"/>
      <c r="N178" s="160">
        <v>17</v>
      </c>
      <c r="O178" s="160">
        <v>12</v>
      </c>
      <c r="P178" s="160">
        <v>1974</v>
      </c>
      <c r="Q178" s="139" t="s">
        <v>51</v>
      </c>
      <c r="R178" s="139" t="s">
        <v>2568</v>
      </c>
      <c r="S178" s="161">
        <v>4349189</v>
      </c>
      <c r="T178" s="139" t="s">
        <v>2527</v>
      </c>
      <c r="U178" s="139" t="s">
        <v>2548</v>
      </c>
      <c r="V178" s="139" t="s">
        <v>2615</v>
      </c>
      <c r="W178" s="139">
        <v>6045432000</v>
      </c>
      <c r="X178" s="419">
        <v>3183833797</v>
      </c>
      <c r="Y178" s="437" t="s">
        <v>2966</v>
      </c>
      <c r="Z178" s="139" t="s">
        <v>2529</v>
      </c>
      <c r="AA178" s="139" t="s">
        <v>2549</v>
      </c>
      <c r="AB178" s="139" t="s">
        <v>22</v>
      </c>
      <c r="AC178" s="139" t="s">
        <v>2524</v>
      </c>
      <c r="AD178" s="140" t="s">
        <v>117</v>
      </c>
      <c r="AE178" s="140" t="s">
        <v>41</v>
      </c>
      <c r="AF178" s="162">
        <v>1</v>
      </c>
      <c r="AG178" s="163" t="s">
        <v>253</v>
      </c>
      <c r="AH178" s="164">
        <v>1</v>
      </c>
      <c r="AI178" s="164" t="s">
        <v>600</v>
      </c>
      <c r="AJ178" s="36"/>
      <c r="AK178" s="240"/>
      <c r="AL178" s="241"/>
      <c r="AM178" s="139"/>
      <c r="AN178" s="139"/>
      <c r="AO178" s="166"/>
      <c r="AP178" s="167"/>
      <c r="AQ178" s="168"/>
      <c r="AR178" s="168"/>
      <c r="AS178" s="168"/>
      <c r="AT178" s="168"/>
      <c r="AU178" s="168"/>
      <c r="AV178" s="169"/>
      <c r="AW178" s="170"/>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9"/>
      <c r="BU178" s="145"/>
      <c r="GE178" s="59"/>
      <c r="GK178" s="59"/>
    </row>
    <row r="179" spans="3:193" s="144" customFormat="1" ht="15.75" thickBot="1">
      <c r="C179" s="137"/>
      <c r="D179" s="138">
        <v>137</v>
      </c>
      <c r="E179" s="419">
        <v>2</v>
      </c>
      <c r="F179" s="139" t="s">
        <v>61</v>
      </c>
      <c r="G179" s="158">
        <v>21626361</v>
      </c>
      <c r="H179" s="298" t="s">
        <v>2943</v>
      </c>
      <c r="I179" s="159"/>
      <c r="J179" s="174" t="s">
        <v>2967</v>
      </c>
      <c r="K179" s="159"/>
      <c r="L179" s="159" t="s">
        <v>2968</v>
      </c>
      <c r="M179" s="159" t="s">
        <v>2777</v>
      </c>
      <c r="N179" s="160">
        <v>26</v>
      </c>
      <c r="O179" s="160">
        <v>9</v>
      </c>
      <c r="P179" s="160">
        <v>1962</v>
      </c>
      <c r="Q179" s="139" t="s">
        <v>51</v>
      </c>
      <c r="R179" s="139" t="s">
        <v>2812</v>
      </c>
      <c r="S179" s="161">
        <v>2665688</v>
      </c>
      <c r="T179" s="139" t="s">
        <v>2547</v>
      </c>
      <c r="U179" s="139" t="s">
        <v>2548</v>
      </c>
      <c r="V179" s="139" t="s">
        <v>2615</v>
      </c>
      <c r="W179" s="139">
        <v>6045432000</v>
      </c>
      <c r="X179" s="139">
        <v>3006747643</v>
      </c>
      <c r="Y179" s="437" t="s">
        <v>2969</v>
      </c>
      <c r="Z179" s="139" t="s">
        <v>2529</v>
      </c>
      <c r="AA179" s="139" t="s">
        <v>2549</v>
      </c>
      <c r="AB179" s="139" t="s">
        <v>22</v>
      </c>
      <c r="AC179" s="139" t="s">
        <v>2524</v>
      </c>
      <c r="AD179" s="140" t="s">
        <v>117</v>
      </c>
      <c r="AE179" s="140" t="s">
        <v>41</v>
      </c>
      <c r="AF179" s="162">
        <v>1</v>
      </c>
      <c r="AG179" s="163" t="s">
        <v>253</v>
      </c>
      <c r="AH179" s="164">
        <v>1</v>
      </c>
      <c r="AI179" s="164" t="s">
        <v>600</v>
      </c>
      <c r="AJ179" s="36"/>
      <c r="AK179" s="240"/>
      <c r="AL179" s="241"/>
      <c r="AM179" s="139"/>
      <c r="AN179" s="139"/>
      <c r="AO179" s="166"/>
      <c r="AP179" s="167"/>
      <c r="AQ179" s="168"/>
      <c r="AR179" s="168"/>
      <c r="AS179" s="168"/>
      <c r="AT179" s="168"/>
      <c r="AU179" s="168"/>
      <c r="AV179" s="169"/>
      <c r="AW179" s="170"/>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9"/>
      <c r="BU179" s="145"/>
      <c r="GE179" s="59"/>
      <c r="GK179" s="59"/>
    </row>
    <row r="180" spans="3:193" s="144" customFormat="1" ht="15.75" thickBot="1">
      <c r="C180" s="137"/>
      <c r="D180" s="138">
        <v>138</v>
      </c>
      <c r="E180" s="419">
        <v>2</v>
      </c>
      <c r="F180" s="139" t="s">
        <v>61</v>
      </c>
      <c r="G180" s="158">
        <v>43462546</v>
      </c>
      <c r="H180" s="298" t="s">
        <v>2563</v>
      </c>
      <c r="I180" s="159"/>
      <c r="J180" s="174" t="s">
        <v>2636</v>
      </c>
      <c r="K180" s="159"/>
      <c r="L180" s="159" t="s">
        <v>2970</v>
      </c>
      <c r="M180" s="159" t="s">
        <v>2971</v>
      </c>
      <c r="N180" s="160">
        <v>3</v>
      </c>
      <c r="O180" s="160">
        <v>4</v>
      </c>
      <c r="P180" s="160">
        <v>1981</v>
      </c>
      <c r="Q180" s="139" t="s">
        <v>51</v>
      </c>
      <c r="R180" s="139" t="s">
        <v>2934</v>
      </c>
      <c r="S180" s="161">
        <v>4083807</v>
      </c>
      <c r="T180" s="139" t="s">
        <v>2547</v>
      </c>
      <c r="U180" s="139" t="s">
        <v>2573</v>
      </c>
      <c r="V180" s="139" t="s">
        <v>2615</v>
      </c>
      <c r="W180" s="139">
        <v>6045432000</v>
      </c>
      <c r="X180" s="139">
        <v>3113886640</v>
      </c>
      <c r="Y180" s="437" t="s">
        <v>2972</v>
      </c>
      <c r="Z180" s="139" t="s">
        <v>2529</v>
      </c>
      <c r="AA180" s="139" t="s">
        <v>2549</v>
      </c>
      <c r="AB180" s="139" t="s">
        <v>22</v>
      </c>
      <c r="AC180" s="139" t="s">
        <v>2524</v>
      </c>
      <c r="AD180" s="140" t="s">
        <v>117</v>
      </c>
      <c r="AE180" s="140" t="s">
        <v>41</v>
      </c>
      <c r="AF180" s="162">
        <v>1</v>
      </c>
      <c r="AG180" s="163" t="s">
        <v>253</v>
      </c>
      <c r="AH180" s="164">
        <v>1</v>
      </c>
      <c r="AI180" s="164" t="s">
        <v>600</v>
      </c>
      <c r="AJ180" s="36"/>
      <c r="AK180" s="240"/>
      <c r="AL180" s="241"/>
      <c r="AM180" s="139"/>
      <c r="AN180" s="139"/>
      <c r="AO180" s="166"/>
      <c r="AP180" s="167"/>
      <c r="AQ180" s="168"/>
      <c r="AR180" s="168"/>
      <c r="AS180" s="168"/>
      <c r="AT180" s="168"/>
      <c r="AU180" s="168"/>
      <c r="AV180" s="169"/>
      <c r="AW180" s="170"/>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9"/>
      <c r="BU180" s="145"/>
      <c r="GE180" s="59"/>
      <c r="GK180" s="59"/>
    </row>
    <row r="181" spans="3:193" s="144" customFormat="1" ht="15.75" thickBot="1">
      <c r="C181" s="137"/>
      <c r="D181" s="138">
        <v>139</v>
      </c>
      <c r="E181" s="419">
        <v>2</v>
      </c>
      <c r="F181" s="139" t="s">
        <v>61</v>
      </c>
      <c r="G181" s="158">
        <v>71116496</v>
      </c>
      <c r="H181" s="298" t="s">
        <v>2520</v>
      </c>
      <c r="I181" s="159"/>
      <c r="J181" s="174" t="s">
        <v>2733</v>
      </c>
      <c r="K181" s="159"/>
      <c r="L181" s="159" t="s">
        <v>2973</v>
      </c>
      <c r="M181" s="159" t="s">
        <v>2910</v>
      </c>
      <c r="N181" s="160">
        <v>3</v>
      </c>
      <c r="O181" s="160">
        <v>1</v>
      </c>
      <c r="P181" s="160">
        <v>2022</v>
      </c>
      <c r="Q181" s="139" t="s">
        <v>51</v>
      </c>
      <c r="R181" s="139" t="s">
        <v>2561</v>
      </c>
      <c r="S181" s="161">
        <v>9720055</v>
      </c>
      <c r="T181" s="139" t="s">
        <v>2527</v>
      </c>
      <c r="U181" s="139" t="s">
        <v>2573</v>
      </c>
      <c r="V181" s="139" t="s">
        <v>2615</v>
      </c>
      <c r="W181" s="139">
        <v>6045432000</v>
      </c>
      <c r="X181" s="139">
        <v>3137203760</v>
      </c>
      <c r="Y181" s="437" t="s">
        <v>2974</v>
      </c>
      <c r="Z181" s="139" t="s">
        <v>2529</v>
      </c>
      <c r="AA181" s="139" t="s">
        <v>2549</v>
      </c>
      <c r="AB181" s="139" t="s">
        <v>22</v>
      </c>
      <c r="AC181" s="139" t="s">
        <v>2524</v>
      </c>
      <c r="AD181" s="140" t="s">
        <v>117</v>
      </c>
      <c r="AE181" s="140" t="s">
        <v>41</v>
      </c>
      <c r="AF181" s="162">
        <v>1</v>
      </c>
      <c r="AG181" s="163" t="s">
        <v>253</v>
      </c>
      <c r="AH181" s="164">
        <v>1</v>
      </c>
      <c r="AI181" s="164" t="s">
        <v>600</v>
      </c>
      <c r="AJ181" s="36"/>
      <c r="AK181" s="240"/>
      <c r="AL181" s="241"/>
      <c r="AM181" s="139"/>
      <c r="AN181" s="139"/>
      <c r="AO181" s="166"/>
      <c r="AP181" s="167"/>
      <c r="AQ181" s="168"/>
      <c r="AR181" s="168"/>
      <c r="AS181" s="168"/>
      <c r="AT181" s="168"/>
      <c r="AU181" s="168"/>
      <c r="AV181" s="169"/>
      <c r="AW181" s="170"/>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9"/>
      <c r="BU181" s="145"/>
      <c r="GE181" s="59"/>
      <c r="GK181" s="59"/>
    </row>
    <row r="182" spans="3:193" s="144" customFormat="1" ht="15.75" thickBot="1">
      <c r="C182" s="137"/>
      <c r="D182" s="138">
        <v>140</v>
      </c>
      <c r="E182" s="419">
        <v>2</v>
      </c>
      <c r="F182" s="139" t="s">
        <v>61</v>
      </c>
      <c r="G182" s="158">
        <v>71115685</v>
      </c>
      <c r="H182" s="298" t="s">
        <v>2652</v>
      </c>
      <c r="I182" s="159"/>
      <c r="J182" s="174" t="s">
        <v>2620</v>
      </c>
      <c r="K182" s="159"/>
      <c r="L182" s="159" t="s">
        <v>2973</v>
      </c>
      <c r="M182" s="159" t="s">
        <v>2976</v>
      </c>
      <c r="N182" s="160">
        <v>11</v>
      </c>
      <c r="O182" s="160">
        <v>9</v>
      </c>
      <c r="P182" s="160">
        <v>1976</v>
      </c>
      <c r="Q182" s="139" t="s">
        <v>53</v>
      </c>
      <c r="R182" s="139" t="s">
        <v>2977</v>
      </c>
      <c r="S182" s="161">
        <v>14598561</v>
      </c>
      <c r="T182" s="139" t="s">
        <v>2527</v>
      </c>
      <c r="U182" s="139" t="s">
        <v>2623</v>
      </c>
      <c r="V182" s="139" t="s">
        <v>2615</v>
      </c>
      <c r="W182" s="139">
        <v>6045432000</v>
      </c>
      <c r="X182" s="139">
        <v>3113806099</v>
      </c>
      <c r="Y182" s="437" t="s">
        <v>2980</v>
      </c>
      <c r="Z182" s="139" t="s">
        <v>2529</v>
      </c>
      <c r="AA182" s="139" t="s">
        <v>2549</v>
      </c>
      <c r="AB182" s="139" t="s">
        <v>22</v>
      </c>
      <c r="AC182" s="139" t="s">
        <v>2524</v>
      </c>
      <c r="AD182" s="140" t="s">
        <v>117</v>
      </c>
      <c r="AE182" s="140" t="s">
        <v>41</v>
      </c>
      <c r="AF182" s="162">
        <v>1</v>
      </c>
      <c r="AG182" s="163" t="s">
        <v>253</v>
      </c>
      <c r="AH182" s="164">
        <v>1</v>
      </c>
      <c r="AI182" s="164" t="s">
        <v>600</v>
      </c>
      <c r="AJ182" s="36"/>
      <c r="AK182" s="240"/>
      <c r="AL182" s="241"/>
      <c r="AM182" s="139"/>
      <c r="AN182" s="139"/>
      <c r="AO182" s="166"/>
      <c r="AP182" s="167"/>
      <c r="AQ182" s="168"/>
      <c r="AR182" s="168"/>
      <c r="AS182" s="168"/>
      <c r="AT182" s="168"/>
      <c r="AU182" s="168"/>
      <c r="AV182" s="169"/>
      <c r="AW182" s="170"/>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9"/>
      <c r="BU182" s="145"/>
      <c r="GE182" s="59"/>
      <c r="GK182" s="59"/>
    </row>
    <row r="183" spans="3:193" s="144" customFormat="1" ht="15.75" thickBot="1">
      <c r="C183" s="137"/>
      <c r="D183" s="138">
        <v>141</v>
      </c>
      <c r="E183" s="139">
        <v>9</v>
      </c>
      <c r="F183" s="139" t="s">
        <v>61</v>
      </c>
      <c r="G183" s="158">
        <v>71114799</v>
      </c>
      <c r="H183" s="298" t="s">
        <v>2975</v>
      </c>
      <c r="I183" s="159"/>
      <c r="J183" s="174" t="s">
        <v>2978</v>
      </c>
      <c r="K183" s="159"/>
      <c r="L183" s="159" t="s">
        <v>2979</v>
      </c>
      <c r="M183" s="159" t="s">
        <v>2976</v>
      </c>
      <c r="N183" s="160">
        <v>6</v>
      </c>
      <c r="O183" s="160">
        <v>5</v>
      </c>
      <c r="P183" s="160">
        <v>1974</v>
      </c>
      <c r="Q183" s="139" t="s">
        <v>53</v>
      </c>
      <c r="R183" s="139" t="s">
        <v>2569</v>
      </c>
      <c r="S183" s="161">
        <v>3143798</v>
      </c>
      <c r="T183" s="139" t="s">
        <v>2527</v>
      </c>
      <c r="U183" s="139" t="s">
        <v>2623</v>
      </c>
      <c r="V183" s="139" t="s">
        <v>2615</v>
      </c>
      <c r="W183" s="139">
        <v>6045432000</v>
      </c>
      <c r="X183" s="139">
        <v>3017771537</v>
      </c>
      <c r="Y183" s="437" t="s">
        <v>2981</v>
      </c>
      <c r="Z183" s="139" t="s">
        <v>2529</v>
      </c>
      <c r="AA183" s="139" t="s">
        <v>2549</v>
      </c>
      <c r="AB183" s="139" t="s">
        <v>22</v>
      </c>
      <c r="AC183" s="139" t="s">
        <v>2524</v>
      </c>
      <c r="AD183" s="140" t="s">
        <v>117</v>
      </c>
      <c r="AE183" s="140" t="s">
        <v>41</v>
      </c>
      <c r="AF183" s="162">
        <v>1</v>
      </c>
      <c r="AG183" s="163" t="s">
        <v>253</v>
      </c>
      <c r="AH183" s="164">
        <v>1</v>
      </c>
      <c r="AI183" s="164" t="s">
        <v>600</v>
      </c>
      <c r="AJ183" s="36"/>
      <c r="AK183" s="240"/>
      <c r="AL183" s="241"/>
      <c r="AM183" s="139"/>
      <c r="AN183" s="139"/>
      <c r="AO183" s="166"/>
      <c r="AP183" s="167"/>
      <c r="AQ183" s="168"/>
      <c r="AR183" s="168"/>
      <c r="AS183" s="168"/>
      <c r="AT183" s="168"/>
      <c r="AU183" s="168"/>
      <c r="AV183" s="169"/>
      <c r="AW183" s="170"/>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9"/>
      <c r="BU183" s="145"/>
      <c r="GE183" s="59"/>
      <c r="GK183" s="59"/>
    </row>
    <row r="184" spans="3:193" s="144" customFormat="1" ht="15.75" thickBot="1">
      <c r="C184" s="137"/>
      <c r="D184" s="138">
        <v>142</v>
      </c>
      <c r="E184" s="419">
        <v>2</v>
      </c>
      <c r="F184" s="139" t="s">
        <v>61</v>
      </c>
      <c r="G184" s="158">
        <v>71113101</v>
      </c>
      <c r="H184" s="298" t="s">
        <v>2651</v>
      </c>
      <c r="I184" s="159"/>
      <c r="J184" s="174" t="s">
        <v>2651</v>
      </c>
      <c r="K184" s="159"/>
      <c r="L184" s="159" t="s">
        <v>2982</v>
      </c>
      <c r="M184" s="159" t="s">
        <v>2867</v>
      </c>
      <c r="N184" s="160">
        <v>22</v>
      </c>
      <c r="O184" s="160">
        <v>4</v>
      </c>
      <c r="P184" s="160">
        <v>1968</v>
      </c>
      <c r="Q184" s="139" t="s">
        <v>53</v>
      </c>
      <c r="R184" s="139" t="s">
        <v>2812</v>
      </c>
      <c r="S184" s="161">
        <v>2665688</v>
      </c>
      <c r="T184" s="139" t="s">
        <v>2527</v>
      </c>
      <c r="U184" s="139" t="s">
        <v>2548</v>
      </c>
      <c r="V184" s="139" t="s">
        <v>2615</v>
      </c>
      <c r="W184" s="139">
        <v>6045432000</v>
      </c>
      <c r="X184" s="139">
        <v>3148924123</v>
      </c>
      <c r="Y184" s="437" t="s">
        <v>2983</v>
      </c>
      <c r="Z184" s="139" t="s">
        <v>2529</v>
      </c>
      <c r="AA184" s="139" t="s">
        <v>2549</v>
      </c>
      <c r="AB184" s="139" t="s">
        <v>22</v>
      </c>
      <c r="AC184" s="139" t="s">
        <v>2524</v>
      </c>
      <c r="AD184" s="140" t="s">
        <v>117</v>
      </c>
      <c r="AE184" s="140" t="s">
        <v>41</v>
      </c>
      <c r="AF184" s="162">
        <v>1</v>
      </c>
      <c r="AG184" s="163" t="s">
        <v>253</v>
      </c>
      <c r="AH184" s="164">
        <v>1</v>
      </c>
      <c r="AI184" s="164" t="s">
        <v>600</v>
      </c>
      <c r="AJ184" s="36"/>
      <c r="AK184" s="240"/>
      <c r="AL184" s="241"/>
      <c r="AM184" s="139"/>
      <c r="AN184" s="139"/>
      <c r="AO184" s="166"/>
      <c r="AP184" s="167"/>
      <c r="AQ184" s="168"/>
      <c r="AR184" s="168"/>
      <c r="AS184" s="168"/>
      <c r="AT184" s="168"/>
      <c r="AU184" s="168"/>
      <c r="AV184" s="169"/>
      <c r="AW184" s="170"/>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9"/>
      <c r="BU184" s="145"/>
      <c r="GE184" s="59"/>
      <c r="GK184" s="59"/>
    </row>
    <row r="185" spans="3:193" s="144" customFormat="1" ht="15.75" thickBot="1">
      <c r="C185" s="137"/>
      <c r="D185" s="138">
        <v>143</v>
      </c>
      <c r="E185" s="139">
        <v>9</v>
      </c>
      <c r="F185" s="139" t="s">
        <v>61</v>
      </c>
      <c r="G185" s="158">
        <v>71800414</v>
      </c>
      <c r="H185" s="298" t="s">
        <v>2620</v>
      </c>
      <c r="I185" s="159"/>
      <c r="J185" s="174" t="s">
        <v>2709</v>
      </c>
      <c r="K185" s="159"/>
      <c r="L185" s="159" t="s">
        <v>2984</v>
      </c>
      <c r="M185" s="159" t="s">
        <v>2985</v>
      </c>
      <c r="N185" s="160">
        <v>19</v>
      </c>
      <c r="O185" s="160">
        <v>2</v>
      </c>
      <c r="P185" s="160">
        <v>1967</v>
      </c>
      <c r="Q185" s="139" t="s">
        <v>53</v>
      </c>
      <c r="R185" s="139" t="s">
        <v>2726</v>
      </c>
      <c r="S185" s="161">
        <v>2535103</v>
      </c>
      <c r="T185" s="139" t="s">
        <v>2527</v>
      </c>
      <c r="U185" s="139" t="s">
        <v>2548</v>
      </c>
      <c r="V185" s="139" t="s">
        <v>2615</v>
      </c>
      <c r="W185" s="139">
        <v>6045432000</v>
      </c>
      <c r="X185" s="139">
        <v>3007830701</v>
      </c>
      <c r="Y185" s="437" t="s">
        <v>2986</v>
      </c>
      <c r="Z185" s="139" t="s">
        <v>2529</v>
      </c>
      <c r="AA185" s="139" t="s">
        <v>2549</v>
      </c>
      <c r="AB185" s="139" t="s">
        <v>22</v>
      </c>
      <c r="AC185" s="139" t="s">
        <v>2524</v>
      </c>
      <c r="AD185" s="140" t="s">
        <v>117</v>
      </c>
      <c r="AE185" s="140" t="s">
        <v>41</v>
      </c>
      <c r="AF185" s="162">
        <v>1</v>
      </c>
      <c r="AG185" s="163" t="s">
        <v>253</v>
      </c>
      <c r="AH185" s="164">
        <v>1</v>
      </c>
      <c r="AI185" s="164" t="s">
        <v>600</v>
      </c>
      <c r="AJ185" s="36"/>
      <c r="AK185" s="240"/>
      <c r="AL185" s="241"/>
      <c r="AM185" s="139"/>
      <c r="AN185" s="139"/>
      <c r="AO185" s="166"/>
      <c r="AP185" s="167"/>
      <c r="AQ185" s="168"/>
      <c r="AR185" s="168"/>
      <c r="AS185" s="168"/>
      <c r="AT185" s="168"/>
      <c r="AU185" s="168"/>
      <c r="AV185" s="169"/>
      <c r="AW185" s="170"/>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9"/>
      <c r="BU185" s="145"/>
      <c r="GE185" s="59"/>
      <c r="GK185" s="59"/>
    </row>
    <row r="186" spans="3:193" s="144" customFormat="1" ht="15.75" thickBot="1">
      <c r="C186" s="137"/>
      <c r="D186" s="138">
        <v>144</v>
      </c>
      <c r="E186" s="419">
        <v>2</v>
      </c>
      <c r="F186" s="139" t="s">
        <v>61</v>
      </c>
      <c r="G186" s="158">
        <v>21627496</v>
      </c>
      <c r="H186" s="298" t="s">
        <v>2685</v>
      </c>
      <c r="I186" s="159"/>
      <c r="J186" s="174" t="s">
        <v>2520</v>
      </c>
      <c r="K186" s="159"/>
      <c r="L186" s="159" t="s">
        <v>2987</v>
      </c>
      <c r="M186" s="159" t="s">
        <v>2608</v>
      </c>
      <c r="N186" s="160">
        <v>7</v>
      </c>
      <c r="O186" s="160">
        <v>6</v>
      </c>
      <c r="P186" s="160">
        <v>1982</v>
      </c>
      <c r="Q186" s="139" t="s">
        <v>51</v>
      </c>
      <c r="R186" s="139" t="s">
        <v>2568</v>
      </c>
      <c r="S186" s="161">
        <v>5028794</v>
      </c>
      <c r="T186" s="139" t="s">
        <v>2527</v>
      </c>
      <c r="U186" s="139" t="s">
        <v>2548</v>
      </c>
      <c r="V186" s="139" t="s">
        <v>2615</v>
      </c>
      <c r="W186" s="139">
        <v>6045432000</v>
      </c>
      <c r="X186" s="139">
        <v>3007830701</v>
      </c>
      <c r="Y186" s="437" t="s">
        <v>2988</v>
      </c>
      <c r="Z186" s="139" t="s">
        <v>2529</v>
      </c>
      <c r="AA186" s="139" t="s">
        <v>2549</v>
      </c>
      <c r="AB186" s="139" t="s">
        <v>22</v>
      </c>
      <c r="AC186" s="139" t="s">
        <v>2524</v>
      </c>
      <c r="AD186" s="140" t="s">
        <v>117</v>
      </c>
      <c r="AE186" s="140" t="s">
        <v>41</v>
      </c>
      <c r="AF186" s="162">
        <v>1</v>
      </c>
      <c r="AG186" s="163" t="s">
        <v>253</v>
      </c>
      <c r="AH186" s="164">
        <v>1</v>
      </c>
      <c r="AI186" s="164" t="s">
        <v>600</v>
      </c>
      <c r="AJ186" s="36"/>
      <c r="AK186" s="240"/>
      <c r="AL186" s="241"/>
      <c r="AM186" s="139"/>
      <c r="AN186" s="139"/>
      <c r="AO186" s="166"/>
      <c r="AP186" s="167"/>
      <c r="AQ186" s="168"/>
      <c r="AR186" s="168"/>
      <c r="AS186" s="168"/>
      <c r="AT186" s="168"/>
      <c r="AU186" s="168"/>
      <c r="AV186" s="169"/>
      <c r="AW186" s="170"/>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9"/>
      <c r="BU186" s="145"/>
      <c r="GE186" s="59"/>
      <c r="GK186" s="59"/>
    </row>
    <row r="187" spans="3:193" s="144" customFormat="1" ht="15.75" thickBot="1">
      <c r="C187" s="137"/>
      <c r="D187" s="138">
        <v>145</v>
      </c>
      <c r="E187" s="419">
        <v>2</v>
      </c>
      <c r="F187" s="139" t="s">
        <v>61</v>
      </c>
      <c r="G187" s="158">
        <v>1036398688</v>
      </c>
      <c r="H187" s="298" t="s">
        <v>2916</v>
      </c>
      <c r="I187" s="159"/>
      <c r="J187" s="174" t="s">
        <v>2651</v>
      </c>
      <c r="K187" s="159"/>
      <c r="L187" s="159" t="s">
        <v>2987</v>
      </c>
      <c r="M187" s="159" t="s">
        <v>2638</v>
      </c>
      <c r="N187" s="160">
        <v>24</v>
      </c>
      <c r="O187" s="160">
        <v>8</v>
      </c>
      <c r="P187" s="160">
        <v>1993</v>
      </c>
      <c r="Q187" s="139" t="s">
        <v>51</v>
      </c>
      <c r="R187" s="139" t="s">
        <v>2812</v>
      </c>
      <c r="S187" s="161">
        <v>2665688</v>
      </c>
      <c r="T187" s="139" t="s">
        <v>2527</v>
      </c>
      <c r="U187" s="139" t="s">
        <v>2528</v>
      </c>
      <c r="V187" s="139" t="s">
        <v>2615</v>
      </c>
      <c r="W187" s="139">
        <v>6045432000</v>
      </c>
      <c r="X187" s="139">
        <v>3218394651</v>
      </c>
      <c r="Y187" s="437" t="s">
        <v>2989</v>
      </c>
      <c r="Z187" s="139" t="s">
        <v>2529</v>
      </c>
      <c r="AA187" s="139" t="s">
        <v>2549</v>
      </c>
      <c r="AB187" s="139" t="s">
        <v>22</v>
      </c>
      <c r="AC187" s="139" t="s">
        <v>2524</v>
      </c>
      <c r="AD187" s="140" t="s">
        <v>117</v>
      </c>
      <c r="AE187" s="140" t="s">
        <v>41</v>
      </c>
      <c r="AF187" s="162">
        <v>1</v>
      </c>
      <c r="AG187" s="163" t="s">
        <v>253</v>
      </c>
      <c r="AH187" s="164">
        <v>1</v>
      </c>
      <c r="AI187" s="164" t="s">
        <v>600</v>
      </c>
      <c r="AJ187" s="36"/>
      <c r="AK187" s="240"/>
      <c r="AL187" s="241"/>
      <c r="AM187" s="139"/>
      <c r="AN187" s="139"/>
      <c r="AO187" s="166"/>
      <c r="AP187" s="167"/>
      <c r="AQ187" s="168"/>
      <c r="AR187" s="168"/>
      <c r="AS187" s="168"/>
      <c r="AT187" s="168"/>
      <c r="AU187" s="168"/>
      <c r="AV187" s="169"/>
      <c r="AW187" s="170"/>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9"/>
      <c r="BU187" s="145"/>
      <c r="GE187" s="59"/>
      <c r="GK187" s="59"/>
    </row>
    <row r="188" spans="3:193" s="144" customFormat="1" ht="15.75" thickBot="1">
      <c r="C188" s="137"/>
      <c r="D188" s="138">
        <v>146</v>
      </c>
      <c r="E188" s="419">
        <v>2</v>
      </c>
      <c r="F188" s="139" t="s">
        <v>61</v>
      </c>
      <c r="G188" s="158">
        <v>15382832</v>
      </c>
      <c r="H188" s="298" t="s">
        <v>2624</v>
      </c>
      <c r="I188" s="159"/>
      <c r="J188" s="174"/>
      <c r="K188" s="159"/>
      <c r="L188" s="159" t="s">
        <v>2990</v>
      </c>
      <c r="M188" s="159" t="s">
        <v>2991</v>
      </c>
      <c r="N188" s="160">
        <v>23</v>
      </c>
      <c r="O188" s="160">
        <v>9</v>
      </c>
      <c r="P188" s="160">
        <v>1971</v>
      </c>
      <c r="Q188" s="139" t="s">
        <v>53</v>
      </c>
      <c r="R188" s="139" t="s">
        <v>2569</v>
      </c>
      <c r="S188" s="161">
        <v>3143798</v>
      </c>
      <c r="T188" s="139" t="s">
        <v>2527</v>
      </c>
      <c r="U188" s="139" t="s">
        <v>2623</v>
      </c>
      <c r="V188" s="139" t="s">
        <v>2615</v>
      </c>
      <c r="W188" s="139">
        <v>6045432000</v>
      </c>
      <c r="X188" s="139">
        <v>3122771624</v>
      </c>
      <c r="Y188" s="437" t="s">
        <v>2992</v>
      </c>
      <c r="Z188" s="139" t="s">
        <v>2529</v>
      </c>
      <c r="AA188" s="139" t="s">
        <v>2549</v>
      </c>
      <c r="AB188" s="139" t="s">
        <v>22</v>
      </c>
      <c r="AC188" s="139" t="s">
        <v>2524</v>
      </c>
      <c r="AD188" s="140" t="s">
        <v>117</v>
      </c>
      <c r="AE188" s="140" t="s">
        <v>41</v>
      </c>
      <c r="AF188" s="162">
        <v>1</v>
      </c>
      <c r="AG188" s="163" t="s">
        <v>253</v>
      </c>
      <c r="AH188" s="164">
        <v>1</v>
      </c>
      <c r="AI188" s="164" t="s">
        <v>600</v>
      </c>
      <c r="AJ188" s="36"/>
      <c r="AK188" s="240"/>
      <c r="AL188" s="241"/>
      <c r="AM188" s="139"/>
      <c r="AN188" s="139"/>
      <c r="AO188" s="166"/>
      <c r="AP188" s="167"/>
      <c r="AQ188" s="168"/>
      <c r="AR188" s="168"/>
      <c r="AS188" s="168"/>
      <c r="AT188" s="168"/>
      <c r="AU188" s="168"/>
      <c r="AV188" s="169"/>
      <c r="AW188" s="170"/>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9"/>
      <c r="BU188" s="145"/>
      <c r="GE188" s="59"/>
      <c r="GK188" s="59"/>
    </row>
    <row r="189" spans="3:193" s="144" customFormat="1" ht="15.75" thickBot="1">
      <c r="C189" s="137"/>
      <c r="D189" s="138">
        <v>147</v>
      </c>
      <c r="E189" s="139">
        <v>3</v>
      </c>
      <c r="F189" s="139" t="s">
        <v>61</v>
      </c>
      <c r="G189" s="158">
        <v>1026153496</v>
      </c>
      <c r="H189" s="298" t="s">
        <v>2815</v>
      </c>
      <c r="I189" s="159"/>
      <c r="J189" s="174" t="s">
        <v>2810</v>
      </c>
      <c r="K189" s="159"/>
      <c r="L189" s="159" t="s">
        <v>2993</v>
      </c>
      <c r="M189" s="159" t="s">
        <v>2994</v>
      </c>
      <c r="N189" s="160">
        <v>6</v>
      </c>
      <c r="O189" s="160">
        <v>8</v>
      </c>
      <c r="P189" s="160">
        <v>1995</v>
      </c>
      <c r="Q189" s="139" t="s">
        <v>53</v>
      </c>
      <c r="R189" s="139" t="s">
        <v>2635</v>
      </c>
      <c r="S189" s="161">
        <v>3613802</v>
      </c>
      <c r="T189" s="139" t="s">
        <v>2547</v>
      </c>
      <c r="U189" s="139" t="s">
        <v>2573</v>
      </c>
      <c r="V189" s="139" t="s">
        <v>2615</v>
      </c>
      <c r="W189" s="139">
        <v>6045432000</v>
      </c>
      <c r="X189" s="139">
        <v>3135344327</v>
      </c>
      <c r="Y189" s="437" t="s">
        <v>2995</v>
      </c>
      <c r="Z189" s="139" t="s">
        <v>2529</v>
      </c>
      <c r="AA189" s="139" t="s">
        <v>2549</v>
      </c>
      <c r="AB189" s="139" t="s">
        <v>22</v>
      </c>
      <c r="AC189" s="139" t="s">
        <v>2524</v>
      </c>
      <c r="AD189" s="140" t="s">
        <v>117</v>
      </c>
      <c r="AE189" s="140" t="s">
        <v>41</v>
      </c>
      <c r="AF189" s="162">
        <v>1</v>
      </c>
      <c r="AG189" s="163" t="s">
        <v>253</v>
      </c>
      <c r="AH189" s="164">
        <v>1</v>
      </c>
      <c r="AI189" s="164" t="s">
        <v>600</v>
      </c>
      <c r="AJ189" s="36"/>
      <c r="AK189" s="240"/>
      <c r="AL189" s="241"/>
      <c r="AM189" s="139"/>
      <c r="AN189" s="139"/>
      <c r="AO189" s="166"/>
      <c r="AP189" s="167"/>
      <c r="AQ189" s="168"/>
      <c r="AR189" s="168"/>
      <c r="AS189" s="168"/>
      <c r="AT189" s="168"/>
      <c r="AU189" s="168"/>
      <c r="AV189" s="169"/>
      <c r="AW189" s="170"/>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9"/>
      <c r="BU189" s="145"/>
      <c r="GE189" s="59"/>
      <c r="GK189" s="59"/>
    </row>
    <row r="190" spans="3:193" s="144" customFormat="1" ht="15.75" thickBot="1">
      <c r="C190" s="137"/>
      <c r="D190" s="138">
        <v>148</v>
      </c>
      <c r="E190" s="419">
        <v>2</v>
      </c>
      <c r="F190" s="139" t="s">
        <v>61</v>
      </c>
      <c r="G190" s="158">
        <v>10246461</v>
      </c>
      <c r="H190" s="298" t="s">
        <v>2996</v>
      </c>
      <c r="I190" s="159"/>
      <c r="J190" s="174" t="s">
        <v>2997</v>
      </c>
      <c r="K190" s="159"/>
      <c r="L190" s="159" t="s">
        <v>2998</v>
      </c>
      <c r="M190" s="159" t="s">
        <v>2976</v>
      </c>
      <c r="N190" s="160">
        <v>3</v>
      </c>
      <c r="O190" s="160">
        <v>4</v>
      </c>
      <c r="P190" s="160">
        <v>1958</v>
      </c>
      <c r="Q190" s="139" t="s">
        <v>53</v>
      </c>
      <c r="R190" s="139" t="s">
        <v>2999</v>
      </c>
      <c r="S190" s="161">
        <v>4083807</v>
      </c>
      <c r="T190" s="139" t="s">
        <v>2527</v>
      </c>
      <c r="U190" s="139" t="s">
        <v>2548</v>
      </c>
      <c r="V190" s="139" t="s">
        <v>2615</v>
      </c>
      <c r="W190" s="139">
        <v>6045432000</v>
      </c>
      <c r="X190" s="139">
        <v>3148925340</v>
      </c>
      <c r="Y190" s="437" t="s">
        <v>3000</v>
      </c>
      <c r="Z190" s="139" t="s">
        <v>2529</v>
      </c>
      <c r="AA190" s="139" t="s">
        <v>2549</v>
      </c>
      <c r="AB190" s="139" t="s">
        <v>22</v>
      </c>
      <c r="AC190" s="139" t="s">
        <v>2524</v>
      </c>
      <c r="AD190" s="140" t="s">
        <v>117</v>
      </c>
      <c r="AE190" s="140" t="s">
        <v>41</v>
      </c>
      <c r="AF190" s="162">
        <v>1</v>
      </c>
      <c r="AG190" s="163" t="s">
        <v>253</v>
      </c>
      <c r="AH190" s="164">
        <v>1</v>
      </c>
      <c r="AI190" s="164" t="s">
        <v>600</v>
      </c>
      <c r="AJ190" s="36"/>
      <c r="AK190" s="240"/>
      <c r="AL190" s="241"/>
      <c r="AM190" s="139"/>
      <c r="AN190" s="139"/>
      <c r="AO190" s="166"/>
      <c r="AP190" s="167"/>
      <c r="AQ190" s="168"/>
      <c r="AR190" s="168"/>
      <c r="AS190" s="168"/>
      <c r="AT190" s="168"/>
      <c r="AU190" s="168"/>
      <c r="AV190" s="169"/>
      <c r="AW190" s="170"/>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9"/>
      <c r="BU190" s="145"/>
      <c r="GE190" s="59"/>
      <c r="GK190" s="59"/>
    </row>
    <row r="191" spans="3:193" s="144" customFormat="1" ht="15.75" thickBot="1">
      <c r="C191" s="137"/>
      <c r="D191" s="138">
        <v>149</v>
      </c>
      <c r="E191" s="419">
        <v>2</v>
      </c>
      <c r="F191" s="139" t="s">
        <v>61</v>
      </c>
      <c r="G191" s="158">
        <v>32109879</v>
      </c>
      <c r="H191" s="298" t="s">
        <v>2951</v>
      </c>
      <c r="I191" s="159"/>
      <c r="J191" s="174" t="s">
        <v>3003</v>
      </c>
      <c r="K191" s="159"/>
      <c r="L191" s="159" t="s">
        <v>3002</v>
      </c>
      <c r="M191" s="159" t="s">
        <v>2777</v>
      </c>
      <c r="N191" s="160">
        <v>17</v>
      </c>
      <c r="O191" s="160">
        <v>4</v>
      </c>
      <c r="P191" s="160">
        <v>1979</v>
      </c>
      <c r="Q191" s="139" t="s">
        <v>51</v>
      </c>
      <c r="R191" s="139" t="s">
        <v>2568</v>
      </c>
      <c r="S191" s="161">
        <v>5028794</v>
      </c>
      <c r="T191" s="139" t="s">
        <v>2527</v>
      </c>
      <c r="U191" s="139" t="s">
        <v>2573</v>
      </c>
      <c r="V191" s="139" t="s">
        <v>2615</v>
      </c>
      <c r="W191" s="139">
        <v>6045432000</v>
      </c>
      <c r="X191" s="139">
        <v>3153032439</v>
      </c>
      <c r="Y191" s="437" t="s">
        <v>3001</v>
      </c>
      <c r="Z191" s="139" t="s">
        <v>2529</v>
      </c>
      <c r="AA191" s="139" t="s">
        <v>2549</v>
      </c>
      <c r="AB191" s="139" t="s">
        <v>22</v>
      </c>
      <c r="AC191" s="139" t="s">
        <v>2524</v>
      </c>
      <c r="AD191" s="140" t="s">
        <v>117</v>
      </c>
      <c r="AE191" s="140" t="s">
        <v>41</v>
      </c>
      <c r="AF191" s="162">
        <v>1</v>
      </c>
      <c r="AG191" s="163" t="s">
        <v>253</v>
      </c>
      <c r="AH191" s="164">
        <v>1</v>
      </c>
      <c r="AI191" s="164" t="s">
        <v>600</v>
      </c>
      <c r="AJ191" s="36"/>
      <c r="AK191" s="240"/>
      <c r="AL191" s="241"/>
      <c r="AM191" s="139"/>
      <c r="AN191" s="139"/>
      <c r="AO191" s="166"/>
      <c r="AP191" s="167"/>
      <c r="AQ191" s="168"/>
      <c r="AR191" s="168"/>
      <c r="AS191" s="168"/>
      <c r="AT191" s="168"/>
      <c r="AU191" s="168"/>
      <c r="AV191" s="169"/>
      <c r="AW191" s="170"/>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9"/>
      <c r="BU191" s="145"/>
      <c r="GE191" s="59"/>
      <c r="GK191" s="59"/>
    </row>
    <row r="192" spans="3:193" s="144" customFormat="1" ht="15.75" thickBot="1">
      <c r="C192" s="137"/>
      <c r="D192" s="138">
        <v>150</v>
      </c>
      <c r="E192" s="419">
        <v>2</v>
      </c>
      <c r="F192" s="139" t="s">
        <v>61</v>
      </c>
      <c r="G192" s="158">
        <v>1036402325</v>
      </c>
      <c r="H192" s="298" t="s">
        <v>3004</v>
      </c>
      <c r="I192" s="159"/>
      <c r="J192" s="174" t="s">
        <v>2636</v>
      </c>
      <c r="K192" s="159"/>
      <c r="L192" s="159" t="s">
        <v>3005</v>
      </c>
      <c r="M192" s="159" t="s">
        <v>2546</v>
      </c>
      <c r="N192" s="160">
        <v>26</v>
      </c>
      <c r="O192" s="160">
        <v>4</v>
      </c>
      <c r="P192" s="160">
        <v>1997</v>
      </c>
      <c r="Q192" s="139" t="s">
        <v>51</v>
      </c>
      <c r="R192" s="139" t="s">
        <v>2569</v>
      </c>
      <c r="S192" s="161">
        <v>3143798</v>
      </c>
      <c r="T192" s="139" t="s">
        <v>2527</v>
      </c>
      <c r="U192" s="139" t="s">
        <v>2573</v>
      </c>
      <c r="V192" s="139" t="s">
        <v>2615</v>
      </c>
      <c r="W192" s="139">
        <v>6045432000</v>
      </c>
      <c r="X192" s="139">
        <v>3137631247</v>
      </c>
      <c r="Y192" s="437" t="s">
        <v>3006</v>
      </c>
      <c r="Z192" s="139" t="s">
        <v>2529</v>
      </c>
      <c r="AA192" s="139" t="s">
        <v>2549</v>
      </c>
      <c r="AB192" s="139" t="s">
        <v>22</v>
      </c>
      <c r="AC192" s="139" t="s">
        <v>2524</v>
      </c>
      <c r="AD192" s="140" t="s">
        <v>117</v>
      </c>
      <c r="AE192" s="140" t="s">
        <v>41</v>
      </c>
      <c r="AF192" s="162">
        <v>1</v>
      </c>
      <c r="AG192" s="163" t="s">
        <v>253</v>
      </c>
      <c r="AH192" s="164">
        <v>1</v>
      </c>
      <c r="AI192" s="164" t="s">
        <v>600</v>
      </c>
      <c r="AJ192" s="36"/>
      <c r="AK192" s="240"/>
      <c r="AL192" s="241"/>
      <c r="AM192" s="139"/>
      <c r="AN192" s="139"/>
      <c r="AO192" s="166"/>
      <c r="AP192" s="167"/>
      <c r="AQ192" s="168"/>
      <c r="AR192" s="168"/>
      <c r="AS192" s="168"/>
      <c r="AT192" s="168"/>
      <c r="AU192" s="168"/>
      <c r="AV192" s="169"/>
      <c r="AW192" s="170"/>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9"/>
      <c r="BU192" s="145"/>
      <c r="GE192" s="59"/>
      <c r="GK192" s="59"/>
    </row>
    <row r="193" spans="3:193" s="144" customFormat="1" ht="15.75" thickBot="1">
      <c r="C193" s="137"/>
      <c r="D193" s="138">
        <v>151</v>
      </c>
      <c r="E193" s="419">
        <v>2</v>
      </c>
      <c r="F193" s="139" t="s">
        <v>61</v>
      </c>
      <c r="G193" s="158">
        <v>42789896</v>
      </c>
      <c r="H193" s="298" t="s">
        <v>2636</v>
      </c>
      <c r="I193" s="159"/>
      <c r="J193" s="174" t="s">
        <v>2544</v>
      </c>
      <c r="K193" s="159"/>
      <c r="L193" s="159" t="s">
        <v>3007</v>
      </c>
      <c r="M193" s="159" t="s">
        <v>3008</v>
      </c>
      <c r="N193" s="160">
        <v>22</v>
      </c>
      <c r="O193" s="160">
        <v>1</v>
      </c>
      <c r="P193" s="160">
        <v>1972</v>
      </c>
      <c r="Q193" s="139" t="s">
        <v>51</v>
      </c>
      <c r="R193" s="139" t="s">
        <v>2812</v>
      </c>
      <c r="S193" s="161">
        <v>2665688</v>
      </c>
      <c r="T193" s="139" t="s">
        <v>2527</v>
      </c>
      <c r="U193" s="139" t="s">
        <v>2623</v>
      </c>
      <c r="V193" s="139" t="s">
        <v>2615</v>
      </c>
      <c r="W193" s="139">
        <v>6045432000</v>
      </c>
      <c r="X193" s="139">
        <v>3137061120</v>
      </c>
      <c r="Y193" s="437" t="s">
        <v>3009</v>
      </c>
      <c r="Z193" s="139" t="s">
        <v>2529</v>
      </c>
      <c r="AA193" s="139" t="s">
        <v>2549</v>
      </c>
      <c r="AB193" s="139" t="s">
        <v>22</v>
      </c>
      <c r="AC193" s="139" t="s">
        <v>2524</v>
      </c>
      <c r="AD193" s="140" t="s">
        <v>117</v>
      </c>
      <c r="AE193" s="140" t="s">
        <v>41</v>
      </c>
      <c r="AF193" s="162">
        <v>1</v>
      </c>
      <c r="AG193" s="163" t="s">
        <v>253</v>
      </c>
      <c r="AH193" s="164">
        <v>1</v>
      </c>
      <c r="AI193" s="164" t="s">
        <v>600</v>
      </c>
      <c r="AJ193" s="36"/>
      <c r="AK193" s="240"/>
      <c r="AL193" s="241"/>
      <c r="AM193" s="139"/>
      <c r="AN193" s="139"/>
      <c r="AO193" s="166"/>
      <c r="AP193" s="167"/>
      <c r="AQ193" s="168"/>
      <c r="AR193" s="168"/>
      <c r="AS193" s="168"/>
      <c r="AT193" s="168"/>
      <c r="AU193" s="168"/>
      <c r="AV193" s="169"/>
      <c r="AW193" s="170"/>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9"/>
      <c r="BU193" s="145"/>
      <c r="GE193" s="59"/>
      <c r="GK193" s="59"/>
    </row>
    <row r="194" spans="3:193" s="144" customFormat="1" ht="15.75" thickBot="1">
      <c r="C194" s="137"/>
      <c r="D194" s="138">
        <v>152</v>
      </c>
      <c r="E194" s="419">
        <v>2</v>
      </c>
      <c r="F194" s="139" t="s">
        <v>61</v>
      </c>
      <c r="G194" s="158">
        <v>21527438</v>
      </c>
      <c r="H194" s="298" t="s">
        <v>2624</v>
      </c>
      <c r="I194" s="159"/>
      <c r="J194" s="174" t="s">
        <v>2563</v>
      </c>
      <c r="K194" s="159"/>
      <c r="L194" s="159" t="s">
        <v>3007</v>
      </c>
      <c r="M194" s="159" t="s">
        <v>3011</v>
      </c>
      <c r="N194" s="160">
        <v>15</v>
      </c>
      <c r="O194" s="160">
        <v>7</v>
      </c>
      <c r="P194" s="160">
        <v>1985</v>
      </c>
      <c r="Q194" s="139" t="s">
        <v>51</v>
      </c>
      <c r="R194" s="139" t="s">
        <v>2812</v>
      </c>
      <c r="S194" s="161">
        <v>2665688</v>
      </c>
      <c r="T194" s="139" t="s">
        <v>2527</v>
      </c>
      <c r="U194" s="139" t="s">
        <v>2573</v>
      </c>
      <c r="V194" s="139" t="s">
        <v>2615</v>
      </c>
      <c r="W194" s="139">
        <v>6045432000</v>
      </c>
      <c r="X194" s="139">
        <v>3196507346</v>
      </c>
      <c r="Y194" s="437" t="s">
        <v>3010</v>
      </c>
      <c r="Z194" s="139" t="s">
        <v>2529</v>
      </c>
      <c r="AA194" s="139" t="s">
        <v>2549</v>
      </c>
      <c r="AB194" s="139" t="s">
        <v>22</v>
      </c>
      <c r="AC194" s="139" t="s">
        <v>2524</v>
      </c>
      <c r="AD194" s="140" t="s">
        <v>117</v>
      </c>
      <c r="AE194" s="140" t="s">
        <v>41</v>
      </c>
      <c r="AF194" s="162">
        <v>1</v>
      </c>
      <c r="AG194" s="163" t="s">
        <v>253</v>
      </c>
      <c r="AH194" s="164">
        <v>1</v>
      </c>
      <c r="AI194" s="164" t="s">
        <v>600</v>
      </c>
      <c r="AJ194" s="36"/>
      <c r="AK194" s="240"/>
      <c r="AL194" s="241"/>
      <c r="AM194" s="139"/>
      <c r="AN194" s="139"/>
      <c r="AO194" s="166"/>
      <c r="AP194" s="167"/>
      <c r="AQ194" s="168"/>
      <c r="AR194" s="168"/>
      <c r="AS194" s="168"/>
      <c r="AT194" s="168"/>
      <c r="AU194" s="168"/>
      <c r="AV194" s="169"/>
      <c r="AW194" s="170"/>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9"/>
      <c r="BU194" s="145"/>
      <c r="GE194" s="59"/>
      <c r="GK194" s="59"/>
    </row>
    <row r="195" spans="3:193" s="144" customFormat="1" ht="15.75" thickBot="1">
      <c r="C195" s="137"/>
      <c r="D195" s="138">
        <v>153</v>
      </c>
      <c r="E195" s="419">
        <v>2</v>
      </c>
      <c r="F195" s="139" t="s">
        <v>61</v>
      </c>
      <c r="G195" s="158">
        <v>1036393166</v>
      </c>
      <c r="H195" s="298" t="s">
        <v>2557</v>
      </c>
      <c r="I195" s="159"/>
      <c r="J195" s="174" t="s">
        <v>2620</v>
      </c>
      <c r="K195" s="159"/>
      <c r="L195" s="159" t="s">
        <v>3007</v>
      </c>
      <c r="M195" s="159" t="s">
        <v>3011</v>
      </c>
      <c r="N195" s="160">
        <v>31</v>
      </c>
      <c r="O195" s="160">
        <v>10</v>
      </c>
      <c r="P195" s="160">
        <v>1987</v>
      </c>
      <c r="Q195" s="139" t="s">
        <v>51</v>
      </c>
      <c r="R195" s="139" t="s">
        <v>2579</v>
      </c>
      <c r="S195" s="161">
        <v>9720055</v>
      </c>
      <c r="T195" s="139" t="s">
        <v>2547</v>
      </c>
      <c r="U195" s="139" t="s">
        <v>2548</v>
      </c>
      <c r="V195" s="139" t="s">
        <v>2615</v>
      </c>
      <c r="W195" s="139">
        <v>6045432000</v>
      </c>
      <c r="X195" s="139">
        <v>3207502248</v>
      </c>
      <c r="Y195" s="437" t="s">
        <v>3012</v>
      </c>
      <c r="Z195" s="139" t="s">
        <v>2529</v>
      </c>
      <c r="AA195" s="139" t="s">
        <v>2549</v>
      </c>
      <c r="AB195" s="139" t="s">
        <v>22</v>
      </c>
      <c r="AC195" s="139" t="s">
        <v>2524</v>
      </c>
      <c r="AD195" s="140" t="s">
        <v>117</v>
      </c>
      <c r="AE195" s="140" t="s">
        <v>41</v>
      </c>
      <c r="AF195" s="162">
        <v>1</v>
      </c>
      <c r="AG195" s="163" t="s">
        <v>253</v>
      </c>
      <c r="AH195" s="164">
        <v>1</v>
      </c>
      <c r="AI195" s="164" t="s">
        <v>600</v>
      </c>
      <c r="AJ195" s="36"/>
      <c r="AK195" s="240"/>
      <c r="AL195" s="241"/>
      <c r="AM195" s="139"/>
      <c r="AN195" s="139"/>
      <c r="AO195" s="166"/>
      <c r="AP195" s="167"/>
      <c r="AQ195" s="168"/>
      <c r="AR195" s="168"/>
      <c r="AS195" s="168"/>
      <c r="AT195" s="168"/>
      <c r="AU195" s="168"/>
      <c r="AV195" s="169"/>
      <c r="AW195" s="170"/>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9"/>
      <c r="BU195" s="145"/>
      <c r="GE195" s="59"/>
      <c r="GK195" s="59"/>
    </row>
    <row r="196" spans="3:193" s="144" customFormat="1" ht="15.75" thickBot="1">
      <c r="C196" s="137"/>
      <c r="D196" s="138">
        <v>154</v>
      </c>
      <c r="E196" s="419">
        <v>2</v>
      </c>
      <c r="F196" s="139" t="s">
        <v>61</v>
      </c>
      <c r="G196" s="158">
        <v>1036397778</v>
      </c>
      <c r="H196" s="298" t="s">
        <v>2544</v>
      </c>
      <c r="I196" s="159"/>
      <c r="J196" s="174" t="s">
        <v>2652</v>
      </c>
      <c r="K196" s="159"/>
      <c r="L196" s="159" t="s">
        <v>3007</v>
      </c>
      <c r="M196" s="159" t="s">
        <v>2674</v>
      </c>
      <c r="N196" s="160">
        <v>13</v>
      </c>
      <c r="O196" s="160">
        <v>10</v>
      </c>
      <c r="P196" s="160">
        <v>1990</v>
      </c>
      <c r="Q196" s="139" t="s">
        <v>51</v>
      </c>
      <c r="R196" s="139" t="s">
        <v>2812</v>
      </c>
      <c r="S196" s="161">
        <v>2665688</v>
      </c>
      <c r="T196" s="139" t="s">
        <v>2550</v>
      </c>
      <c r="U196" s="139" t="s">
        <v>2623</v>
      </c>
      <c r="V196" s="139" t="s">
        <v>2615</v>
      </c>
      <c r="W196" s="139">
        <v>6045432000</v>
      </c>
      <c r="X196" s="139">
        <v>3016153387</v>
      </c>
      <c r="Y196" s="437" t="s">
        <v>3013</v>
      </c>
      <c r="Z196" s="139" t="s">
        <v>2529</v>
      </c>
      <c r="AA196" s="139" t="s">
        <v>2549</v>
      </c>
      <c r="AB196" s="139" t="s">
        <v>22</v>
      </c>
      <c r="AC196" s="139" t="s">
        <v>2524</v>
      </c>
      <c r="AD196" s="140" t="s">
        <v>117</v>
      </c>
      <c r="AE196" s="140" t="s">
        <v>41</v>
      </c>
      <c r="AF196" s="162">
        <v>1</v>
      </c>
      <c r="AG196" s="163" t="s">
        <v>253</v>
      </c>
      <c r="AH196" s="164">
        <v>1</v>
      </c>
      <c r="AI196" s="164" t="s">
        <v>600</v>
      </c>
      <c r="AJ196" s="36"/>
      <c r="AK196" s="240"/>
      <c r="AL196" s="241"/>
      <c r="AM196" s="139"/>
      <c r="AN196" s="139"/>
      <c r="AO196" s="166"/>
      <c r="AP196" s="167"/>
      <c r="AQ196" s="168"/>
      <c r="AR196" s="168"/>
      <c r="AS196" s="168"/>
      <c r="AT196" s="168"/>
      <c r="AU196" s="168"/>
      <c r="AV196" s="169"/>
      <c r="AW196" s="170"/>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9"/>
      <c r="BU196" s="145"/>
      <c r="GE196" s="59"/>
      <c r="GK196" s="59"/>
    </row>
    <row r="197" spans="3:193" s="144" customFormat="1" ht="15.75" thickBot="1">
      <c r="C197" s="137"/>
      <c r="D197" s="138">
        <v>155</v>
      </c>
      <c r="E197" s="139">
        <v>4</v>
      </c>
      <c r="F197" s="139" t="s">
        <v>61</v>
      </c>
      <c r="G197" s="158">
        <v>43713510</v>
      </c>
      <c r="H197" s="298" t="s">
        <v>2685</v>
      </c>
      <c r="I197" s="159"/>
      <c r="J197" s="174" t="s">
        <v>2520</v>
      </c>
      <c r="K197" s="159"/>
      <c r="L197" s="159" t="s">
        <v>3007</v>
      </c>
      <c r="M197" s="159" t="s">
        <v>2674</v>
      </c>
      <c r="N197" s="160">
        <v>5</v>
      </c>
      <c r="O197" s="160">
        <v>3</v>
      </c>
      <c r="P197" s="160">
        <v>1976</v>
      </c>
      <c r="Q197" s="139" t="s">
        <v>51</v>
      </c>
      <c r="R197" s="139" t="s">
        <v>2579</v>
      </c>
      <c r="S197" s="161">
        <v>9720055</v>
      </c>
      <c r="T197" s="139" t="s">
        <v>2527</v>
      </c>
      <c r="U197" s="139" t="s">
        <v>2548</v>
      </c>
      <c r="V197" s="139" t="s">
        <v>2615</v>
      </c>
      <c r="W197" s="139">
        <v>6045432000</v>
      </c>
      <c r="X197" s="139">
        <v>3126230506</v>
      </c>
      <c r="Y197" s="437" t="s">
        <v>3014</v>
      </c>
      <c r="Z197" s="139" t="s">
        <v>2529</v>
      </c>
      <c r="AA197" s="139" t="s">
        <v>2549</v>
      </c>
      <c r="AB197" s="139" t="s">
        <v>22</v>
      </c>
      <c r="AC197" s="139" t="s">
        <v>2524</v>
      </c>
      <c r="AD197" s="140" t="s">
        <v>117</v>
      </c>
      <c r="AE197" s="140" t="s">
        <v>41</v>
      </c>
      <c r="AF197" s="162">
        <v>1</v>
      </c>
      <c r="AG197" s="163" t="s">
        <v>253</v>
      </c>
      <c r="AH197" s="164">
        <v>1</v>
      </c>
      <c r="AI197" s="164" t="s">
        <v>600</v>
      </c>
      <c r="AJ197" s="36"/>
      <c r="AK197" s="240"/>
      <c r="AL197" s="241"/>
      <c r="AM197" s="139"/>
      <c r="AN197" s="139"/>
      <c r="AO197" s="166"/>
      <c r="AP197" s="167"/>
      <c r="AQ197" s="168"/>
      <c r="AR197" s="168"/>
      <c r="AS197" s="168"/>
      <c r="AT197" s="168"/>
      <c r="AU197" s="168"/>
      <c r="AV197" s="169"/>
      <c r="AW197" s="170"/>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9"/>
      <c r="BU197" s="145"/>
      <c r="GE197" s="59"/>
      <c r="GK197" s="59"/>
    </row>
    <row r="198" spans="3:193" s="144" customFormat="1" ht="15.75" thickBot="1">
      <c r="C198" s="137"/>
      <c r="D198" s="138">
        <v>156</v>
      </c>
      <c r="E198" s="419">
        <v>2</v>
      </c>
      <c r="F198" s="139" t="s">
        <v>61</v>
      </c>
      <c r="G198" s="158">
        <v>43712473</v>
      </c>
      <c r="H198" s="298" t="s">
        <v>2520</v>
      </c>
      <c r="I198" s="159"/>
      <c r="J198" s="174" t="s">
        <v>2564</v>
      </c>
      <c r="K198" s="159"/>
      <c r="L198" s="159" t="s">
        <v>3017</v>
      </c>
      <c r="M198" s="159" t="s">
        <v>3016</v>
      </c>
      <c r="N198" s="160">
        <v>15</v>
      </c>
      <c r="O198" s="160">
        <v>12</v>
      </c>
      <c r="P198" s="160">
        <v>1973</v>
      </c>
      <c r="Q198" s="139" t="s">
        <v>51</v>
      </c>
      <c r="R198" s="139" t="s">
        <v>2568</v>
      </c>
      <c r="S198" s="161">
        <v>4349189</v>
      </c>
      <c r="T198" s="139" t="s">
        <v>2527</v>
      </c>
      <c r="U198" s="139" t="s">
        <v>2548</v>
      </c>
      <c r="V198" s="139" t="s">
        <v>2615</v>
      </c>
      <c r="W198" s="139">
        <v>6045432000</v>
      </c>
      <c r="X198" s="139">
        <v>3113804759</v>
      </c>
      <c r="Y198" s="437" t="s">
        <v>3015</v>
      </c>
      <c r="Z198" s="139" t="s">
        <v>2529</v>
      </c>
      <c r="AA198" s="139" t="s">
        <v>2549</v>
      </c>
      <c r="AB198" s="139" t="s">
        <v>22</v>
      </c>
      <c r="AC198" s="139" t="s">
        <v>2524</v>
      </c>
      <c r="AD198" s="140" t="s">
        <v>117</v>
      </c>
      <c r="AE198" s="140" t="s">
        <v>41</v>
      </c>
      <c r="AF198" s="162">
        <v>1</v>
      </c>
      <c r="AG198" s="163" t="s">
        <v>253</v>
      </c>
      <c r="AH198" s="164">
        <v>1</v>
      </c>
      <c r="AI198" s="164" t="s">
        <v>600</v>
      </c>
      <c r="AJ198" s="36"/>
      <c r="AK198" s="240"/>
      <c r="AL198" s="241"/>
      <c r="AM198" s="139"/>
      <c r="AN198" s="139"/>
      <c r="AO198" s="166"/>
      <c r="AP198" s="167"/>
      <c r="AQ198" s="168"/>
      <c r="AR198" s="168"/>
      <c r="AS198" s="168"/>
      <c r="AT198" s="168"/>
      <c r="AU198" s="168"/>
      <c r="AV198" s="169"/>
      <c r="AW198" s="170"/>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9"/>
      <c r="BU198" s="145"/>
      <c r="GE198" s="59"/>
      <c r="GK198" s="59"/>
    </row>
    <row r="199" spans="3:193" s="144" customFormat="1" ht="15.75" thickBot="1">
      <c r="C199" s="137"/>
      <c r="D199" s="138">
        <v>157</v>
      </c>
      <c r="E199" s="419">
        <v>2</v>
      </c>
      <c r="F199" s="139" t="s">
        <v>61</v>
      </c>
      <c r="G199" s="158">
        <v>43712837</v>
      </c>
      <c r="H199" s="298" t="s">
        <v>2575</v>
      </c>
      <c r="I199" s="159"/>
      <c r="J199" s="174" t="s">
        <v>2791</v>
      </c>
      <c r="K199" s="159"/>
      <c r="L199" s="159" t="s">
        <v>3018</v>
      </c>
      <c r="M199" s="159" t="s">
        <v>3008</v>
      </c>
      <c r="N199" s="160">
        <v>12</v>
      </c>
      <c r="O199" s="160">
        <v>2</v>
      </c>
      <c r="P199" s="160">
        <v>1975</v>
      </c>
      <c r="Q199" s="139" t="s">
        <v>51</v>
      </c>
      <c r="R199" s="139" t="s">
        <v>2635</v>
      </c>
      <c r="S199" s="161">
        <v>3143798</v>
      </c>
      <c r="T199" s="139" t="s">
        <v>2547</v>
      </c>
      <c r="U199" s="139" t="s">
        <v>2548</v>
      </c>
      <c r="V199" s="139" t="s">
        <v>2615</v>
      </c>
      <c r="W199" s="139">
        <v>6045432000</v>
      </c>
      <c r="X199" s="139">
        <v>3207867625</v>
      </c>
      <c r="Y199" s="437" t="s">
        <v>3019</v>
      </c>
      <c r="Z199" s="139" t="s">
        <v>2529</v>
      </c>
      <c r="AA199" s="139" t="s">
        <v>2549</v>
      </c>
      <c r="AB199" s="139" t="s">
        <v>22</v>
      </c>
      <c r="AC199" s="139" t="s">
        <v>2524</v>
      </c>
      <c r="AD199" s="140" t="s">
        <v>117</v>
      </c>
      <c r="AE199" s="140" t="s">
        <v>41</v>
      </c>
      <c r="AF199" s="162">
        <v>1</v>
      </c>
      <c r="AG199" s="163" t="s">
        <v>253</v>
      </c>
      <c r="AH199" s="164">
        <v>1</v>
      </c>
      <c r="AI199" s="164" t="s">
        <v>600</v>
      </c>
      <c r="AJ199" s="36"/>
      <c r="AK199" s="240"/>
      <c r="AL199" s="241"/>
      <c r="AM199" s="139"/>
      <c r="AN199" s="139"/>
      <c r="AO199" s="166"/>
      <c r="AP199" s="167"/>
      <c r="AQ199" s="168"/>
      <c r="AR199" s="168"/>
      <c r="AS199" s="168"/>
      <c r="AT199" s="168"/>
      <c r="AU199" s="168"/>
      <c r="AV199" s="169"/>
      <c r="AW199" s="170"/>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9"/>
      <c r="BU199" s="145"/>
      <c r="GE199" s="59"/>
      <c r="GK199" s="59"/>
    </row>
    <row r="200" spans="3:193" s="144" customFormat="1" ht="15.75" thickBot="1">
      <c r="C200" s="137"/>
      <c r="D200" s="138">
        <v>158</v>
      </c>
      <c r="E200" s="139">
        <v>9</v>
      </c>
      <c r="F200" s="139" t="s">
        <v>61</v>
      </c>
      <c r="G200" s="158">
        <v>1094948901</v>
      </c>
      <c r="H200" s="298" t="s">
        <v>2556</v>
      </c>
      <c r="I200" s="159"/>
      <c r="J200" s="174" t="s">
        <v>2620</v>
      </c>
      <c r="K200" s="159"/>
      <c r="L200" s="159" t="s">
        <v>3020</v>
      </c>
      <c r="M200" s="159"/>
      <c r="N200" s="160">
        <v>10</v>
      </c>
      <c r="O200" s="160">
        <v>5</v>
      </c>
      <c r="P200" s="160">
        <v>1995</v>
      </c>
      <c r="Q200" s="139" t="s">
        <v>51</v>
      </c>
      <c r="R200" s="139" t="s">
        <v>2568</v>
      </c>
      <c r="S200" s="161">
        <v>4349189</v>
      </c>
      <c r="T200" s="139" t="s">
        <v>2527</v>
      </c>
      <c r="U200" s="139" t="s">
        <v>2548</v>
      </c>
      <c r="V200" s="139" t="s">
        <v>2615</v>
      </c>
      <c r="W200" s="139">
        <v>6045432000</v>
      </c>
      <c r="X200" s="139">
        <v>3177210882</v>
      </c>
      <c r="Y200" s="437" t="s">
        <v>3021</v>
      </c>
      <c r="Z200" s="139" t="s">
        <v>2529</v>
      </c>
      <c r="AA200" s="139" t="s">
        <v>2549</v>
      </c>
      <c r="AB200" s="139" t="s">
        <v>22</v>
      </c>
      <c r="AC200" s="139" t="s">
        <v>2524</v>
      </c>
      <c r="AD200" s="140" t="s">
        <v>117</v>
      </c>
      <c r="AE200" s="140" t="s">
        <v>41</v>
      </c>
      <c r="AF200" s="162">
        <v>1</v>
      </c>
      <c r="AG200" s="163" t="s">
        <v>253</v>
      </c>
      <c r="AH200" s="164">
        <v>1</v>
      </c>
      <c r="AI200" s="164" t="s">
        <v>600</v>
      </c>
      <c r="AJ200" s="36"/>
      <c r="AK200" s="240"/>
      <c r="AL200" s="241"/>
      <c r="AM200" s="139"/>
      <c r="AN200" s="139"/>
      <c r="AO200" s="166"/>
      <c r="AP200" s="167"/>
      <c r="AQ200" s="168"/>
      <c r="AR200" s="168"/>
      <c r="AS200" s="168"/>
      <c r="AT200" s="168"/>
      <c r="AU200" s="168"/>
      <c r="AV200" s="169"/>
      <c r="AW200" s="170"/>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9"/>
      <c r="BU200" s="145"/>
      <c r="GE200" s="59"/>
      <c r="GK200" s="59"/>
    </row>
    <row r="201" spans="3:193" s="144" customFormat="1" ht="15.75" thickBot="1">
      <c r="C201" s="137"/>
      <c r="D201" s="138">
        <v>159</v>
      </c>
      <c r="E201" s="139">
        <v>4</v>
      </c>
      <c r="F201" s="139" t="s">
        <v>61</v>
      </c>
      <c r="G201" s="158">
        <v>1017276446</v>
      </c>
      <c r="H201" s="298" t="s">
        <v>2554</v>
      </c>
      <c r="I201" s="159"/>
      <c r="J201" s="174" t="s">
        <v>2624</v>
      </c>
      <c r="K201" s="159"/>
      <c r="L201" s="159" t="s">
        <v>3023</v>
      </c>
      <c r="M201" s="159"/>
      <c r="N201" s="160">
        <v>4</v>
      </c>
      <c r="O201" s="160">
        <v>1</v>
      </c>
      <c r="P201" s="160">
        <v>2000</v>
      </c>
      <c r="Q201" s="139" t="s">
        <v>51</v>
      </c>
      <c r="R201" s="139" t="s">
        <v>2582</v>
      </c>
      <c r="S201" s="161">
        <v>3143798</v>
      </c>
      <c r="T201" s="139" t="s">
        <v>2527</v>
      </c>
      <c r="U201" s="139" t="s">
        <v>2573</v>
      </c>
      <c r="V201" s="139" t="s">
        <v>2615</v>
      </c>
      <c r="W201" s="139">
        <v>6045432000</v>
      </c>
      <c r="X201" s="139">
        <v>3244157740</v>
      </c>
      <c r="Y201" s="437" t="s">
        <v>3022</v>
      </c>
      <c r="Z201" s="139" t="s">
        <v>2529</v>
      </c>
      <c r="AA201" s="139" t="s">
        <v>2549</v>
      </c>
      <c r="AB201" s="139" t="s">
        <v>22</v>
      </c>
      <c r="AC201" s="139" t="s">
        <v>2524</v>
      </c>
      <c r="AD201" s="140" t="s">
        <v>117</v>
      </c>
      <c r="AE201" s="140" t="s">
        <v>41</v>
      </c>
      <c r="AF201" s="162">
        <v>1</v>
      </c>
      <c r="AG201" s="163" t="s">
        <v>253</v>
      </c>
      <c r="AH201" s="164">
        <v>1</v>
      </c>
      <c r="AI201" s="164" t="s">
        <v>600</v>
      </c>
      <c r="AJ201" s="36"/>
      <c r="AK201" s="240"/>
      <c r="AL201" s="241"/>
      <c r="AM201" s="139"/>
      <c r="AN201" s="139"/>
      <c r="AO201" s="166"/>
      <c r="AP201" s="167"/>
      <c r="AQ201" s="168"/>
      <c r="AR201" s="168"/>
      <c r="AS201" s="168"/>
      <c r="AT201" s="168"/>
      <c r="AU201" s="168"/>
      <c r="AV201" s="169"/>
      <c r="AW201" s="170"/>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9"/>
      <c r="BU201" s="145"/>
      <c r="GE201" s="59"/>
      <c r="GK201" s="59"/>
    </row>
    <row r="202" spans="3:193" s="144" customFormat="1" ht="15.75" thickBot="1">
      <c r="C202" s="137"/>
      <c r="D202" s="138">
        <v>160</v>
      </c>
      <c r="E202" s="139">
        <v>4</v>
      </c>
      <c r="F202" s="139" t="s">
        <v>61</v>
      </c>
      <c r="G202" s="158">
        <v>1128477316</v>
      </c>
      <c r="H202" s="298" t="s">
        <v>2695</v>
      </c>
      <c r="I202" s="159"/>
      <c r="J202" s="174" t="s">
        <v>3024</v>
      </c>
      <c r="K202" s="159"/>
      <c r="L202" s="159" t="s">
        <v>3025</v>
      </c>
      <c r="M202" s="159"/>
      <c r="N202" s="160">
        <v>3</v>
      </c>
      <c r="O202" s="160">
        <v>6</v>
      </c>
      <c r="P202" s="160">
        <v>1990</v>
      </c>
      <c r="Q202" s="139" t="s">
        <v>51</v>
      </c>
      <c r="R202" s="139" t="s">
        <v>2582</v>
      </c>
      <c r="S202" s="161">
        <v>3143798</v>
      </c>
      <c r="T202" s="139" t="s">
        <v>2527</v>
      </c>
      <c r="U202" s="139" t="s">
        <v>2573</v>
      </c>
      <c r="V202" s="139" t="s">
        <v>2615</v>
      </c>
      <c r="W202" s="139">
        <v>6045432000</v>
      </c>
      <c r="X202" s="139">
        <v>3002198401</v>
      </c>
      <c r="Y202" s="437" t="s">
        <v>3026</v>
      </c>
      <c r="Z202" s="139" t="s">
        <v>2529</v>
      </c>
      <c r="AA202" s="139" t="s">
        <v>2549</v>
      </c>
      <c r="AB202" s="139" t="s">
        <v>22</v>
      </c>
      <c r="AC202" s="139" t="s">
        <v>2524</v>
      </c>
      <c r="AD202" s="140" t="s">
        <v>117</v>
      </c>
      <c r="AE202" s="140" t="s">
        <v>41</v>
      </c>
      <c r="AF202" s="162">
        <v>1</v>
      </c>
      <c r="AG202" s="163" t="s">
        <v>253</v>
      </c>
      <c r="AH202" s="164">
        <v>1</v>
      </c>
      <c r="AI202" s="164" t="s">
        <v>600</v>
      </c>
      <c r="AJ202" s="36"/>
      <c r="AK202" s="240"/>
      <c r="AL202" s="241"/>
      <c r="AM202" s="139"/>
      <c r="AN202" s="139"/>
      <c r="AO202" s="166"/>
      <c r="AP202" s="167"/>
      <c r="AQ202" s="168"/>
      <c r="AR202" s="168"/>
      <c r="AS202" s="168"/>
      <c r="AT202" s="168"/>
      <c r="AU202" s="168"/>
      <c r="AV202" s="169"/>
      <c r="AW202" s="170"/>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9"/>
      <c r="BU202" s="145"/>
      <c r="GE202" s="59"/>
      <c r="GK202" s="59"/>
    </row>
    <row r="203" spans="3:193" s="144" customFormat="1" ht="15.75" thickBot="1">
      <c r="C203" s="137"/>
      <c r="D203" s="138">
        <v>161</v>
      </c>
      <c r="E203" s="139">
        <v>9</v>
      </c>
      <c r="F203" s="139" t="s">
        <v>61</v>
      </c>
      <c r="G203" s="158">
        <v>18370497</v>
      </c>
      <c r="H203" s="298" t="s">
        <v>2765</v>
      </c>
      <c r="I203" s="159"/>
      <c r="J203" s="174" t="s">
        <v>3029</v>
      </c>
      <c r="K203" s="159"/>
      <c r="L203" s="159" t="s">
        <v>3028</v>
      </c>
      <c r="M203" s="159" t="s">
        <v>2725</v>
      </c>
      <c r="N203" s="160">
        <v>20</v>
      </c>
      <c r="O203" s="160">
        <v>9</v>
      </c>
      <c r="P203" s="160">
        <v>1980</v>
      </c>
      <c r="Q203" s="139" t="s">
        <v>53</v>
      </c>
      <c r="R203" s="139" t="s">
        <v>2569</v>
      </c>
      <c r="S203" s="161">
        <v>3143798</v>
      </c>
      <c r="T203" s="139" t="s">
        <v>2527</v>
      </c>
      <c r="U203" s="139" t="s">
        <v>2573</v>
      </c>
      <c r="V203" s="139" t="s">
        <v>2615</v>
      </c>
      <c r="W203" s="139">
        <v>6045432000</v>
      </c>
      <c r="X203" s="139">
        <v>3012040151</v>
      </c>
      <c r="Y203" s="437" t="s">
        <v>3027</v>
      </c>
      <c r="Z203" s="139" t="s">
        <v>2529</v>
      </c>
      <c r="AA203" s="139" t="s">
        <v>2549</v>
      </c>
      <c r="AB203" s="139" t="s">
        <v>22</v>
      </c>
      <c r="AC203" s="139" t="s">
        <v>2524</v>
      </c>
      <c r="AD203" s="140" t="s">
        <v>117</v>
      </c>
      <c r="AE203" s="140" t="s">
        <v>41</v>
      </c>
      <c r="AF203" s="162">
        <v>1</v>
      </c>
      <c r="AG203" s="163" t="s">
        <v>253</v>
      </c>
      <c r="AH203" s="164">
        <v>1</v>
      </c>
      <c r="AI203" s="164" t="s">
        <v>600</v>
      </c>
      <c r="AJ203" s="36"/>
      <c r="AK203" s="240"/>
      <c r="AL203" s="241"/>
      <c r="AM203" s="139"/>
      <c r="AN203" s="139"/>
      <c r="AO203" s="166"/>
      <c r="AP203" s="167"/>
      <c r="AQ203" s="168"/>
      <c r="AR203" s="168"/>
      <c r="AS203" s="168"/>
      <c r="AT203" s="168"/>
      <c r="AU203" s="168"/>
      <c r="AV203" s="169"/>
      <c r="AW203" s="170"/>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9"/>
      <c r="BU203" s="145"/>
      <c r="GE203" s="59"/>
      <c r="GK203" s="59"/>
    </row>
    <row r="204" spans="3:193" s="144" customFormat="1" ht="15.75" thickBot="1">
      <c r="C204" s="137"/>
      <c r="D204" s="138">
        <v>162</v>
      </c>
      <c r="E204" s="139">
        <v>9</v>
      </c>
      <c r="F204" s="139" t="s">
        <v>61</v>
      </c>
      <c r="G204" s="158">
        <v>16511740</v>
      </c>
      <c r="H204" s="298" t="s">
        <v>3030</v>
      </c>
      <c r="I204" s="159"/>
      <c r="J204" s="174" t="s">
        <v>3031</v>
      </c>
      <c r="K204" s="159"/>
      <c r="L204" s="159" t="s">
        <v>3032</v>
      </c>
      <c r="M204" s="159"/>
      <c r="N204" s="160">
        <v>16</v>
      </c>
      <c r="O204" s="160">
        <v>6</v>
      </c>
      <c r="P204" s="160">
        <v>1976</v>
      </c>
      <c r="Q204" s="139" t="s">
        <v>53</v>
      </c>
      <c r="R204" s="139" t="s">
        <v>2726</v>
      </c>
      <c r="S204" s="161">
        <v>2535103</v>
      </c>
      <c r="T204" s="139" t="s">
        <v>3033</v>
      </c>
      <c r="U204" s="139" t="s">
        <v>2528</v>
      </c>
      <c r="V204" s="139" t="s">
        <v>2615</v>
      </c>
      <c r="W204" s="139">
        <v>6045432000</v>
      </c>
      <c r="X204" s="139">
        <v>3152967535</v>
      </c>
      <c r="Y204" s="437" t="s">
        <v>3034</v>
      </c>
      <c r="Z204" s="139" t="s">
        <v>2529</v>
      </c>
      <c r="AA204" s="139" t="s">
        <v>2549</v>
      </c>
      <c r="AB204" s="139" t="s">
        <v>22</v>
      </c>
      <c r="AC204" s="139" t="s">
        <v>2524</v>
      </c>
      <c r="AD204" s="140" t="s">
        <v>117</v>
      </c>
      <c r="AE204" s="140" t="s">
        <v>41</v>
      </c>
      <c r="AF204" s="162">
        <v>1</v>
      </c>
      <c r="AG204" s="163" t="s">
        <v>253</v>
      </c>
      <c r="AH204" s="164">
        <v>1</v>
      </c>
      <c r="AI204" s="164" t="s">
        <v>600</v>
      </c>
      <c r="AJ204" s="36"/>
      <c r="AK204" s="240"/>
      <c r="AL204" s="241"/>
      <c r="AM204" s="139"/>
      <c r="AN204" s="139"/>
      <c r="AO204" s="166"/>
      <c r="AP204" s="167"/>
      <c r="AQ204" s="168"/>
      <c r="AR204" s="168"/>
      <c r="AS204" s="168"/>
      <c r="AT204" s="168"/>
      <c r="AU204" s="168"/>
      <c r="AV204" s="169"/>
      <c r="AW204" s="170"/>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9"/>
      <c r="BU204" s="145"/>
      <c r="GE204" s="59"/>
      <c r="GK204" s="59"/>
    </row>
    <row r="205" spans="3:193" s="144" customFormat="1" ht="15.75" thickBot="1">
      <c r="C205" s="137"/>
      <c r="D205" s="138">
        <v>163</v>
      </c>
      <c r="E205" s="419">
        <v>2</v>
      </c>
      <c r="F205" s="139" t="s">
        <v>61</v>
      </c>
      <c r="G205" s="158">
        <v>71116849</v>
      </c>
      <c r="H205" s="298" t="s">
        <v>2807</v>
      </c>
      <c r="I205" s="159"/>
      <c r="J205" s="174" t="s">
        <v>2632</v>
      </c>
      <c r="K205" s="159"/>
      <c r="L205" s="159" t="s">
        <v>3037</v>
      </c>
      <c r="M205" s="159" t="s">
        <v>2910</v>
      </c>
      <c r="N205" s="160">
        <v>7</v>
      </c>
      <c r="O205" s="160">
        <v>12</v>
      </c>
      <c r="P205" s="160">
        <v>1979</v>
      </c>
      <c r="Q205" s="139" t="s">
        <v>53</v>
      </c>
      <c r="R205" s="139" t="s">
        <v>3036</v>
      </c>
      <c r="S205" s="161">
        <v>8368827</v>
      </c>
      <c r="T205" s="139" t="s">
        <v>2527</v>
      </c>
      <c r="U205" s="139" t="s">
        <v>2623</v>
      </c>
      <c r="V205" s="139" t="s">
        <v>2615</v>
      </c>
      <c r="W205" s="139">
        <v>6045432000</v>
      </c>
      <c r="X205" s="139">
        <v>3122894261</v>
      </c>
      <c r="Y205" s="437" t="s">
        <v>3035</v>
      </c>
      <c r="Z205" s="139" t="s">
        <v>2529</v>
      </c>
      <c r="AA205" s="139" t="s">
        <v>2549</v>
      </c>
      <c r="AB205" s="139" t="s">
        <v>22</v>
      </c>
      <c r="AC205" s="139" t="s">
        <v>2524</v>
      </c>
      <c r="AD205" s="140" t="s">
        <v>117</v>
      </c>
      <c r="AE205" s="140" t="s">
        <v>41</v>
      </c>
      <c r="AF205" s="162">
        <v>1</v>
      </c>
      <c r="AG205" s="163" t="s">
        <v>253</v>
      </c>
      <c r="AH205" s="164">
        <v>1</v>
      </c>
      <c r="AI205" s="164" t="s">
        <v>600</v>
      </c>
      <c r="AJ205" s="36"/>
      <c r="AK205" s="240"/>
      <c r="AL205" s="241"/>
      <c r="AM205" s="139"/>
      <c r="AN205" s="139"/>
      <c r="AO205" s="166"/>
      <c r="AP205" s="167"/>
      <c r="AQ205" s="168"/>
      <c r="AR205" s="168"/>
      <c r="AS205" s="168"/>
      <c r="AT205" s="168"/>
      <c r="AU205" s="168"/>
      <c r="AV205" s="169"/>
      <c r="AW205" s="170"/>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9"/>
      <c r="BU205" s="145"/>
      <c r="GE205" s="59"/>
      <c r="GK205" s="59"/>
    </row>
    <row r="206" spans="3:193" s="144" customFormat="1" ht="15.75" thickBot="1">
      <c r="C206" s="137"/>
      <c r="D206" s="138">
        <v>164</v>
      </c>
      <c r="E206" s="419">
        <v>2</v>
      </c>
      <c r="F206" s="139" t="s">
        <v>61</v>
      </c>
      <c r="G206" s="158">
        <v>71116454</v>
      </c>
      <c r="H206" s="298" t="s">
        <v>2620</v>
      </c>
      <c r="I206" s="159"/>
      <c r="J206" s="174" t="s">
        <v>2581</v>
      </c>
      <c r="K206" s="159"/>
      <c r="L206" s="159" t="s">
        <v>3038</v>
      </c>
      <c r="M206" s="159" t="s">
        <v>2746</v>
      </c>
      <c r="N206" s="160">
        <v>23</v>
      </c>
      <c r="O206" s="160">
        <v>9</v>
      </c>
      <c r="P206" s="160">
        <v>1978</v>
      </c>
      <c r="Q206" s="139" t="s">
        <v>53</v>
      </c>
      <c r="R206" s="139" t="s">
        <v>2568</v>
      </c>
      <c r="S206" s="161">
        <v>4349189</v>
      </c>
      <c r="T206" s="139" t="s">
        <v>2527</v>
      </c>
      <c r="U206" s="139" t="s">
        <v>2623</v>
      </c>
      <c r="V206" s="139" t="s">
        <v>2615</v>
      </c>
      <c r="W206" s="139">
        <v>6045432000</v>
      </c>
      <c r="X206" s="139">
        <v>3117735577</v>
      </c>
      <c r="Y206" s="437" t="s">
        <v>3039</v>
      </c>
      <c r="Z206" s="139" t="s">
        <v>2529</v>
      </c>
      <c r="AA206" s="139" t="s">
        <v>2549</v>
      </c>
      <c r="AB206" s="139" t="s">
        <v>22</v>
      </c>
      <c r="AC206" s="139" t="s">
        <v>2524</v>
      </c>
      <c r="AD206" s="140" t="s">
        <v>117</v>
      </c>
      <c r="AE206" s="140" t="s">
        <v>41</v>
      </c>
      <c r="AF206" s="162">
        <v>1</v>
      </c>
      <c r="AG206" s="163" t="s">
        <v>253</v>
      </c>
      <c r="AH206" s="164">
        <v>1</v>
      </c>
      <c r="AI206" s="164" t="s">
        <v>600</v>
      </c>
      <c r="AJ206" s="36"/>
      <c r="AK206" s="240"/>
      <c r="AL206" s="241"/>
      <c r="AM206" s="139"/>
      <c r="AN206" s="139"/>
      <c r="AO206" s="166"/>
      <c r="AP206" s="167"/>
      <c r="AQ206" s="168"/>
      <c r="AR206" s="168"/>
      <c r="AS206" s="168"/>
      <c r="AT206" s="168"/>
      <c r="AU206" s="168"/>
      <c r="AV206" s="169"/>
      <c r="AW206" s="170"/>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9"/>
      <c r="BU206" s="145"/>
      <c r="GE206" s="59"/>
      <c r="GK206" s="59"/>
    </row>
    <row r="207" spans="3:193" s="144" customFormat="1" ht="15.75" thickBot="1">
      <c r="C207" s="137"/>
      <c r="D207" s="138">
        <v>165</v>
      </c>
      <c r="E207" s="139">
        <v>4</v>
      </c>
      <c r="F207" s="139" t="s">
        <v>61</v>
      </c>
      <c r="G207" s="158">
        <v>15434977</v>
      </c>
      <c r="H207" s="298" t="s">
        <v>3040</v>
      </c>
      <c r="I207" s="159"/>
      <c r="J207" s="174" t="s">
        <v>2803</v>
      </c>
      <c r="K207" s="159"/>
      <c r="L207" s="159" t="s">
        <v>3041</v>
      </c>
      <c r="M207" s="159" t="s">
        <v>3042</v>
      </c>
      <c r="N207" s="160">
        <v>20</v>
      </c>
      <c r="O207" s="160">
        <v>9</v>
      </c>
      <c r="P207" s="160">
        <v>1970</v>
      </c>
      <c r="Q207" s="139" t="s">
        <v>53</v>
      </c>
      <c r="R207" s="139" t="s">
        <v>2582</v>
      </c>
      <c r="S207" s="161">
        <v>3143798</v>
      </c>
      <c r="T207" s="139" t="s">
        <v>2527</v>
      </c>
      <c r="U207" s="139" t="s">
        <v>2548</v>
      </c>
      <c r="V207" s="139" t="s">
        <v>2615</v>
      </c>
      <c r="W207" s="139">
        <v>6045432000</v>
      </c>
      <c r="X207" s="139">
        <v>3137532619</v>
      </c>
      <c r="Y207" s="437" t="s">
        <v>3043</v>
      </c>
      <c r="Z207" s="139" t="s">
        <v>2529</v>
      </c>
      <c r="AA207" s="139" t="s">
        <v>2549</v>
      </c>
      <c r="AB207" s="139" t="s">
        <v>22</v>
      </c>
      <c r="AC207" s="139" t="s">
        <v>2524</v>
      </c>
      <c r="AD207" s="140" t="s">
        <v>117</v>
      </c>
      <c r="AE207" s="140" t="s">
        <v>41</v>
      </c>
      <c r="AF207" s="162">
        <v>1</v>
      </c>
      <c r="AG207" s="163" t="s">
        <v>253</v>
      </c>
      <c r="AH207" s="164">
        <v>1</v>
      </c>
      <c r="AI207" s="164" t="s">
        <v>600</v>
      </c>
      <c r="AJ207" s="36"/>
      <c r="AK207" s="240"/>
      <c r="AL207" s="241"/>
      <c r="AM207" s="139"/>
      <c r="AN207" s="139"/>
      <c r="AO207" s="166"/>
      <c r="AP207" s="167"/>
      <c r="AQ207" s="168"/>
      <c r="AR207" s="168"/>
      <c r="AS207" s="168"/>
      <c r="AT207" s="168"/>
      <c r="AU207" s="168"/>
      <c r="AV207" s="169"/>
      <c r="AW207" s="170"/>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9"/>
      <c r="BU207" s="145"/>
      <c r="GE207" s="59"/>
      <c r="GK207" s="59"/>
    </row>
    <row r="208" spans="3:193" s="144" customFormat="1" ht="15.75" thickBot="1">
      <c r="C208" s="137"/>
      <c r="D208" s="138">
        <v>166</v>
      </c>
      <c r="E208" s="419">
        <v>2</v>
      </c>
      <c r="F208" s="139" t="s">
        <v>61</v>
      </c>
      <c r="G208" s="158">
        <v>1112764788</v>
      </c>
      <c r="H208" s="298" t="s">
        <v>3044</v>
      </c>
      <c r="I208" s="159"/>
      <c r="J208" s="174" t="s">
        <v>2644</v>
      </c>
      <c r="K208" s="159"/>
      <c r="L208" s="159" t="s">
        <v>3045</v>
      </c>
      <c r="M208" s="159" t="s">
        <v>3046</v>
      </c>
      <c r="N208" s="160">
        <v>29</v>
      </c>
      <c r="O208" s="160">
        <v>7</v>
      </c>
      <c r="P208" s="160">
        <v>1988</v>
      </c>
      <c r="Q208" s="139" t="s">
        <v>53</v>
      </c>
      <c r="R208" s="139" t="s">
        <v>2635</v>
      </c>
      <c r="S208" s="161">
        <v>3143798</v>
      </c>
      <c r="T208" s="139" t="s">
        <v>2527</v>
      </c>
      <c r="U208" s="139" t="s">
        <v>2548</v>
      </c>
      <c r="V208" s="139" t="s">
        <v>2615</v>
      </c>
      <c r="W208" s="139">
        <v>6045432000</v>
      </c>
      <c r="X208" s="139">
        <v>3226774625</v>
      </c>
      <c r="Y208" s="437" t="s">
        <v>3047</v>
      </c>
      <c r="Z208" s="139" t="s">
        <v>2529</v>
      </c>
      <c r="AA208" s="139" t="s">
        <v>2549</v>
      </c>
      <c r="AB208" s="139" t="s">
        <v>22</v>
      </c>
      <c r="AC208" s="139" t="s">
        <v>2524</v>
      </c>
      <c r="AD208" s="140" t="s">
        <v>117</v>
      </c>
      <c r="AE208" s="140" t="s">
        <v>41</v>
      </c>
      <c r="AF208" s="162">
        <v>1</v>
      </c>
      <c r="AG208" s="163" t="s">
        <v>253</v>
      </c>
      <c r="AH208" s="164">
        <v>1</v>
      </c>
      <c r="AI208" s="164" t="s">
        <v>600</v>
      </c>
      <c r="AJ208" s="36"/>
      <c r="AK208" s="240"/>
      <c r="AL208" s="241"/>
      <c r="AM208" s="139"/>
      <c r="AN208" s="139"/>
      <c r="AO208" s="166"/>
      <c r="AP208" s="167"/>
      <c r="AQ208" s="168"/>
      <c r="AR208" s="168"/>
      <c r="AS208" s="168"/>
      <c r="AT208" s="168"/>
      <c r="AU208" s="168"/>
      <c r="AV208" s="169"/>
      <c r="AW208" s="170"/>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9"/>
      <c r="BU208" s="145"/>
      <c r="GE208" s="59"/>
      <c r="GK208" s="59"/>
    </row>
    <row r="209" spans="3:193" s="144" customFormat="1" ht="15.75" thickBot="1">
      <c r="C209" s="137"/>
      <c r="D209" s="138">
        <v>167</v>
      </c>
      <c r="E209" s="419">
        <v>2</v>
      </c>
      <c r="F209" s="139" t="s">
        <v>61</v>
      </c>
      <c r="G209" s="158">
        <v>1036393188</v>
      </c>
      <c r="H209" s="298" t="s">
        <v>2652</v>
      </c>
      <c r="I209" s="159"/>
      <c r="J209" s="174" t="s">
        <v>2555</v>
      </c>
      <c r="K209" s="159"/>
      <c r="L209" s="159" t="s">
        <v>3048</v>
      </c>
      <c r="M209" s="159"/>
      <c r="N209" s="160">
        <v>11</v>
      </c>
      <c r="O209" s="160">
        <v>11</v>
      </c>
      <c r="P209" s="160">
        <v>1987</v>
      </c>
      <c r="Q209" s="139" t="s">
        <v>51</v>
      </c>
      <c r="R209" s="139" t="s">
        <v>2812</v>
      </c>
      <c r="S209" s="161">
        <v>2665688</v>
      </c>
      <c r="T209" s="139" t="s">
        <v>2527</v>
      </c>
      <c r="U209" s="139" t="s">
        <v>2573</v>
      </c>
      <c r="V209" s="139" t="s">
        <v>2615</v>
      </c>
      <c r="W209" s="139">
        <v>6045432000</v>
      </c>
      <c r="X209" s="139">
        <v>3206573396</v>
      </c>
      <c r="Y209" s="437" t="s">
        <v>3049</v>
      </c>
      <c r="Z209" s="139" t="s">
        <v>2529</v>
      </c>
      <c r="AA209" s="139" t="s">
        <v>2549</v>
      </c>
      <c r="AB209" s="139" t="s">
        <v>22</v>
      </c>
      <c r="AC209" s="139" t="s">
        <v>2524</v>
      </c>
      <c r="AD209" s="140" t="s">
        <v>117</v>
      </c>
      <c r="AE209" s="140" t="s">
        <v>41</v>
      </c>
      <c r="AF209" s="162">
        <v>1</v>
      </c>
      <c r="AG209" s="163" t="s">
        <v>253</v>
      </c>
      <c r="AH209" s="164">
        <v>1</v>
      </c>
      <c r="AI209" s="164" t="s">
        <v>600</v>
      </c>
      <c r="AJ209" s="36"/>
      <c r="AK209" s="240"/>
      <c r="AL209" s="241"/>
      <c r="AM209" s="139"/>
      <c r="AN209" s="139"/>
      <c r="AO209" s="166"/>
      <c r="AP209" s="167"/>
      <c r="AQ209" s="168"/>
      <c r="AR209" s="168"/>
      <c r="AS209" s="168"/>
      <c r="AT209" s="168"/>
      <c r="AU209" s="168"/>
      <c r="AV209" s="169"/>
      <c r="AW209" s="170"/>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9"/>
      <c r="BU209" s="145"/>
      <c r="GE209" s="59"/>
      <c r="GK209" s="59"/>
    </row>
    <row r="210" spans="3:193" s="144" customFormat="1" ht="15.75" thickBot="1">
      <c r="C210" s="137"/>
      <c r="D210" s="138">
        <v>168</v>
      </c>
      <c r="E210" s="419">
        <v>2</v>
      </c>
      <c r="F210" s="139" t="s">
        <v>61</v>
      </c>
      <c r="G210" s="158">
        <v>1036423886</v>
      </c>
      <c r="H210" s="298" t="s">
        <v>2576</v>
      </c>
      <c r="I210" s="159"/>
      <c r="J210" s="174" t="s">
        <v>2641</v>
      </c>
      <c r="K210" s="159"/>
      <c r="L210" s="159" t="s">
        <v>3062</v>
      </c>
      <c r="M210" s="159" t="s">
        <v>3061</v>
      </c>
      <c r="N210" s="160">
        <v>17</v>
      </c>
      <c r="O210" s="160">
        <v>12</v>
      </c>
      <c r="P210" s="160">
        <v>1993</v>
      </c>
      <c r="Q210" s="139" t="s">
        <v>51</v>
      </c>
      <c r="R210" s="139" t="s">
        <v>2678</v>
      </c>
      <c r="S210" s="161">
        <v>4349189</v>
      </c>
      <c r="T210" s="139" t="s">
        <v>2527</v>
      </c>
      <c r="U210" s="139" t="s">
        <v>2528</v>
      </c>
      <c r="V210" s="139" t="s">
        <v>2615</v>
      </c>
      <c r="W210" s="139">
        <v>6045432000</v>
      </c>
      <c r="X210" s="139">
        <v>3148899353</v>
      </c>
      <c r="Y210" s="437" t="s">
        <v>3050</v>
      </c>
      <c r="Z210" s="139" t="s">
        <v>2529</v>
      </c>
      <c r="AA210" s="139" t="s">
        <v>2549</v>
      </c>
      <c r="AB210" s="139" t="s">
        <v>22</v>
      </c>
      <c r="AC210" s="139" t="s">
        <v>2524</v>
      </c>
      <c r="AD210" s="140" t="s">
        <v>117</v>
      </c>
      <c r="AE210" s="140" t="s">
        <v>41</v>
      </c>
      <c r="AF210" s="162">
        <v>1</v>
      </c>
      <c r="AG210" s="163" t="s">
        <v>253</v>
      </c>
      <c r="AH210" s="164">
        <v>1</v>
      </c>
      <c r="AI210" s="164" t="s">
        <v>600</v>
      </c>
      <c r="AJ210" s="36"/>
      <c r="AK210" s="240"/>
      <c r="AL210" s="241"/>
      <c r="AM210" s="139"/>
      <c r="AN210" s="139"/>
      <c r="AO210" s="166"/>
      <c r="AP210" s="167"/>
      <c r="AQ210" s="168"/>
      <c r="AR210" s="168"/>
      <c r="AS210" s="168"/>
      <c r="AT210" s="168"/>
      <c r="AU210" s="168"/>
      <c r="AV210" s="169"/>
      <c r="AW210" s="170"/>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9"/>
      <c r="BU210" s="145"/>
      <c r="GE210" s="59"/>
      <c r="GK210" s="59"/>
    </row>
    <row r="211" spans="3:193" s="144" customFormat="1" ht="15.75" thickBot="1">
      <c r="C211" s="137"/>
      <c r="D211" s="138">
        <v>169</v>
      </c>
      <c r="E211" s="419">
        <v>2</v>
      </c>
      <c r="F211" s="139" t="s">
        <v>61</v>
      </c>
      <c r="G211" s="158">
        <v>35604145</v>
      </c>
      <c r="H211" s="298" t="s">
        <v>3063</v>
      </c>
      <c r="I211" s="159"/>
      <c r="J211" s="174" t="s">
        <v>3064</v>
      </c>
      <c r="K211" s="159"/>
      <c r="L211" s="159" t="s">
        <v>3065</v>
      </c>
      <c r="M211" s="159"/>
      <c r="N211" s="160">
        <v>12</v>
      </c>
      <c r="O211" s="160">
        <v>10</v>
      </c>
      <c r="P211" s="160">
        <v>1975</v>
      </c>
      <c r="Q211" s="139" t="s">
        <v>51</v>
      </c>
      <c r="R211" s="139" t="s">
        <v>2757</v>
      </c>
      <c r="S211" s="161">
        <v>2535103</v>
      </c>
      <c r="T211" s="139" t="s">
        <v>2547</v>
      </c>
      <c r="U211" s="139" t="s">
        <v>2573</v>
      </c>
      <c r="V211" s="139" t="s">
        <v>2615</v>
      </c>
      <c r="W211" s="139">
        <v>6045432000</v>
      </c>
      <c r="X211" s="139">
        <v>3113883379</v>
      </c>
      <c r="Y211" s="437" t="s">
        <v>3051</v>
      </c>
      <c r="Z211" s="139" t="s">
        <v>2529</v>
      </c>
      <c r="AA211" s="139" t="s">
        <v>2549</v>
      </c>
      <c r="AB211" s="139" t="s">
        <v>22</v>
      </c>
      <c r="AC211" s="139" t="s">
        <v>2524</v>
      </c>
      <c r="AD211" s="140" t="s">
        <v>117</v>
      </c>
      <c r="AE211" s="140" t="s">
        <v>41</v>
      </c>
      <c r="AF211" s="162">
        <v>1</v>
      </c>
      <c r="AG211" s="163" t="s">
        <v>253</v>
      </c>
      <c r="AH211" s="164">
        <v>1</v>
      </c>
      <c r="AI211" s="164" t="s">
        <v>600</v>
      </c>
      <c r="AJ211" s="36"/>
      <c r="AK211" s="240"/>
      <c r="AL211" s="241"/>
      <c r="AM211" s="139"/>
      <c r="AN211" s="139"/>
      <c r="AO211" s="166"/>
      <c r="AP211" s="167"/>
      <c r="AQ211" s="168"/>
      <c r="AR211" s="168"/>
      <c r="AS211" s="168"/>
      <c r="AT211" s="168"/>
      <c r="AU211" s="168"/>
      <c r="AV211" s="169"/>
      <c r="AW211" s="170"/>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9"/>
      <c r="BU211" s="145"/>
      <c r="GE211" s="59"/>
      <c r="GK211" s="59"/>
    </row>
    <row r="212" spans="3:193" s="144" customFormat="1" ht="15.75" thickBot="1">
      <c r="C212" s="137"/>
      <c r="D212" s="138">
        <v>170</v>
      </c>
      <c r="E212" s="419">
        <v>2</v>
      </c>
      <c r="F212" s="139" t="s">
        <v>61</v>
      </c>
      <c r="G212" s="158">
        <v>1040051759</v>
      </c>
      <c r="H212" s="298" t="s">
        <v>2636</v>
      </c>
      <c r="I212" s="159"/>
      <c r="J212" s="174" t="s">
        <v>2636</v>
      </c>
      <c r="K212" s="159"/>
      <c r="L212" s="159" t="s">
        <v>3066</v>
      </c>
      <c r="M212" s="159" t="s">
        <v>3067</v>
      </c>
      <c r="N212" s="160">
        <v>30</v>
      </c>
      <c r="O212" s="160">
        <v>12</v>
      </c>
      <c r="P212" s="160">
        <v>1999</v>
      </c>
      <c r="Q212" s="139" t="s">
        <v>51</v>
      </c>
      <c r="R212" s="139" t="s">
        <v>2812</v>
      </c>
      <c r="S212" s="161">
        <v>2665688</v>
      </c>
      <c r="T212" s="139" t="s">
        <v>2527</v>
      </c>
      <c r="U212" s="139" t="s">
        <v>2623</v>
      </c>
      <c r="V212" s="139" t="s">
        <v>2615</v>
      </c>
      <c r="W212" s="139">
        <v>6045432000</v>
      </c>
      <c r="X212" s="139">
        <v>3135229827</v>
      </c>
      <c r="Y212" s="437" t="s">
        <v>3052</v>
      </c>
      <c r="Z212" s="139" t="s">
        <v>2529</v>
      </c>
      <c r="AA212" s="139" t="s">
        <v>2549</v>
      </c>
      <c r="AB212" s="139" t="s">
        <v>22</v>
      </c>
      <c r="AC212" s="139" t="s">
        <v>2524</v>
      </c>
      <c r="AD212" s="140" t="s">
        <v>117</v>
      </c>
      <c r="AE212" s="140" t="s">
        <v>41</v>
      </c>
      <c r="AF212" s="162">
        <v>1</v>
      </c>
      <c r="AG212" s="163" t="s">
        <v>253</v>
      </c>
      <c r="AH212" s="164">
        <v>1</v>
      </c>
      <c r="AI212" s="164" t="s">
        <v>600</v>
      </c>
      <c r="AJ212" s="36"/>
      <c r="AK212" s="240"/>
      <c r="AL212" s="241"/>
      <c r="AM212" s="139"/>
      <c r="AN212" s="139"/>
      <c r="AO212" s="166"/>
      <c r="AP212" s="167"/>
      <c r="AQ212" s="168"/>
      <c r="AR212" s="168"/>
      <c r="AS212" s="168"/>
      <c r="AT212" s="168"/>
      <c r="AU212" s="168"/>
      <c r="AV212" s="169"/>
      <c r="AW212" s="170"/>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9"/>
      <c r="BU212" s="145"/>
      <c r="GE212" s="59"/>
      <c r="GK212" s="59"/>
    </row>
    <row r="213" spans="3:193" s="144" customFormat="1" ht="15.75" thickBot="1">
      <c r="C213" s="137"/>
      <c r="D213" s="138">
        <v>171</v>
      </c>
      <c r="E213" s="139">
        <v>4</v>
      </c>
      <c r="F213" s="139" t="s">
        <v>61</v>
      </c>
      <c r="G213" s="158">
        <v>1036338043</v>
      </c>
      <c r="H213" s="298" t="s">
        <v>3068</v>
      </c>
      <c r="I213" s="159"/>
      <c r="J213" s="174" t="s">
        <v>2951</v>
      </c>
      <c r="K213" s="159"/>
      <c r="L213" s="159" t="s">
        <v>3069</v>
      </c>
      <c r="M213" s="159" t="s">
        <v>2665</v>
      </c>
      <c r="N213" s="160">
        <v>6</v>
      </c>
      <c r="O213" s="160">
        <v>6</v>
      </c>
      <c r="P213" s="160">
        <v>1992</v>
      </c>
      <c r="Q213" s="139" t="s">
        <v>53</v>
      </c>
      <c r="R213" s="139" t="s">
        <v>2582</v>
      </c>
      <c r="S213" s="161">
        <v>3143798</v>
      </c>
      <c r="T213" s="139" t="s">
        <v>2527</v>
      </c>
      <c r="U213" s="139" t="s">
        <v>2573</v>
      </c>
      <c r="V213" s="139" t="s">
        <v>2615</v>
      </c>
      <c r="W213" s="139">
        <v>6045432000</v>
      </c>
      <c r="X213" s="139">
        <v>3005441063</v>
      </c>
      <c r="Y213" s="437" t="s">
        <v>3053</v>
      </c>
      <c r="Z213" s="139" t="s">
        <v>2529</v>
      </c>
      <c r="AA213" s="139" t="s">
        <v>2549</v>
      </c>
      <c r="AB213" s="139" t="s">
        <v>22</v>
      </c>
      <c r="AC213" s="139" t="s">
        <v>2524</v>
      </c>
      <c r="AD213" s="140" t="s">
        <v>117</v>
      </c>
      <c r="AE213" s="140" t="s">
        <v>41</v>
      </c>
      <c r="AF213" s="162">
        <v>1</v>
      </c>
      <c r="AG213" s="163" t="s">
        <v>253</v>
      </c>
      <c r="AH213" s="164">
        <v>1</v>
      </c>
      <c r="AI213" s="164" t="s">
        <v>600</v>
      </c>
      <c r="AJ213" s="36"/>
      <c r="AK213" s="240"/>
      <c r="AL213" s="241"/>
      <c r="AM213" s="139"/>
      <c r="AN213" s="139"/>
      <c r="AO213" s="166"/>
      <c r="AP213" s="167"/>
      <c r="AQ213" s="168"/>
      <c r="AR213" s="168"/>
      <c r="AS213" s="168"/>
      <c r="AT213" s="168"/>
      <c r="AU213" s="168"/>
      <c r="AV213" s="169"/>
      <c r="AW213" s="170"/>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9"/>
      <c r="BU213" s="145"/>
      <c r="GE213" s="59"/>
      <c r="GK213" s="59"/>
    </row>
    <row r="214" spans="3:193" s="144" customFormat="1" ht="15.75" thickBot="1">
      <c r="C214" s="137"/>
      <c r="D214" s="138">
        <v>172</v>
      </c>
      <c r="E214" s="419">
        <v>2</v>
      </c>
      <c r="F214" s="139" t="s">
        <v>61</v>
      </c>
      <c r="G214" s="158">
        <v>1035230465</v>
      </c>
      <c r="H214" s="298" t="s">
        <v>2563</v>
      </c>
      <c r="I214" s="159"/>
      <c r="J214" s="174" t="s">
        <v>3070</v>
      </c>
      <c r="K214" s="159"/>
      <c r="L214" s="159" t="s">
        <v>3071</v>
      </c>
      <c r="M214" s="159" t="s">
        <v>3072</v>
      </c>
      <c r="N214" s="160">
        <v>1</v>
      </c>
      <c r="O214" s="160">
        <v>10</v>
      </c>
      <c r="P214" s="160">
        <v>1994</v>
      </c>
      <c r="Q214" s="139" t="s">
        <v>51</v>
      </c>
      <c r="R214" s="139" t="s">
        <v>2568</v>
      </c>
      <c r="S214" s="161">
        <v>4349189</v>
      </c>
      <c r="T214" s="139" t="s">
        <v>2550</v>
      </c>
      <c r="U214" s="139" t="s">
        <v>2573</v>
      </c>
      <c r="V214" s="139" t="s">
        <v>2615</v>
      </c>
      <c r="W214" s="139">
        <v>6045432000</v>
      </c>
      <c r="X214" s="139">
        <v>3145917389</v>
      </c>
      <c r="Y214" s="437" t="s">
        <v>3054</v>
      </c>
      <c r="Z214" s="139" t="s">
        <v>2529</v>
      </c>
      <c r="AA214" s="139" t="s">
        <v>2549</v>
      </c>
      <c r="AB214" s="139" t="s">
        <v>22</v>
      </c>
      <c r="AC214" s="139" t="s">
        <v>2524</v>
      </c>
      <c r="AD214" s="140" t="s">
        <v>117</v>
      </c>
      <c r="AE214" s="140" t="s">
        <v>41</v>
      </c>
      <c r="AF214" s="162">
        <v>1</v>
      </c>
      <c r="AG214" s="163" t="s">
        <v>253</v>
      </c>
      <c r="AH214" s="164">
        <v>1</v>
      </c>
      <c r="AI214" s="164" t="s">
        <v>600</v>
      </c>
      <c r="AJ214" s="36"/>
      <c r="AK214" s="240"/>
      <c r="AL214" s="241"/>
      <c r="AM214" s="139"/>
      <c r="AN214" s="139"/>
      <c r="AO214" s="166"/>
      <c r="AP214" s="167"/>
      <c r="AQ214" s="168"/>
      <c r="AR214" s="168"/>
      <c r="AS214" s="168"/>
      <c r="AT214" s="168"/>
      <c r="AU214" s="168"/>
      <c r="AV214" s="169"/>
      <c r="AW214" s="170"/>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9"/>
      <c r="BU214" s="145"/>
      <c r="GE214" s="59"/>
      <c r="GK214" s="59"/>
    </row>
    <row r="215" spans="3:193" s="144" customFormat="1" ht="15.75" thickBot="1">
      <c r="C215" s="137"/>
      <c r="D215" s="138">
        <v>173</v>
      </c>
      <c r="E215" s="419">
        <v>2</v>
      </c>
      <c r="F215" s="139" t="s">
        <v>61</v>
      </c>
      <c r="G215" s="158">
        <v>1036398963</v>
      </c>
      <c r="H215" s="298" t="s">
        <v>2652</v>
      </c>
      <c r="I215" s="159"/>
      <c r="J215" s="174" t="s">
        <v>3073</v>
      </c>
      <c r="K215" s="159"/>
      <c r="L215" s="159" t="s">
        <v>3074</v>
      </c>
      <c r="M215" s="159" t="s">
        <v>2674</v>
      </c>
      <c r="N215" s="160">
        <v>4</v>
      </c>
      <c r="O215" s="160">
        <v>12</v>
      </c>
      <c r="P215" s="160">
        <v>1993</v>
      </c>
      <c r="Q215" s="139" t="s">
        <v>51</v>
      </c>
      <c r="R215" s="139" t="s">
        <v>2812</v>
      </c>
      <c r="S215" s="161">
        <v>2665688</v>
      </c>
      <c r="T215" s="139" t="s">
        <v>2547</v>
      </c>
      <c r="U215" s="139" t="s">
        <v>2528</v>
      </c>
      <c r="V215" s="139" t="s">
        <v>2615</v>
      </c>
      <c r="W215" s="139">
        <v>6045432000</v>
      </c>
      <c r="X215" s="139">
        <v>3146001168</v>
      </c>
      <c r="Y215" s="437" t="s">
        <v>3055</v>
      </c>
      <c r="Z215" s="139" t="s">
        <v>2529</v>
      </c>
      <c r="AA215" s="139" t="s">
        <v>2549</v>
      </c>
      <c r="AB215" s="139" t="s">
        <v>22</v>
      </c>
      <c r="AC215" s="139" t="s">
        <v>2524</v>
      </c>
      <c r="AD215" s="140" t="s">
        <v>117</v>
      </c>
      <c r="AE215" s="140" t="s">
        <v>41</v>
      </c>
      <c r="AF215" s="162">
        <v>1</v>
      </c>
      <c r="AG215" s="163" t="s">
        <v>253</v>
      </c>
      <c r="AH215" s="164">
        <v>1</v>
      </c>
      <c r="AI215" s="164" t="s">
        <v>600</v>
      </c>
      <c r="AJ215" s="36"/>
      <c r="AK215" s="240"/>
      <c r="AL215" s="241"/>
      <c r="AM215" s="139"/>
      <c r="AN215" s="139"/>
      <c r="AO215" s="166"/>
      <c r="AP215" s="167"/>
      <c r="AQ215" s="168"/>
      <c r="AR215" s="168"/>
      <c r="AS215" s="168"/>
      <c r="AT215" s="168"/>
      <c r="AU215" s="168"/>
      <c r="AV215" s="169"/>
      <c r="AW215" s="170"/>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9"/>
      <c r="BU215" s="145"/>
      <c r="GE215" s="59"/>
      <c r="GK215" s="59"/>
    </row>
    <row r="216" spans="3:193" s="144" customFormat="1" ht="15.75" thickBot="1">
      <c r="C216" s="137"/>
      <c r="D216" s="138">
        <v>174</v>
      </c>
      <c r="E216" s="419">
        <v>2</v>
      </c>
      <c r="F216" s="139" t="s">
        <v>61</v>
      </c>
      <c r="G216" s="158">
        <v>1037236402</v>
      </c>
      <c r="H216" s="298" t="s">
        <v>2557</v>
      </c>
      <c r="I216" s="159"/>
      <c r="J216" s="174" t="s">
        <v>2563</v>
      </c>
      <c r="K216" s="159"/>
      <c r="L216" s="159" t="s">
        <v>3075</v>
      </c>
      <c r="M216" s="159" t="s">
        <v>2863</v>
      </c>
      <c r="N216" s="160">
        <v>12</v>
      </c>
      <c r="O216" s="160">
        <v>3</v>
      </c>
      <c r="P216" s="160">
        <v>1988</v>
      </c>
      <c r="Q216" s="139" t="s">
        <v>51</v>
      </c>
      <c r="R216" s="139" t="s">
        <v>2579</v>
      </c>
      <c r="S216" s="161">
        <v>9720055</v>
      </c>
      <c r="T216" s="139" t="s">
        <v>2527</v>
      </c>
      <c r="U216" s="139" t="s">
        <v>2548</v>
      </c>
      <c r="V216" s="139" t="s">
        <v>2615</v>
      </c>
      <c r="W216" s="139">
        <v>6045432000</v>
      </c>
      <c r="X216" s="139">
        <v>3105973624</v>
      </c>
      <c r="Y216" s="437" t="s">
        <v>3056</v>
      </c>
      <c r="Z216" s="139" t="s">
        <v>2529</v>
      </c>
      <c r="AA216" s="139" t="s">
        <v>2549</v>
      </c>
      <c r="AB216" s="139" t="s">
        <v>22</v>
      </c>
      <c r="AC216" s="139" t="s">
        <v>2524</v>
      </c>
      <c r="AD216" s="140" t="s">
        <v>117</v>
      </c>
      <c r="AE216" s="140" t="s">
        <v>41</v>
      </c>
      <c r="AF216" s="162">
        <v>1</v>
      </c>
      <c r="AG216" s="163" t="s">
        <v>253</v>
      </c>
      <c r="AH216" s="164">
        <v>1</v>
      </c>
      <c r="AI216" s="164" t="s">
        <v>600</v>
      </c>
      <c r="AJ216" s="36"/>
      <c r="AK216" s="240"/>
      <c r="AL216" s="241"/>
      <c r="AM216" s="139"/>
      <c r="AN216" s="139"/>
      <c r="AO216" s="166"/>
      <c r="AP216" s="167"/>
      <c r="AQ216" s="168"/>
      <c r="AR216" s="168"/>
      <c r="AS216" s="168"/>
      <c r="AT216" s="168"/>
      <c r="AU216" s="168"/>
      <c r="AV216" s="169"/>
      <c r="AW216" s="170"/>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9"/>
      <c r="BU216" s="145"/>
      <c r="GE216" s="59"/>
      <c r="GK216" s="59"/>
    </row>
    <row r="217" spans="3:193" s="144" customFormat="1" ht="15.75" thickBot="1">
      <c r="C217" s="137"/>
      <c r="D217" s="138">
        <v>175</v>
      </c>
      <c r="E217" s="419">
        <v>2</v>
      </c>
      <c r="F217" s="139" t="s">
        <v>61</v>
      </c>
      <c r="G217" s="158">
        <v>1036394237</v>
      </c>
      <c r="H217" s="298" t="s">
        <v>2592</v>
      </c>
      <c r="I217" s="159"/>
      <c r="J217" s="174" t="s">
        <v>2620</v>
      </c>
      <c r="K217" s="159"/>
      <c r="L217" s="159" t="s">
        <v>3076</v>
      </c>
      <c r="M217" s="159"/>
      <c r="N217" s="160">
        <v>7</v>
      </c>
      <c r="O217" s="160">
        <v>9</v>
      </c>
      <c r="P217" s="160">
        <v>1988</v>
      </c>
      <c r="Q217" s="139" t="s">
        <v>51</v>
      </c>
      <c r="R217" s="139" t="s">
        <v>2579</v>
      </c>
      <c r="S217" s="161">
        <v>9720055</v>
      </c>
      <c r="T217" s="139" t="s">
        <v>2527</v>
      </c>
      <c r="U217" s="139" t="s">
        <v>2548</v>
      </c>
      <c r="V217" s="139" t="s">
        <v>2615</v>
      </c>
      <c r="W217" s="139">
        <v>6045432000</v>
      </c>
      <c r="X217" s="139">
        <v>3206066953</v>
      </c>
      <c r="Y217" s="437" t="s">
        <v>3057</v>
      </c>
      <c r="Z217" s="139" t="s">
        <v>2529</v>
      </c>
      <c r="AA217" s="139" t="s">
        <v>2549</v>
      </c>
      <c r="AB217" s="139" t="s">
        <v>22</v>
      </c>
      <c r="AC217" s="139" t="s">
        <v>2524</v>
      </c>
      <c r="AD217" s="140" t="s">
        <v>117</v>
      </c>
      <c r="AE217" s="140" t="s">
        <v>41</v>
      </c>
      <c r="AF217" s="162">
        <v>1</v>
      </c>
      <c r="AG217" s="163" t="s">
        <v>253</v>
      </c>
      <c r="AH217" s="164">
        <v>1</v>
      </c>
      <c r="AI217" s="164" t="s">
        <v>600</v>
      </c>
      <c r="AJ217" s="36"/>
      <c r="AK217" s="240"/>
      <c r="AL217" s="241"/>
      <c r="AM217" s="139"/>
      <c r="AN217" s="139"/>
      <c r="AO217" s="166"/>
      <c r="AP217" s="167"/>
      <c r="AQ217" s="168"/>
      <c r="AR217" s="168"/>
      <c r="AS217" s="168"/>
      <c r="AT217" s="168"/>
      <c r="AU217" s="168"/>
      <c r="AV217" s="169"/>
      <c r="AW217" s="170"/>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9"/>
      <c r="BU217" s="145"/>
      <c r="GE217" s="59"/>
      <c r="GK217" s="59"/>
    </row>
    <row r="218" spans="3:193" s="144" customFormat="1" ht="15.75" thickBot="1">
      <c r="C218" s="137"/>
      <c r="D218" s="138">
        <v>176</v>
      </c>
      <c r="E218" s="419">
        <v>2</v>
      </c>
      <c r="F218" s="139" t="s">
        <v>61</v>
      </c>
      <c r="G218" s="158">
        <v>1001455491</v>
      </c>
      <c r="H218" s="298" t="s">
        <v>3077</v>
      </c>
      <c r="I218" s="159"/>
      <c r="J218" s="174" t="s">
        <v>2652</v>
      </c>
      <c r="K218" s="159"/>
      <c r="L218" s="159" t="s">
        <v>3078</v>
      </c>
      <c r="M218" s="159"/>
      <c r="N218" s="160">
        <v>30</v>
      </c>
      <c r="O218" s="160">
        <v>3</v>
      </c>
      <c r="P218" s="160">
        <v>2000</v>
      </c>
      <c r="Q218" s="139" t="s">
        <v>51</v>
      </c>
      <c r="R218" s="139" t="s">
        <v>2812</v>
      </c>
      <c r="S218" s="161">
        <v>2665688</v>
      </c>
      <c r="T218" s="139" t="s">
        <v>2527</v>
      </c>
      <c r="U218" s="139" t="s">
        <v>2573</v>
      </c>
      <c r="V218" s="139" t="s">
        <v>2615</v>
      </c>
      <c r="W218" s="139">
        <v>6045432000</v>
      </c>
      <c r="X218" s="139">
        <v>3146753980</v>
      </c>
      <c r="Y218" s="437" t="s">
        <v>3058</v>
      </c>
      <c r="Z218" s="139" t="s">
        <v>2529</v>
      </c>
      <c r="AA218" s="139" t="s">
        <v>2549</v>
      </c>
      <c r="AB218" s="139" t="s">
        <v>22</v>
      </c>
      <c r="AC218" s="139" t="s">
        <v>2524</v>
      </c>
      <c r="AD218" s="140" t="s">
        <v>117</v>
      </c>
      <c r="AE218" s="140" t="s">
        <v>41</v>
      </c>
      <c r="AF218" s="162">
        <v>1</v>
      </c>
      <c r="AG218" s="163" t="s">
        <v>253</v>
      </c>
      <c r="AH218" s="164">
        <v>1</v>
      </c>
      <c r="AI218" s="164" t="s">
        <v>600</v>
      </c>
      <c r="AJ218" s="36"/>
      <c r="AK218" s="240"/>
      <c r="AL218" s="241"/>
      <c r="AM218" s="139"/>
      <c r="AN218" s="139"/>
      <c r="AO218" s="166"/>
      <c r="AP218" s="167"/>
      <c r="AQ218" s="168"/>
      <c r="AR218" s="168"/>
      <c r="AS218" s="168"/>
      <c r="AT218" s="168"/>
      <c r="AU218" s="168"/>
      <c r="AV218" s="169"/>
      <c r="AW218" s="170"/>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9"/>
      <c r="BU218" s="145"/>
      <c r="GE218" s="59"/>
      <c r="GK218" s="59"/>
    </row>
    <row r="219" spans="3:193" s="144" customFormat="1" ht="15.75" thickBot="1">
      <c r="C219" s="137"/>
      <c r="D219" s="138">
        <v>177</v>
      </c>
      <c r="E219" s="419">
        <v>2</v>
      </c>
      <c r="F219" s="139" t="s">
        <v>61</v>
      </c>
      <c r="G219" s="158">
        <v>1036394663</v>
      </c>
      <c r="H219" s="298" t="s">
        <v>2684</v>
      </c>
      <c r="I219" s="159"/>
      <c r="J219" s="174" t="s">
        <v>3083</v>
      </c>
      <c r="K219" s="159"/>
      <c r="L219" s="159" t="s">
        <v>3082</v>
      </c>
      <c r="M219" s="159"/>
      <c r="N219" s="160">
        <v>31</v>
      </c>
      <c r="O219" s="160">
        <v>7</v>
      </c>
      <c r="P219" s="160">
        <v>1989</v>
      </c>
      <c r="Q219" s="139" t="s">
        <v>51</v>
      </c>
      <c r="R219" s="139" t="s">
        <v>2812</v>
      </c>
      <c r="S219" s="161">
        <v>2665688</v>
      </c>
      <c r="T219" s="139" t="s">
        <v>2547</v>
      </c>
      <c r="U219" s="139" t="s">
        <v>2548</v>
      </c>
      <c r="V219" s="139" t="s">
        <v>2615</v>
      </c>
      <c r="W219" s="139">
        <v>6045432000</v>
      </c>
      <c r="X219" s="139">
        <v>3108633174</v>
      </c>
      <c r="Y219" s="437" t="s">
        <v>3060</v>
      </c>
      <c r="Z219" s="139" t="s">
        <v>2529</v>
      </c>
      <c r="AA219" s="139" t="s">
        <v>2549</v>
      </c>
      <c r="AB219" s="139" t="s">
        <v>22</v>
      </c>
      <c r="AC219" s="139" t="s">
        <v>2524</v>
      </c>
      <c r="AD219" s="140" t="s">
        <v>117</v>
      </c>
      <c r="AE219" s="140" t="s">
        <v>41</v>
      </c>
      <c r="AF219" s="162">
        <v>1</v>
      </c>
      <c r="AG219" s="163" t="s">
        <v>253</v>
      </c>
      <c r="AH219" s="164">
        <v>1</v>
      </c>
      <c r="AI219" s="164" t="s">
        <v>600</v>
      </c>
      <c r="AJ219" s="36"/>
      <c r="AK219" s="240"/>
      <c r="AL219" s="241"/>
      <c r="AM219" s="139"/>
      <c r="AN219" s="139"/>
      <c r="AO219" s="166"/>
      <c r="AP219" s="167"/>
      <c r="AQ219" s="168"/>
      <c r="AR219" s="168"/>
      <c r="AS219" s="168"/>
      <c r="AT219" s="168"/>
      <c r="AU219" s="168"/>
      <c r="AV219" s="169"/>
      <c r="AW219" s="170"/>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9"/>
      <c r="BU219" s="145"/>
      <c r="GE219" s="59"/>
      <c r="GK219" s="59"/>
    </row>
    <row r="220" spans="3:193" s="144" customFormat="1" ht="15.75" thickBot="1">
      <c r="C220" s="137"/>
      <c r="D220" s="138">
        <v>178</v>
      </c>
      <c r="E220" s="419">
        <v>2</v>
      </c>
      <c r="F220" s="139" t="s">
        <v>61</v>
      </c>
      <c r="G220" s="158">
        <v>1115183025</v>
      </c>
      <c r="H220" s="298" t="s">
        <v>3079</v>
      </c>
      <c r="I220" s="159"/>
      <c r="J220" s="174" t="s">
        <v>3080</v>
      </c>
      <c r="K220" s="159"/>
      <c r="L220" s="159" t="s">
        <v>3081</v>
      </c>
      <c r="M220" s="159"/>
      <c r="N220" s="160">
        <v>28</v>
      </c>
      <c r="O220" s="160">
        <v>11</v>
      </c>
      <c r="P220" s="160">
        <v>1986</v>
      </c>
      <c r="Q220" s="139" t="s">
        <v>51</v>
      </c>
      <c r="R220" s="139" t="s">
        <v>2568</v>
      </c>
      <c r="S220" s="161">
        <v>4349189</v>
      </c>
      <c r="T220" s="139" t="s">
        <v>2527</v>
      </c>
      <c r="U220" s="139" t="s">
        <v>2573</v>
      </c>
      <c r="V220" s="139" t="s">
        <v>2615</v>
      </c>
      <c r="W220" s="139">
        <v>6045432000</v>
      </c>
      <c r="X220" s="139">
        <v>3002545310</v>
      </c>
      <c r="Y220" s="437" t="s">
        <v>3059</v>
      </c>
      <c r="Z220" s="139" t="s">
        <v>2529</v>
      </c>
      <c r="AA220" s="139" t="s">
        <v>2549</v>
      </c>
      <c r="AB220" s="139" t="s">
        <v>22</v>
      </c>
      <c r="AC220" s="139" t="s">
        <v>2524</v>
      </c>
      <c r="AD220" s="140" t="s">
        <v>117</v>
      </c>
      <c r="AE220" s="140" t="s">
        <v>41</v>
      </c>
      <c r="AF220" s="162">
        <v>1</v>
      </c>
      <c r="AG220" s="163" t="s">
        <v>253</v>
      </c>
      <c r="AH220" s="164">
        <v>1</v>
      </c>
      <c r="AI220" s="164" t="s">
        <v>600</v>
      </c>
      <c r="AJ220" s="36"/>
      <c r="AK220" s="240"/>
      <c r="AL220" s="241"/>
      <c r="AM220" s="139"/>
      <c r="AN220" s="139"/>
      <c r="AO220" s="166"/>
      <c r="AP220" s="167"/>
      <c r="AQ220" s="168"/>
      <c r="AR220" s="168"/>
      <c r="AS220" s="168"/>
      <c r="AT220" s="168"/>
      <c r="AU220" s="168"/>
      <c r="AV220" s="169"/>
      <c r="AW220" s="170"/>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9"/>
      <c r="BU220" s="145"/>
      <c r="GE220" s="59"/>
      <c r="GK220" s="59"/>
    </row>
    <row r="221" spans="3:193" s="671" customFormat="1" ht="15.75" thickBot="1">
      <c r="C221" s="647"/>
      <c r="D221" s="648">
        <v>179</v>
      </c>
      <c r="E221" s="649">
        <v>2</v>
      </c>
      <c r="F221" s="650" t="s">
        <v>61</v>
      </c>
      <c r="G221" s="651">
        <v>1036395376</v>
      </c>
      <c r="H221" s="652" t="s">
        <v>2627</v>
      </c>
      <c r="I221" s="653"/>
      <c r="J221" s="654" t="s">
        <v>2563</v>
      </c>
      <c r="K221" s="653"/>
      <c r="L221" s="653" t="s">
        <v>3140</v>
      </c>
      <c r="M221" s="653" t="s">
        <v>2721</v>
      </c>
      <c r="N221" s="655">
        <v>23</v>
      </c>
      <c r="O221" s="655">
        <v>4</v>
      </c>
      <c r="P221" s="655">
        <v>1990</v>
      </c>
      <c r="Q221" s="650" t="s">
        <v>51</v>
      </c>
      <c r="R221" s="650" t="s">
        <v>2812</v>
      </c>
      <c r="S221" s="656">
        <v>2665688</v>
      </c>
      <c r="T221" s="650" t="s">
        <v>2527</v>
      </c>
      <c r="U221" s="650" t="s">
        <v>2528</v>
      </c>
      <c r="V221" s="650" t="s">
        <v>3931</v>
      </c>
      <c r="W221" s="650">
        <v>6045432000</v>
      </c>
      <c r="X221" s="650">
        <v>3206430455</v>
      </c>
      <c r="Y221" s="657" t="s">
        <v>3932</v>
      </c>
      <c r="Z221" s="650" t="s">
        <v>2529</v>
      </c>
      <c r="AA221" s="650" t="s">
        <v>2549</v>
      </c>
      <c r="AB221" s="650" t="s">
        <v>22</v>
      </c>
      <c r="AC221" s="650" t="s">
        <v>2524</v>
      </c>
      <c r="AD221" s="658" t="s">
        <v>117</v>
      </c>
      <c r="AE221" s="658" t="s">
        <v>41</v>
      </c>
      <c r="AF221" s="659">
        <v>1</v>
      </c>
      <c r="AG221" s="660" t="s">
        <v>253</v>
      </c>
      <c r="AH221" s="661">
        <v>1</v>
      </c>
      <c r="AI221" s="661" t="s">
        <v>600</v>
      </c>
      <c r="AJ221" s="662"/>
      <c r="AK221" s="663"/>
      <c r="AL221" s="664"/>
      <c r="AM221" s="650"/>
      <c r="AN221" s="650"/>
      <c r="AO221" s="665"/>
      <c r="AP221" s="666"/>
      <c r="AQ221" s="667"/>
      <c r="AR221" s="667"/>
      <c r="AS221" s="667"/>
      <c r="AT221" s="667"/>
      <c r="AU221" s="667"/>
      <c r="AV221" s="668"/>
      <c r="AW221" s="669"/>
      <c r="AX221" s="667"/>
      <c r="AY221" s="667"/>
      <c r="AZ221" s="667"/>
      <c r="BA221" s="667"/>
      <c r="BB221" s="667"/>
      <c r="BC221" s="667"/>
      <c r="BD221" s="667"/>
      <c r="BE221" s="667"/>
      <c r="BF221" s="667"/>
      <c r="BG221" s="667"/>
      <c r="BH221" s="667"/>
      <c r="BI221" s="667"/>
      <c r="BJ221" s="667"/>
      <c r="BK221" s="667"/>
      <c r="BL221" s="667"/>
      <c r="BM221" s="667"/>
      <c r="BN221" s="667"/>
      <c r="BO221" s="667"/>
      <c r="BP221" s="667"/>
      <c r="BQ221" s="667"/>
      <c r="BR221" s="667"/>
      <c r="BS221" s="667"/>
      <c r="BT221" s="668"/>
      <c r="BU221" s="670"/>
      <c r="GE221" s="672"/>
      <c r="GK221" s="672"/>
    </row>
    <row r="222" spans="3:193" s="671" customFormat="1" ht="15.75" thickBot="1">
      <c r="C222" s="647"/>
      <c r="D222" s="648">
        <v>180</v>
      </c>
      <c r="E222" s="650">
        <v>4</v>
      </c>
      <c r="F222" s="650" t="s">
        <v>61</v>
      </c>
      <c r="G222" s="651">
        <v>3662962</v>
      </c>
      <c r="H222" s="652" t="s">
        <v>2581</v>
      </c>
      <c r="I222" s="653"/>
      <c r="J222" s="654" t="s">
        <v>2520</v>
      </c>
      <c r="K222" s="653"/>
      <c r="L222" s="653" t="s">
        <v>3933</v>
      </c>
      <c r="M222" s="653" t="s">
        <v>3294</v>
      </c>
      <c r="N222" s="655">
        <v>17</v>
      </c>
      <c r="O222" s="655">
        <v>8</v>
      </c>
      <c r="P222" s="655">
        <v>1985</v>
      </c>
      <c r="Q222" s="650" t="s">
        <v>53</v>
      </c>
      <c r="R222" s="650" t="s">
        <v>2582</v>
      </c>
      <c r="S222" s="656">
        <v>3143798</v>
      </c>
      <c r="T222" s="650" t="s">
        <v>2527</v>
      </c>
      <c r="U222" s="650" t="s">
        <v>2623</v>
      </c>
      <c r="V222" s="650" t="s">
        <v>3934</v>
      </c>
      <c r="W222" s="650">
        <v>6045432000</v>
      </c>
      <c r="X222" s="650">
        <v>3206450128</v>
      </c>
      <c r="Y222" s="657" t="s">
        <v>3935</v>
      </c>
      <c r="Z222" s="650" t="s">
        <v>2529</v>
      </c>
      <c r="AA222" s="650" t="s">
        <v>2549</v>
      </c>
      <c r="AB222" s="650" t="s">
        <v>22</v>
      </c>
      <c r="AC222" s="650" t="s">
        <v>2524</v>
      </c>
      <c r="AD222" s="658" t="s">
        <v>117</v>
      </c>
      <c r="AE222" s="658" t="s">
        <v>41</v>
      </c>
      <c r="AF222" s="659">
        <v>1</v>
      </c>
      <c r="AG222" s="660" t="s">
        <v>253</v>
      </c>
      <c r="AH222" s="661">
        <v>1</v>
      </c>
      <c r="AI222" s="661" t="s">
        <v>600</v>
      </c>
      <c r="AJ222" s="662"/>
      <c r="AK222" s="663"/>
      <c r="AL222" s="664"/>
      <c r="AM222" s="650"/>
      <c r="AN222" s="650"/>
      <c r="AO222" s="665"/>
      <c r="AP222" s="666"/>
      <c r="AQ222" s="667"/>
      <c r="AR222" s="667"/>
      <c r="AS222" s="667"/>
      <c r="AT222" s="667"/>
      <c r="AU222" s="667"/>
      <c r="AV222" s="668"/>
      <c r="AW222" s="669"/>
      <c r="AX222" s="667"/>
      <c r="AY222" s="667"/>
      <c r="AZ222" s="667"/>
      <c r="BA222" s="667"/>
      <c r="BB222" s="667"/>
      <c r="BC222" s="667"/>
      <c r="BD222" s="667"/>
      <c r="BE222" s="667"/>
      <c r="BF222" s="667"/>
      <c r="BG222" s="667"/>
      <c r="BH222" s="667"/>
      <c r="BI222" s="667"/>
      <c r="BJ222" s="667"/>
      <c r="BK222" s="667"/>
      <c r="BL222" s="667"/>
      <c r="BM222" s="667"/>
      <c r="BN222" s="667"/>
      <c r="BO222" s="667"/>
      <c r="BP222" s="667"/>
      <c r="BQ222" s="667"/>
      <c r="BR222" s="667"/>
      <c r="BS222" s="667"/>
      <c r="BT222" s="668"/>
      <c r="BU222" s="670"/>
      <c r="GE222" s="672"/>
      <c r="GK222" s="672"/>
    </row>
    <row r="223" spans="3:193" s="671" customFormat="1" ht="15.75" thickBot="1">
      <c r="C223" s="647"/>
      <c r="D223" s="648">
        <v>181</v>
      </c>
      <c r="E223" s="650">
        <v>4</v>
      </c>
      <c r="F223" s="650" t="s">
        <v>61</v>
      </c>
      <c r="G223" s="651">
        <v>1152436089</v>
      </c>
      <c r="H223" s="652" t="s">
        <v>2636</v>
      </c>
      <c r="I223" s="653"/>
      <c r="J223" s="654" t="s">
        <v>2673</v>
      </c>
      <c r="K223" s="653"/>
      <c r="L223" s="653" t="s">
        <v>3936</v>
      </c>
      <c r="M223" s="653" t="s">
        <v>2830</v>
      </c>
      <c r="N223" s="655">
        <v>3</v>
      </c>
      <c r="O223" s="655">
        <v>11</v>
      </c>
      <c r="P223" s="655">
        <v>1990</v>
      </c>
      <c r="Q223" s="650" t="s">
        <v>53</v>
      </c>
      <c r="R223" s="650" t="s">
        <v>2582</v>
      </c>
      <c r="S223" s="656">
        <v>3143798</v>
      </c>
      <c r="T223" s="650" t="s">
        <v>2527</v>
      </c>
      <c r="U223" s="650" t="s">
        <v>2623</v>
      </c>
      <c r="V223" s="650" t="s">
        <v>3937</v>
      </c>
      <c r="W223" s="650">
        <v>6045432000</v>
      </c>
      <c r="X223" s="650">
        <v>3242539244</v>
      </c>
      <c r="Y223" s="675" t="s">
        <v>3938</v>
      </c>
      <c r="Z223" s="650" t="s">
        <v>2529</v>
      </c>
      <c r="AA223" s="650" t="s">
        <v>2549</v>
      </c>
      <c r="AB223" s="650" t="s">
        <v>22</v>
      </c>
      <c r="AC223" s="650" t="s">
        <v>2524</v>
      </c>
      <c r="AD223" s="658" t="s">
        <v>117</v>
      </c>
      <c r="AE223" s="658" t="s">
        <v>41</v>
      </c>
      <c r="AF223" s="659">
        <v>1</v>
      </c>
      <c r="AG223" s="660" t="s">
        <v>253</v>
      </c>
      <c r="AH223" s="661">
        <v>1</v>
      </c>
      <c r="AI223" s="661" t="s">
        <v>600</v>
      </c>
      <c r="AJ223" s="662"/>
      <c r="AK223" s="663"/>
      <c r="AL223" s="664"/>
      <c r="AM223" s="650"/>
      <c r="AN223" s="650"/>
      <c r="AO223" s="665"/>
      <c r="AP223" s="666"/>
      <c r="AQ223" s="667"/>
      <c r="AR223" s="667"/>
      <c r="AS223" s="667"/>
      <c r="AT223" s="667"/>
      <c r="AU223" s="667"/>
      <c r="AV223" s="668"/>
      <c r="AW223" s="669"/>
      <c r="AX223" s="667"/>
      <c r="AY223" s="667"/>
      <c r="AZ223" s="667"/>
      <c r="BA223" s="667"/>
      <c r="BB223" s="667"/>
      <c r="BC223" s="667"/>
      <c r="BD223" s="667"/>
      <c r="BE223" s="667"/>
      <c r="BF223" s="667"/>
      <c r="BG223" s="667"/>
      <c r="BH223" s="667"/>
      <c r="BI223" s="667"/>
      <c r="BJ223" s="667"/>
      <c r="BK223" s="667"/>
      <c r="BL223" s="667"/>
      <c r="BM223" s="667"/>
      <c r="BN223" s="667"/>
      <c r="BO223" s="667"/>
      <c r="BP223" s="667"/>
      <c r="BQ223" s="667"/>
      <c r="BR223" s="667"/>
      <c r="BS223" s="667"/>
      <c r="BT223" s="668"/>
      <c r="BU223" s="670"/>
      <c r="GE223" s="672"/>
      <c r="GK223" s="672"/>
    </row>
    <row r="224" spans="3:193" s="144" customFormat="1" ht="15.75" thickBot="1">
      <c r="C224" s="137"/>
      <c r="D224" s="138">
        <v>182</v>
      </c>
      <c r="E224" s="139">
        <v>9</v>
      </c>
      <c r="F224" s="139" t="s">
        <v>61</v>
      </c>
      <c r="G224" s="158">
        <v>15432003</v>
      </c>
      <c r="H224" s="298" t="s">
        <v>2878</v>
      </c>
      <c r="I224" s="159"/>
      <c r="J224" s="174" t="s">
        <v>2673</v>
      </c>
      <c r="K224" s="159"/>
      <c r="L224" s="159" t="s">
        <v>3084</v>
      </c>
      <c r="M224" s="159" t="s">
        <v>2867</v>
      </c>
      <c r="N224" s="160">
        <v>6</v>
      </c>
      <c r="O224" s="160">
        <v>4</v>
      </c>
      <c r="P224" s="160">
        <v>1968</v>
      </c>
      <c r="Q224" s="139" t="s">
        <v>53</v>
      </c>
      <c r="R224" s="139" t="s">
        <v>3085</v>
      </c>
      <c r="S224" s="161">
        <v>4451291</v>
      </c>
      <c r="T224" s="139" t="s">
        <v>2547</v>
      </c>
      <c r="U224" s="139" t="s">
        <v>2548</v>
      </c>
      <c r="V224" s="139" t="s">
        <v>2615</v>
      </c>
      <c r="W224" s="139">
        <v>6045432000</v>
      </c>
      <c r="X224" s="139">
        <v>3113744923</v>
      </c>
      <c r="Y224" s="415" t="s">
        <v>3703</v>
      </c>
      <c r="Z224" s="139" t="s">
        <v>2529</v>
      </c>
      <c r="AA224" s="139" t="s">
        <v>2549</v>
      </c>
      <c r="AB224" s="139" t="s">
        <v>22</v>
      </c>
      <c r="AC224" s="139" t="s">
        <v>2524</v>
      </c>
      <c r="AD224" s="140" t="s">
        <v>117</v>
      </c>
      <c r="AE224" s="140" t="s">
        <v>41</v>
      </c>
      <c r="AF224" s="162">
        <v>1</v>
      </c>
      <c r="AG224" s="163" t="s">
        <v>253</v>
      </c>
      <c r="AH224" s="164">
        <v>1</v>
      </c>
      <c r="AI224" s="164" t="s">
        <v>600</v>
      </c>
      <c r="AJ224" s="36"/>
      <c r="AK224" s="240"/>
      <c r="AL224" s="241"/>
      <c r="AM224" s="139"/>
      <c r="AN224" s="139"/>
      <c r="AO224" s="166"/>
      <c r="AP224" s="167"/>
      <c r="AQ224" s="168"/>
      <c r="AR224" s="168"/>
      <c r="AS224" s="168"/>
      <c r="AT224" s="168"/>
      <c r="AU224" s="168"/>
      <c r="AV224" s="169"/>
      <c r="AW224" s="170"/>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9"/>
      <c r="BU224" s="145"/>
      <c r="GE224" s="59"/>
      <c r="GK224" s="59"/>
    </row>
    <row r="225" spans="3:193" s="144" customFormat="1" ht="15.75" thickBot="1">
      <c r="C225" s="137"/>
      <c r="D225" s="138">
        <v>183</v>
      </c>
      <c r="E225" s="139">
        <v>9</v>
      </c>
      <c r="F225" s="139" t="s">
        <v>61</v>
      </c>
      <c r="G225" s="158">
        <v>71111207</v>
      </c>
      <c r="H225" s="298" t="s">
        <v>2651</v>
      </c>
      <c r="I225" s="159"/>
      <c r="J225" s="174" t="s">
        <v>2916</v>
      </c>
      <c r="K225" s="159"/>
      <c r="L225" s="159" t="s">
        <v>3086</v>
      </c>
      <c r="M225" s="159" t="s">
        <v>2867</v>
      </c>
      <c r="N225" s="160">
        <v>9</v>
      </c>
      <c r="O225" s="160">
        <v>8</v>
      </c>
      <c r="P225" s="160">
        <v>1959</v>
      </c>
      <c r="Q225" s="139" t="s">
        <v>53</v>
      </c>
      <c r="R225" s="139" t="s">
        <v>3085</v>
      </c>
      <c r="S225" s="161">
        <v>4451291</v>
      </c>
      <c r="T225" s="139" t="s">
        <v>2527</v>
      </c>
      <c r="U225" s="139" t="s">
        <v>2548</v>
      </c>
      <c r="V225" s="139" t="s">
        <v>2615</v>
      </c>
      <c r="W225" s="139">
        <v>6045432000</v>
      </c>
      <c r="X225" s="139">
        <v>3146227798</v>
      </c>
      <c r="Y225" s="415" t="s">
        <v>3703</v>
      </c>
      <c r="Z225" s="139" t="s">
        <v>2529</v>
      </c>
      <c r="AA225" s="139" t="s">
        <v>2549</v>
      </c>
      <c r="AB225" s="139" t="s">
        <v>22</v>
      </c>
      <c r="AC225" s="139" t="s">
        <v>2524</v>
      </c>
      <c r="AD225" s="140" t="s">
        <v>117</v>
      </c>
      <c r="AE225" s="140" t="s">
        <v>41</v>
      </c>
      <c r="AF225" s="162">
        <v>1</v>
      </c>
      <c r="AG225" s="163" t="s">
        <v>253</v>
      </c>
      <c r="AH225" s="164">
        <v>1</v>
      </c>
      <c r="AI225" s="164" t="s">
        <v>600</v>
      </c>
      <c r="AJ225" s="36"/>
      <c r="AK225" s="240"/>
      <c r="AL225" s="241"/>
      <c r="AM225" s="139"/>
      <c r="AN225" s="139"/>
      <c r="AO225" s="166"/>
      <c r="AP225" s="167"/>
      <c r="AQ225" s="168"/>
      <c r="AR225" s="168"/>
      <c r="AS225" s="168"/>
      <c r="AT225" s="168"/>
      <c r="AU225" s="168"/>
      <c r="AV225" s="169"/>
      <c r="AW225" s="170"/>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9"/>
      <c r="BU225" s="145"/>
      <c r="GE225" s="59"/>
      <c r="GK225" s="59"/>
    </row>
    <row r="226" spans="3:193" s="144" customFormat="1" ht="15.75" thickBot="1">
      <c r="C226" s="137"/>
      <c r="D226" s="138">
        <v>184</v>
      </c>
      <c r="E226" s="139">
        <v>9</v>
      </c>
      <c r="F226" s="139" t="s">
        <v>61</v>
      </c>
      <c r="G226" s="158">
        <v>71116108</v>
      </c>
      <c r="H226" s="298" t="s">
        <v>2520</v>
      </c>
      <c r="I226" s="159"/>
      <c r="J226" s="174" t="s">
        <v>2685</v>
      </c>
      <c r="K226" s="159"/>
      <c r="L226" s="159" t="s">
        <v>3087</v>
      </c>
      <c r="M226" s="159" t="s">
        <v>3088</v>
      </c>
      <c r="N226" s="160">
        <v>4</v>
      </c>
      <c r="O226" s="160">
        <v>11</v>
      </c>
      <c r="P226" s="160">
        <v>1975</v>
      </c>
      <c r="Q226" s="139" t="s">
        <v>53</v>
      </c>
      <c r="R226" s="139" t="s">
        <v>3085</v>
      </c>
      <c r="S226" s="161">
        <v>4451291</v>
      </c>
      <c r="T226" s="139" t="s">
        <v>2547</v>
      </c>
      <c r="U226" s="139" t="s">
        <v>2548</v>
      </c>
      <c r="V226" s="139" t="s">
        <v>2615</v>
      </c>
      <c r="W226" s="139">
        <v>6045432000</v>
      </c>
      <c r="X226" s="139">
        <v>3146310863</v>
      </c>
      <c r="Y226" s="415" t="s">
        <v>3703</v>
      </c>
      <c r="Z226" s="139" t="s">
        <v>2529</v>
      </c>
      <c r="AA226" s="139" t="s">
        <v>2549</v>
      </c>
      <c r="AB226" s="139" t="s">
        <v>22</v>
      </c>
      <c r="AC226" s="139" t="s">
        <v>2524</v>
      </c>
      <c r="AD226" s="140" t="s">
        <v>117</v>
      </c>
      <c r="AE226" s="140" t="s">
        <v>41</v>
      </c>
      <c r="AF226" s="162">
        <v>1</v>
      </c>
      <c r="AG226" s="163" t="s">
        <v>253</v>
      </c>
      <c r="AH226" s="164">
        <v>1</v>
      </c>
      <c r="AI226" s="164" t="s">
        <v>600</v>
      </c>
      <c r="AJ226" s="36"/>
      <c r="AK226" s="240"/>
      <c r="AL226" s="241"/>
      <c r="AM226" s="139"/>
      <c r="AN226" s="139"/>
      <c r="AO226" s="166"/>
      <c r="AP226" s="167"/>
      <c r="AQ226" s="168"/>
      <c r="AR226" s="168"/>
      <c r="AS226" s="168"/>
      <c r="AT226" s="168"/>
      <c r="AU226" s="168"/>
      <c r="AV226" s="169"/>
      <c r="AW226" s="170"/>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9"/>
      <c r="BU226" s="145"/>
      <c r="GE226" s="59"/>
      <c r="GK226" s="59"/>
    </row>
    <row r="227" spans="3:193" s="333" customFormat="1" ht="26.25" thickBot="1">
      <c r="C227" s="418"/>
      <c r="D227" s="138">
        <v>185</v>
      </c>
      <c r="E227" s="139">
        <v>9</v>
      </c>
      <c r="F227" s="419" t="s">
        <v>61</v>
      </c>
      <c r="G227" s="420">
        <v>71118807</v>
      </c>
      <c r="H227" s="421" t="s">
        <v>3089</v>
      </c>
      <c r="I227" s="422"/>
      <c r="J227" s="423" t="s">
        <v>2709</v>
      </c>
      <c r="K227" s="422"/>
      <c r="L227" s="422" t="s">
        <v>3090</v>
      </c>
      <c r="M227" s="422" t="s">
        <v>2578</v>
      </c>
      <c r="N227" s="424">
        <v>30</v>
      </c>
      <c r="O227" s="424">
        <v>6</v>
      </c>
      <c r="P227" s="424">
        <v>1985</v>
      </c>
      <c r="Q227" s="419" t="s">
        <v>53</v>
      </c>
      <c r="R227" s="419" t="s">
        <v>3085</v>
      </c>
      <c r="S227" s="425">
        <v>4451291</v>
      </c>
      <c r="T227" s="419" t="s">
        <v>2527</v>
      </c>
      <c r="U227" s="419" t="s">
        <v>2548</v>
      </c>
      <c r="V227" s="419" t="s">
        <v>2615</v>
      </c>
      <c r="W227" s="419">
        <v>6045432000</v>
      </c>
      <c r="X227" s="419">
        <v>3006507580</v>
      </c>
      <c r="Y227" s="415" t="s">
        <v>3703</v>
      </c>
      <c r="Z227" s="419" t="s">
        <v>2529</v>
      </c>
      <c r="AA227" s="419" t="s">
        <v>2549</v>
      </c>
      <c r="AB227" s="419" t="s">
        <v>22</v>
      </c>
      <c r="AC227" s="419" t="s">
        <v>2524</v>
      </c>
      <c r="AD227" s="426" t="s">
        <v>117</v>
      </c>
      <c r="AE227" s="426" t="s">
        <v>41</v>
      </c>
      <c r="AF227" s="427">
        <v>1</v>
      </c>
      <c r="AG227" s="428" t="s">
        <v>253</v>
      </c>
      <c r="AH227" s="164">
        <v>1</v>
      </c>
      <c r="AI227" s="164" t="s">
        <v>601</v>
      </c>
      <c r="AJ227" s="36"/>
      <c r="AK227" s="429"/>
      <c r="AL227" s="430"/>
      <c r="AM227" s="419"/>
      <c r="AN227" s="419"/>
      <c r="AO227" s="431"/>
      <c r="AP227" s="432"/>
      <c r="AQ227" s="433"/>
      <c r="AR227" s="433"/>
      <c r="AS227" s="433"/>
      <c r="AT227" s="433"/>
      <c r="AU227" s="433"/>
      <c r="AV227" s="434"/>
      <c r="AW227" s="435"/>
      <c r="AX227" s="433"/>
      <c r="AY227" s="433"/>
      <c r="AZ227" s="433"/>
      <c r="BA227" s="433"/>
      <c r="BB227" s="433"/>
      <c r="BC227" s="433"/>
      <c r="BD227" s="433"/>
      <c r="BE227" s="433"/>
      <c r="BF227" s="433"/>
      <c r="BG227" s="433"/>
      <c r="BH227" s="433"/>
      <c r="BI227" s="433"/>
      <c r="BJ227" s="433"/>
      <c r="BK227" s="433"/>
      <c r="BL227" s="433"/>
      <c r="BM227" s="433"/>
      <c r="BN227" s="433"/>
      <c r="BO227" s="433"/>
      <c r="BP227" s="433"/>
      <c r="BQ227" s="433"/>
      <c r="BR227" s="433"/>
      <c r="BS227" s="433"/>
      <c r="BT227" s="434"/>
      <c r="BU227" s="436"/>
      <c r="GE227" s="59"/>
      <c r="GK227" s="59"/>
    </row>
    <row r="228" spans="3:193" s="144" customFormat="1" ht="15.75" thickBot="1">
      <c r="C228" s="137"/>
      <c r="D228" s="138">
        <v>186</v>
      </c>
      <c r="E228" s="139">
        <v>9</v>
      </c>
      <c r="F228" s="139" t="s">
        <v>61</v>
      </c>
      <c r="G228" s="158">
        <v>15434321</v>
      </c>
      <c r="H228" s="298" t="s">
        <v>2576</v>
      </c>
      <c r="I228" s="159"/>
      <c r="J228" s="174" t="s">
        <v>2906</v>
      </c>
      <c r="K228" s="159"/>
      <c r="L228" s="159" t="s">
        <v>3091</v>
      </c>
      <c r="M228" s="159" t="s">
        <v>3092</v>
      </c>
      <c r="N228" s="160">
        <v>27</v>
      </c>
      <c r="O228" s="160">
        <v>3</v>
      </c>
      <c r="P228" s="160">
        <v>1969</v>
      </c>
      <c r="Q228" s="139" t="s">
        <v>53</v>
      </c>
      <c r="R228" s="139" t="s">
        <v>3085</v>
      </c>
      <c r="S228" s="425">
        <v>4451291</v>
      </c>
      <c r="T228" s="419" t="s">
        <v>2527</v>
      </c>
      <c r="U228" s="419" t="s">
        <v>2548</v>
      </c>
      <c r="V228" s="139" t="s">
        <v>2615</v>
      </c>
      <c r="W228" s="139">
        <v>6045432000</v>
      </c>
      <c r="X228" s="139">
        <v>3108290367</v>
      </c>
      <c r="Y228" s="415" t="s">
        <v>3703</v>
      </c>
      <c r="Z228" s="139" t="s">
        <v>2529</v>
      </c>
      <c r="AA228" s="139" t="s">
        <v>2549</v>
      </c>
      <c r="AB228" s="139" t="s">
        <v>22</v>
      </c>
      <c r="AC228" s="139" t="s">
        <v>2524</v>
      </c>
      <c r="AD228" s="140" t="s">
        <v>117</v>
      </c>
      <c r="AE228" s="140" t="s">
        <v>41</v>
      </c>
      <c r="AF228" s="162">
        <v>1</v>
      </c>
      <c r="AG228" s="163" t="s">
        <v>253</v>
      </c>
      <c r="AH228" s="164">
        <v>1</v>
      </c>
      <c r="AI228" s="164" t="s">
        <v>600</v>
      </c>
      <c r="AJ228" s="36"/>
      <c r="AK228" s="240"/>
      <c r="AL228" s="241"/>
      <c r="AM228" s="139"/>
      <c r="AN228" s="139"/>
      <c r="AO228" s="166"/>
      <c r="AP228" s="167"/>
      <c r="AQ228" s="168"/>
      <c r="AR228" s="168"/>
      <c r="AS228" s="168"/>
      <c r="AT228" s="168"/>
      <c r="AU228" s="168"/>
      <c r="AV228" s="169"/>
      <c r="AW228" s="170"/>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9"/>
      <c r="BU228" s="145"/>
      <c r="GE228" s="59"/>
      <c r="GK228" s="59"/>
    </row>
    <row r="229" spans="3:193" s="144" customFormat="1" ht="15.75" thickBot="1">
      <c r="C229" s="137"/>
      <c r="D229" s="138">
        <v>187</v>
      </c>
      <c r="E229" s="139">
        <v>9</v>
      </c>
      <c r="F229" s="139" t="s">
        <v>61</v>
      </c>
      <c r="G229" s="158">
        <v>71111927</v>
      </c>
      <c r="H229" s="298" t="s">
        <v>2632</v>
      </c>
      <c r="I229" s="159"/>
      <c r="J229" s="174" t="s">
        <v>2632</v>
      </c>
      <c r="K229" s="159"/>
      <c r="L229" s="159" t="s">
        <v>3093</v>
      </c>
      <c r="M229" s="159" t="s">
        <v>3094</v>
      </c>
      <c r="N229" s="160">
        <v>31</v>
      </c>
      <c r="O229" s="160">
        <v>1</v>
      </c>
      <c r="P229" s="160">
        <v>1964</v>
      </c>
      <c r="Q229" s="139" t="s">
        <v>53</v>
      </c>
      <c r="R229" s="139" t="s">
        <v>3085</v>
      </c>
      <c r="S229" s="425">
        <v>4451291</v>
      </c>
      <c r="T229" s="419" t="s">
        <v>2527</v>
      </c>
      <c r="U229" s="419" t="s">
        <v>2548</v>
      </c>
      <c r="V229" s="139" t="s">
        <v>2615</v>
      </c>
      <c r="W229" s="139">
        <v>6045432000</v>
      </c>
      <c r="X229" s="139">
        <v>3194954923</v>
      </c>
      <c r="Y229" s="415" t="s">
        <v>3703</v>
      </c>
      <c r="Z229" s="139" t="s">
        <v>2529</v>
      </c>
      <c r="AA229" s="139" t="s">
        <v>2549</v>
      </c>
      <c r="AB229" s="139" t="s">
        <v>22</v>
      </c>
      <c r="AC229" s="139" t="s">
        <v>2524</v>
      </c>
      <c r="AD229" s="140" t="s">
        <v>117</v>
      </c>
      <c r="AE229" s="140" t="s">
        <v>41</v>
      </c>
      <c r="AF229" s="162">
        <v>1</v>
      </c>
      <c r="AG229" s="163" t="s">
        <v>253</v>
      </c>
      <c r="AH229" s="164">
        <v>1</v>
      </c>
      <c r="AI229" s="164" t="s">
        <v>600</v>
      </c>
      <c r="AJ229" s="36"/>
      <c r="AK229" s="240"/>
      <c r="AL229" s="241"/>
      <c r="AM229" s="139"/>
      <c r="AN229" s="139"/>
      <c r="AO229" s="166"/>
      <c r="AP229" s="167"/>
      <c r="AQ229" s="168"/>
      <c r="AR229" s="168"/>
      <c r="AS229" s="168"/>
      <c r="AT229" s="168"/>
      <c r="AU229" s="168"/>
      <c r="AV229" s="169"/>
      <c r="AW229" s="170"/>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9"/>
      <c r="BU229" s="145"/>
      <c r="GE229" s="59"/>
      <c r="GK229" s="59"/>
    </row>
    <row r="230" spans="3:193" s="144" customFormat="1" ht="15.75" thickBot="1">
      <c r="C230" s="137"/>
      <c r="D230" s="138">
        <v>188</v>
      </c>
      <c r="E230" s="139">
        <v>9</v>
      </c>
      <c r="F230" s="139" t="s">
        <v>61</v>
      </c>
      <c r="G230" s="158">
        <v>71112543</v>
      </c>
      <c r="H230" s="298" t="s">
        <v>2520</v>
      </c>
      <c r="I230" s="159"/>
      <c r="J230" s="174" t="s">
        <v>2557</v>
      </c>
      <c r="K230" s="159"/>
      <c r="L230" s="159" t="s">
        <v>2773</v>
      </c>
      <c r="M230" s="159" t="s">
        <v>2774</v>
      </c>
      <c r="N230" s="160">
        <v>24</v>
      </c>
      <c r="O230" s="160">
        <v>11</v>
      </c>
      <c r="P230" s="160">
        <v>1966</v>
      </c>
      <c r="Q230" s="139" t="s">
        <v>53</v>
      </c>
      <c r="R230" s="139" t="s">
        <v>3085</v>
      </c>
      <c r="S230" s="425">
        <v>4451291</v>
      </c>
      <c r="T230" s="139" t="s">
        <v>2527</v>
      </c>
      <c r="U230" s="139" t="s">
        <v>2548</v>
      </c>
      <c r="V230" s="139" t="s">
        <v>2615</v>
      </c>
      <c r="W230" s="139">
        <v>6045432000</v>
      </c>
      <c r="X230" s="139">
        <v>3116203614</v>
      </c>
      <c r="Y230" s="415" t="s">
        <v>3703</v>
      </c>
      <c r="Z230" s="139" t="s">
        <v>2529</v>
      </c>
      <c r="AA230" s="139" t="s">
        <v>2549</v>
      </c>
      <c r="AB230" s="139" t="s">
        <v>22</v>
      </c>
      <c r="AC230" s="139" t="s">
        <v>2524</v>
      </c>
      <c r="AD230" s="140" t="s">
        <v>117</v>
      </c>
      <c r="AE230" s="140" t="s">
        <v>41</v>
      </c>
      <c r="AF230" s="162">
        <v>1</v>
      </c>
      <c r="AG230" s="163" t="s">
        <v>253</v>
      </c>
      <c r="AH230" s="164">
        <v>1</v>
      </c>
      <c r="AI230" s="164" t="s">
        <v>600</v>
      </c>
      <c r="AJ230" s="36"/>
      <c r="AK230" s="240"/>
      <c r="AL230" s="241"/>
      <c r="AM230" s="139"/>
      <c r="AN230" s="139"/>
      <c r="AO230" s="166"/>
      <c r="AP230" s="167"/>
      <c r="AQ230" s="168"/>
      <c r="AR230" s="168"/>
      <c r="AS230" s="168"/>
      <c r="AT230" s="168"/>
      <c r="AU230" s="168"/>
      <c r="AV230" s="169"/>
      <c r="AW230" s="170"/>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9"/>
      <c r="BU230" s="145"/>
      <c r="GE230" s="59"/>
      <c r="GK230" s="59"/>
    </row>
    <row r="231" spans="3:193" s="144" customFormat="1" ht="15.75" thickBot="1">
      <c r="C231" s="137"/>
      <c r="D231" s="138">
        <v>189</v>
      </c>
      <c r="E231" s="139">
        <v>9</v>
      </c>
      <c r="F231" s="139" t="s">
        <v>61</v>
      </c>
      <c r="G231" s="158">
        <v>71112220</v>
      </c>
      <c r="H231" s="298" t="s">
        <v>2563</v>
      </c>
      <c r="I231" s="159"/>
      <c r="J231" s="174" t="s">
        <v>2563</v>
      </c>
      <c r="K231" s="159"/>
      <c r="L231" s="159" t="s">
        <v>3095</v>
      </c>
      <c r="M231" s="159" t="s">
        <v>2867</v>
      </c>
      <c r="N231" s="160">
        <v>2</v>
      </c>
      <c r="O231" s="160">
        <v>8</v>
      </c>
      <c r="P231" s="160">
        <v>1963</v>
      </c>
      <c r="Q231" s="139" t="s">
        <v>53</v>
      </c>
      <c r="R231" s="139" t="s">
        <v>3085</v>
      </c>
      <c r="S231" s="425">
        <v>4451291</v>
      </c>
      <c r="T231" s="139" t="s">
        <v>2527</v>
      </c>
      <c r="U231" s="139" t="s">
        <v>2548</v>
      </c>
      <c r="V231" s="139" t="s">
        <v>2615</v>
      </c>
      <c r="W231" s="139">
        <v>6045432000</v>
      </c>
      <c r="X231" s="139">
        <v>3114348883</v>
      </c>
      <c r="Y231" s="415" t="s">
        <v>3703</v>
      </c>
      <c r="Z231" s="139" t="s">
        <v>2529</v>
      </c>
      <c r="AA231" s="139" t="s">
        <v>2549</v>
      </c>
      <c r="AB231" s="139" t="s">
        <v>22</v>
      </c>
      <c r="AC231" s="139" t="s">
        <v>2524</v>
      </c>
      <c r="AD231" s="140" t="s">
        <v>117</v>
      </c>
      <c r="AE231" s="140" t="s">
        <v>41</v>
      </c>
      <c r="AF231" s="162">
        <v>1</v>
      </c>
      <c r="AG231" s="163" t="s">
        <v>253</v>
      </c>
      <c r="AH231" s="164">
        <v>1</v>
      </c>
      <c r="AI231" s="164" t="s">
        <v>600</v>
      </c>
      <c r="AJ231" s="36"/>
      <c r="AK231" s="240"/>
      <c r="AL231" s="241"/>
      <c r="AM231" s="139"/>
      <c r="AN231" s="139"/>
      <c r="AO231" s="166"/>
      <c r="AP231" s="167"/>
      <c r="AQ231" s="168"/>
      <c r="AR231" s="168"/>
      <c r="AS231" s="168"/>
      <c r="AT231" s="168"/>
      <c r="AU231" s="168"/>
      <c r="AV231" s="169"/>
      <c r="AW231" s="170"/>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9"/>
      <c r="BU231" s="145"/>
      <c r="GE231" s="59"/>
      <c r="GK231" s="59"/>
    </row>
    <row r="232" spans="3:193" s="144" customFormat="1" ht="15.75" thickBot="1">
      <c r="C232" s="137"/>
      <c r="D232" s="138">
        <v>190</v>
      </c>
      <c r="E232" s="139">
        <v>9</v>
      </c>
      <c r="F232" s="139" t="s">
        <v>61</v>
      </c>
      <c r="G232" s="158">
        <v>71111675</v>
      </c>
      <c r="H232" s="298" t="s">
        <v>2943</v>
      </c>
      <c r="I232" s="159"/>
      <c r="J232" s="174" t="s">
        <v>2592</v>
      </c>
      <c r="K232" s="159"/>
      <c r="L232" s="159" t="s">
        <v>3096</v>
      </c>
      <c r="M232" s="159" t="s">
        <v>2566</v>
      </c>
      <c r="N232" s="160">
        <v>29</v>
      </c>
      <c r="O232" s="160">
        <v>9</v>
      </c>
      <c r="P232" s="160">
        <v>1963</v>
      </c>
      <c r="Q232" s="139" t="s">
        <v>53</v>
      </c>
      <c r="R232" s="139" t="s">
        <v>3085</v>
      </c>
      <c r="S232" s="425">
        <v>4451291</v>
      </c>
      <c r="T232" s="139" t="s">
        <v>2547</v>
      </c>
      <c r="U232" s="139" t="s">
        <v>2548</v>
      </c>
      <c r="V232" s="139" t="s">
        <v>2615</v>
      </c>
      <c r="W232" s="139">
        <v>6045432000</v>
      </c>
      <c r="X232" s="139">
        <v>3195355668</v>
      </c>
      <c r="Y232" s="415" t="s">
        <v>3703</v>
      </c>
      <c r="Z232" s="139" t="s">
        <v>2529</v>
      </c>
      <c r="AA232" s="139" t="s">
        <v>2549</v>
      </c>
      <c r="AB232" s="139" t="s">
        <v>22</v>
      </c>
      <c r="AC232" s="139" t="s">
        <v>2524</v>
      </c>
      <c r="AD232" s="140" t="s">
        <v>117</v>
      </c>
      <c r="AE232" s="140" t="s">
        <v>41</v>
      </c>
      <c r="AF232" s="162">
        <v>1</v>
      </c>
      <c r="AG232" s="163" t="s">
        <v>253</v>
      </c>
      <c r="AH232" s="164">
        <v>1</v>
      </c>
      <c r="AI232" s="164" t="s">
        <v>600</v>
      </c>
      <c r="AJ232" s="36"/>
      <c r="AK232" s="240"/>
      <c r="AL232" s="241"/>
      <c r="AM232" s="139"/>
      <c r="AN232" s="139"/>
      <c r="AO232" s="166"/>
      <c r="AP232" s="167"/>
      <c r="AQ232" s="168"/>
      <c r="AR232" s="168"/>
      <c r="AS232" s="168"/>
      <c r="AT232" s="168"/>
      <c r="AU232" s="168"/>
      <c r="AV232" s="169"/>
      <c r="AW232" s="170"/>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9"/>
      <c r="BU232" s="145"/>
      <c r="GE232" s="59"/>
      <c r="GK232" s="59"/>
    </row>
    <row r="233" spans="3:193" s="144" customFormat="1" ht="15.75" thickBot="1">
      <c r="C233" s="137"/>
      <c r="D233" s="138">
        <v>191</v>
      </c>
      <c r="E233" s="139">
        <v>9</v>
      </c>
      <c r="F233" s="139" t="s">
        <v>61</v>
      </c>
      <c r="G233" s="158">
        <v>71110990</v>
      </c>
      <c r="H233" s="298" t="s">
        <v>2555</v>
      </c>
      <c r="I233" s="159"/>
      <c r="J233" s="174" t="s">
        <v>2710</v>
      </c>
      <c r="K233" s="159"/>
      <c r="L233" s="159" t="s">
        <v>3097</v>
      </c>
      <c r="M233" s="159" t="s">
        <v>2730</v>
      </c>
      <c r="N233" s="160">
        <v>7</v>
      </c>
      <c r="O233" s="160">
        <v>7</v>
      </c>
      <c r="P233" s="160">
        <v>1960</v>
      </c>
      <c r="Q233" s="139" t="s">
        <v>53</v>
      </c>
      <c r="R233" s="139" t="s">
        <v>3085</v>
      </c>
      <c r="S233" s="425">
        <v>4451291</v>
      </c>
      <c r="T233" s="139" t="s">
        <v>2547</v>
      </c>
      <c r="U233" s="139" t="s">
        <v>2548</v>
      </c>
      <c r="V233" s="139" t="s">
        <v>2615</v>
      </c>
      <c r="W233" s="139">
        <v>6045432000</v>
      </c>
      <c r="X233" s="139">
        <v>3213988737</v>
      </c>
      <c r="Y233" s="415" t="s">
        <v>3703</v>
      </c>
      <c r="Z233" s="139" t="s">
        <v>2529</v>
      </c>
      <c r="AA233" s="139" t="s">
        <v>2549</v>
      </c>
      <c r="AB233" s="139" t="s">
        <v>22</v>
      </c>
      <c r="AC233" s="139" t="s">
        <v>2524</v>
      </c>
      <c r="AD233" s="140" t="s">
        <v>117</v>
      </c>
      <c r="AE233" s="140" t="s">
        <v>41</v>
      </c>
      <c r="AF233" s="162">
        <v>1</v>
      </c>
      <c r="AG233" s="163" t="s">
        <v>253</v>
      </c>
      <c r="AH233" s="164">
        <v>1</v>
      </c>
      <c r="AI233" s="164" t="s">
        <v>600</v>
      </c>
      <c r="AJ233" s="36"/>
      <c r="AK233" s="240"/>
      <c r="AL233" s="241"/>
      <c r="AM233" s="139"/>
      <c r="AN233" s="139"/>
      <c r="AO233" s="166"/>
      <c r="AP233" s="167"/>
      <c r="AQ233" s="168"/>
      <c r="AR233" s="168"/>
      <c r="AS233" s="168"/>
      <c r="AT233" s="168"/>
      <c r="AU233" s="168"/>
      <c r="AV233" s="169"/>
      <c r="AW233" s="170"/>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9"/>
      <c r="BU233" s="145"/>
      <c r="GE233" s="59"/>
      <c r="GK233" s="59"/>
    </row>
    <row r="234" spans="3:193" s="144" customFormat="1" ht="15.75" thickBot="1">
      <c r="C234" s="137"/>
      <c r="D234" s="138">
        <v>192</v>
      </c>
      <c r="E234" s="139">
        <v>9</v>
      </c>
      <c r="F234" s="139" t="s">
        <v>61</v>
      </c>
      <c r="G234" s="158">
        <v>7111582</v>
      </c>
      <c r="H234" s="298" t="s">
        <v>2554</v>
      </c>
      <c r="I234" s="159"/>
      <c r="J234" s="174" t="s">
        <v>2655</v>
      </c>
      <c r="K234" s="159"/>
      <c r="L234" s="159" t="s">
        <v>2784</v>
      </c>
      <c r="M234" s="159" t="s">
        <v>2867</v>
      </c>
      <c r="N234" s="160">
        <v>30</v>
      </c>
      <c r="O234" s="160">
        <v>87</v>
      </c>
      <c r="P234" s="160">
        <v>1972</v>
      </c>
      <c r="Q234" s="139" t="s">
        <v>53</v>
      </c>
      <c r="R234" s="139" t="s">
        <v>3085</v>
      </c>
      <c r="S234" s="425">
        <v>4451291</v>
      </c>
      <c r="T234" s="139" t="s">
        <v>2547</v>
      </c>
      <c r="U234" s="139" t="s">
        <v>2548</v>
      </c>
      <c r="V234" s="139" t="s">
        <v>2615</v>
      </c>
      <c r="W234" s="139">
        <v>6045432000</v>
      </c>
      <c r="X234" s="139">
        <v>3116112071</v>
      </c>
      <c r="Y234" s="415" t="s">
        <v>3703</v>
      </c>
      <c r="Z234" s="139" t="s">
        <v>2529</v>
      </c>
      <c r="AA234" s="139" t="s">
        <v>2549</v>
      </c>
      <c r="AB234" s="139" t="s">
        <v>22</v>
      </c>
      <c r="AC234" s="139" t="s">
        <v>2524</v>
      </c>
      <c r="AD234" s="140" t="s">
        <v>117</v>
      </c>
      <c r="AE234" s="140" t="s">
        <v>41</v>
      </c>
      <c r="AF234" s="162">
        <v>1</v>
      </c>
      <c r="AG234" s="163" t="s">
        <v>253</v>
      </c>
      <c r="AH234" s="164">
        <v>1</v>
      </c>
      <c r="AI234" s="164" t="s">
        <v>600</v>
      </c>
      <c r="AJ234" s="36"/>
      <c r="AK234" s="240"/>
      <c r="AL234" s="241"/>
      <c r="AM234" s="139"/>
      <c r="AN234" s="139"/>
      <c r="AO234" s="166"/>
      <c r="AP234" s="167"/>
      <c r="AQ234" s="168"/>
      <c r="AR234" s="168"/>
      <c r="AS234" s="168"/>
      <c r="AT234" s="168"/>
      <c r="AU234" s="168"/>
      <c r="AV234" s="169"/>
      <c r="AW234" s="170"/>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9"/>
      <c r="BU234" s="145"/>
      <c r="GE234" s="59"/>
      <c r="GK234" s="59"/>
    </row>
    <row r="235" spans="3:193" s="144" customFormat="1" ht="15.75" thickBot="1">
      <c r="C235" s="137"/>
      <c r="D235" s="138">
        <v>193</v>
      </c>
      <c r="E235" s="139">
        <v>9</v>
      </c>
      <c r="F235" s="139" t="s">
        <v>61</v>
      </c>
      <c r="G235" s="158">
        <v>71111505</v>
      </c>
      <c r="H235" s="298" t="s">
        <v>2575</v>
      </c>
      <c r="I235" s="159"/>
      <c r="J235" s="174" t="s">
        <v>2854</v>
      </c>
      <c r="K235" s="159"/>
      <c r="L235" s="159" t="s">
        <v>2784</v>
      </c>
      <c r="M235" s="159" t="s">
        <v>2867</v>
      </c>
      <c r="N235" s="160">
        <v>7</v>
      </c>
      <c r="O235" s="160">
        <v>11</v>
      </c>
      <c r="P235" s="160">
        <v>1962</v>
      </c>
      <c r="Q235" s="139" t="s">
        <v>53</v>
      </c>
      <c r="R235" s="139" t="s">
        <v>3085</v>
      </c>
      <c r="S235" s="425">
        <v>4451291</v>
      </c>
      <c r="T235" s="139" t="s">
        <v>2547</v>
      </c>
      <c r="U235" s="139" t="s">
        <v>2548</v>
      </c>
      <c r="V235" s="139" t="s">
        <v>2615</v>
      </c>
      <c r="W235" s="139">
        <v>6045432000</v>
      </c>
      <c r="X235" s="139">
        <v>3136875492</v>
      </c>
      <c r="Y235" s="415" t="s">
        <v>3703</v>
      </c>
      <c r="Z235" s="139" t="s">
        <v>2529</v>
      </c>
      <c r="AA235" s="139" t="s">
        <v>2549</v>
      </c>
      <c r="AB235" s="139" t="s">
        <v>22</v>
      </c>
      <c r="AC235" s="139" t="s">
        <v>2524</v>
      </c>
      <c r="AD235" s="140" t="s">
        <v>117</v>
      </c>
      <c r="AE235" s="140" t="s">
        <v>41</v>
      </c>
      <c r="AF235" s="162">
        <v>1</v>
      </c>
      <c r="AG235" s="163" t="s">
        <v>253</v>
      </c>
      <c r="AH235" s="164">
        <v>1</v>
      </c>
      <c r="AI235" s="164" t="s">
        <v>600</v>
      </c>
      <c r="AJ235" s="36"/>
      <c r="AK235" s="240"/>
      <c r="AL235" s="241"/>
      <c r="AM235" s="139"/>
      <c r="AN235" s="139"/>
      <c r="AO235" s="166"/>
      <c r="AP235" s="167"/>
      <c r="AQ235" s="168"/>
      <c r="AR235" s="168"/>
      <c r="AS235" s="168"/>
      <c r="AT235" s="168"/>
      <c r="AU235" s="168"/>
      <c r="AV235" s="169"/>
      <c r="AW235" s="170"/>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9"/>
      <c r="BU235" s="145"/>
      <c r="GE235" s="59"/>
      <c r="GK235" s="59"/>
    </row>
    <row r="236" spans="3:193" s="144" customFormat="1" ht="15.75" thickBot="1">
      <c r="C236" s="137"/>
      <c r="D236" s="138">
        <v>194</v>
      </c>
      <c r="E236" s="139">
        <v>9</v>
      </c>
      <c r="F236" s="139" t="s">
        <v>61</v>
      </c>
      <c r="G236" s="158">
        <v>71112330</v>
      </c>
      <c r="H236" s="298" t="s">
        <v>2592</v>
      </c>
      <c r="I236" s="159"/>
      <c r="J236" s="174" t="s">
        <v>2576</v>
      </c>
      <c r="K236" s="159"/>
      <c r="L236" s="159" t="s">
        <v>2774</v>
      </c>
      <c r="M236" s="159" t="s">
        <v>3098</v>
      </c>
      <c r="N236" s="160">
        <v>31</v>
      </c>
      <c r="O236" s="160">
        <v>3</v>
      </c>
      <c r="P236" s="160">
        <v>1965</v>
      </c>
      <c r="Q236" s="139" t="s">
        <v>53</v>
      </c>
      <c r="R236" s="139" t="s">
        <v>3085</v>
      </c>
      <c r="S236" s="161">
        <v>2957110</v>
      </c>
      <c r="T236" s="139" t="s">
        <v>2527</v>
      </c>
      <c r="U236" s="139" t="s">
        <v>2573</v>
      </c>
      <c r="V236" s="139" t="s">
        <v>2615</v>
      </c>
      <c r="W236" s="139">
        <v>6045432000</v>
      </c>
      <c r="X236" s="139">
        <v>3194131446</v>
      </c>
      <c r="Y236" s="415" t="s">
        <v>3703</v>
      </c>
      <c r="Z236" s="139" t="s">
        <v>2529</v>
      </c>
      <c r="AA236" s="139" t="s">
        <v>2549</v>
      </c>
      <c r="AB236" s="139" t="s">
        <v>22</v>
      </c>
      <c r="AC236" s="139" t="s">
        <v>2524</v>
      </c>
      <c r="AD236" s="140" t="s">
        <v>117</v>
      </c>
      <c r="AE236" s="140" t="s">
        <v>41</v>
      </c>
      <c r="AF236" s="162">
        <v>1</v>
      </c>
      <c r="AG236" s="163" t="s">
        <v>253</v>
      </c>
      <c r="AH236" s="164">
        <v>1</v>
      </c>
      <c r="AI236" s="164" t="s">
        <v>600</v>
      </c>
      <c r="AJ236" s="36"/>
      <c r="AK236" s="240"/>
      <c r="AL236" s="241"/>
      <c r="AM236" s="139"/>
      <c r="AN236" s="139"/>
      <c r="AO236" s="166"/>
      <c r="AP236" s="167"/>
      <c r="AQ236" s="168"/>
      <c r="AR236" s="168"/>
      <c r="AS236" s="168"/>
      <c r="AT236" s="168"/>
      <c r="AU236" s="168"/>
      <c r="AV236" s="169"/>
      <c r="AW236" s="170"/>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9"/>
      <c r="BU236" s="145"/>
      <c r="GE236" s="59"/>
      <c r="GK236" s="59"/>
    </row>
    <row r="237" spans="3:193" s="144" customFormat="1" ht="15.75" thickBot="1">
      <c r="C237" s="137"/>
      <c r="D237" s="138">
        <v>195</v>
      </c>
      <c r="E237" s="139">
        <v>9</v>
      </c>
      <c r="F237" s="139" t="s">
        <v>61</v>
      </c>
      <c r="G237" s="158">
        <v>70352078</v>
      </c>
      <c r="H237" s="298" t="s">
        <v>2544</v>
      </c>
      <c r="I237" s="159"/>
      <c r="J237" s="174" t="s">
        <v>2803</v>
      </c>
      <c r="K237" s="159"/>
      <c r="L237" s="159" t="s">
        <v>3099</v>
      </c>
      <c r="M237" s="159" t="s">
        <v>2546</v>
      </c>
      <c r="N237" s="160">
        <v>31</v>
      </c>
      <c r="O237" s="160">
        <v>12</v>
      </c>
      <c r="P237" s="160">
        <v>1969</v>
      </c>
      <c r="Q237" s="139" t="s">
        <v>53</v>
      </c>
      <c r="R237" s="139" t="s">
        <v>3085</v>
      </c>
      <c r="S237" s="425">
        <v>4451291</v>
      </c>
      <c r="T237" s="139" t="s">
        <v>2547</v>
      </c>
      <c r="U237" s="139" t="s">
        <v>2548</v>
      </c>
      <c r="V237" s="139" t="s">
        <v>2615</v>
      </c>
      <c r="W237" s="139">
        <v>6045432000</v>
      </c>
      <c r="X237" s="139">
        <v>3113454699</v>
      </c>
      <c r="Y237" s="415" t="s">
        <v>3703</v>
      </c>
      <c r="Z237" s="139" t="s">
        <v>2529</v>
      </c>
      <c r="AA237" s="139" t="s">
        <v>2549</v>
      </c>
      <c r="AB237" s="139" t="s">
        <v>22</v>
      </c>
      <c r="AC237" s="139" t="s">
        <v>2524</v>
      </c>
      <c r="AD237" s="140" t="s">
        <v>117</v>
      </c>
      <c r="AE237" s="140" t="s">
        <v>41</v>
      </c>
      <c r="AF237" s="162">
        <v>1</v>
      </c>
      <c r="AG237" s="163" t="s">
        <v>253</v>
      </c>
      <c r="AH237" s="164">
        <v>1</v>
      </c>
      <c r="AI237" s="164" t="s">
        <v>600</v>
      </c>
      <c r="AJ237" s="36"/>
      <c r="AK237" s="240"/>
      <c r="AL237" s="241"/>
      <c r="AM237" s="139"/>
      <c r="AN237" s="139"/>
      <c r="AO237" s="166"/>
      <c r="AP237" s="167"/>
      <c r="AQ237" s="168"/>
      <c r="AR237" s="168"/>
      <c r="AS237" s="168"/>
      <c r="AT237" s="168"/>
      <c r="AU237" s="168"/>
      <c r="AV237" s="169"/>
      <c r="AW237" s="170"/>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9"/>
      <c r="BU237" s="145"/>
      <c r="GE237" s="59"/>
      <c r="GK237" s="59"/>
    </row>
    <row r="238" spans="3:193" s="144" customFormat="1" ht="15.75" thickBot="1">
      <c r="C238" s="137"/>
      <c r="D238" s="138">
        <v>196</v>
      </c>
      <c r="E238" s="139">
        <v>9</v>
      </c>
      <c r="F238" s="139" t="s">
        <v>61</v>
      </c>
      <c r="G238" s="158">
        <v>71113250</v>
      </c>
      <c r="H238" s="298" t="s">
        <v>2898</v>
      </c>
      <c r="I238" s="159"/>
      <c r="J238" s="174" t="s">
        <v>2555</v>
      </c>
      <c r="K238" s="159"/>
      <c r="L238" s="159" t="s">
        <v>3100</v>
      </c>
      <c r="M238" s="159" t="s">
        <v>2910</v>
      </c>
      <c r="N238" s="160">
        <v>9</v>
      </c>
      <c r="O238" s="160">
        <v>1</v>
      </c>
      <c r="P238" s="160">
        <v>1969</v>
      </c>
      <c r="Q238" s="139" t="s">
        <v>53</v>
      </c>
      <c r="R238" s="139" t="s">
        <v>3085</v>
      </c>
      <c r="S238" s="425">
        <v>4451291</v>
      </c>
      <c r="T238" s="139" t="s">
        <v>2527</v>
      </c>
      <c r="U238" s="139" t="s">
        <v>2548</v>
      </c>
      <c r="V238" s="139" t="s">
        <v>2615</v>
      </c>
      <c r="W238" s="139">
        <v>6045432000</v>
      </c>
      <c r="X238" s="139">
        <v>3136995018</v>
      </c>
      <c r="Y238" s="415" t="s">
        <v>3703</v>
      </c>
      <c r="Z238" s="139" t="s">
        <v>2529</v>
      </c>
      <c r="AA238" s="139" t="s">
        <v>2549</v>
      </c>
      <c r="AB238" s="139" t="s">
        <v>22</v>
      </c>
      <c r="AC238" s="139" t="s">
        <v>2524</v>
      </c>
      <c r="AD238" s="140" t="s">
        <v>117</v>
      </c>
      <c r="AE238" s="140" t="s">
        <v>41</v>
      </c>
      <c r="AF238" s="162">
        <v>1</v>
      </c>
      <c r="AG238" s="163" t="s">
        <v>253</v>
      </c>
      <c r="AH238" s="164">
        <v>1</v>
      </c>
      <c r="AI238" s="164" t="s">
        <v>600</v>
      </c>
      <c r="AJ238" s="36"/>
      <c r="AK238" s="240"/>
      <c r="AL238" s="241"/>
      <c r="AM238" s="139"/>
      <c r="AN238" s="139"/>
      <c r="AO238" s="166"/>
      <c r="AP238" s="167"/>
      <c r="AQ238" s="168"/>
      <c r="AR238" s="168"/>
      <c r="AS238" s="168"/>
      <c r="AT238" s="168"/>
      <c r="AU238" s="168"/>
      <c r="AV238" s="169"/>
      <c r="AW238" s="170"/>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9"/>
      <c r="BU238" s="145"/>
      <c r="GE238" s="59"/>
      <c r="GK238" s="59"/>
    </row>
    <row r="239" spans="3:193" s="144" customFormat="1" ht="15.75" thickBot="1">
      <c r="C239" s="137"/>
      <c r="D239" s="138">
        <v>197</v>
      </c>
      <c r="E239" s="139">
        <v>9</v>
      </c>
      <c r="F239" s="139" t="s">
        <v>61</v>
      </c>
      <c r="G239" s="158">
        <v>71113417</v>
      </c>
      <c r="H239" s="298" t="s">
        <v>2706</v>
      </c>
      <c r="I239" s="159"/>
      <c r="J239" s="174" t="s">
        <v>2555</v>
      </c>
      <c r="K239" s="159"/>
      <c r="L239" s="159" t="s">
        <v>3101</v>
      </c>
      <c r="M239" s="159" t="s">
        <v>3102</v>
      </c>
      <c r="N239" s="160">
        <v>18</v>
      </c>
      <c r="O239" s="160">
        <v>7</v>
      </c>
      <c r="P239" s="160">
        <v>1969</v>
      </c>
      <c r="Q239" s="139" t="s">
        <v>53</v>
      </c>
      <c r="R239" s="139" t="s">
        <v>3085</v>
      </c>
      <c r="S239" s="425">
        <v>4451291</v>
      </c>
      <c r="T239" s="139" t="s">
        <v>2547</v>
      </c>
      <c r="U239" s="139" t="s">
        <v>2548</v>
      </c>
      <c r="V239" s="139" t="s">
        <v>2615</v>
      </c>
      <c r="W239" s="139">
        <v>6045432000</v>
      </c>
      <c r="X239" s="139">
        <v>3193370125</v>
      </c>
      <c r="Y239" s="415" t="s">
        <v>3703</v>
      </c>
      <c r="Z239" s="139" t="s">
        <v>2529</v>
      </c>
      <c r="AA239" s="139" t="s">
        <v>2549</v>
      </c>
      <c r="AB239" s="139" t="s">
        <v>22</v>
      </c>
      <c r="AC239" s="139" t="s">
        <v>2524</v>
      </c>
      <c r="AD239" s="140" t="s">
        <v>117</v>
      </c>
      <c r="AE239" s="140" t="s">
        <v>41</v>
      </c>
      <c r="AF239" s="162">
        <v>1</v>
      </c>
      <c r="AG239" s="163" t="s">
        <v>253</v>
      </c>
      <c r="AH239" s="164">
        <v>1</v>
      </c>
      <c r="AI239" s="164" t="s">
        <v>600</v>
      </c>
      <c r="AJ239" s="36"/>
      <c r="AK239" s="240"/>
      <c r="AL239" s="241"/>
      <c r="AM239" s="139"/>
      <c r="AN239" s="139"/>
      <c r="AO239" s="166"/>
      <c r="AP239" s="167"/>
      <c r="AQ239" s="168"/>
      <c r="AR239" s="168"/>
      <c r="AS239" s="168"/>
      <c r="AT239" s="168"/>
      <c r="AU239" s="168"/>
      <c r="AV239" s="169"/>
      <c r="AW239" s="170"/>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9"/>
      <c r="BU239" s="145"/>
      <c r="GE239" s="59"/>
      <c r="GK239" s="59"/>
    </row>
    <row r="240" spans="3:193" s="144" customFormat="1" ht="15.75" thickBot="1">
      <c r="C240" s="137"/>
      <c r="D240" s="138">
        <v>198</v>
      </c>
      <c r="E240" s="139">
        <v>9</v>
      </c>
      <c r="F240" s="139" t="s">
        <v>61</v>
      </c>
      <c r="G240" s="158">
        <v>71115321</v>
      </c>
      <c r="H240" s="298" t="s">
        <v>2575</v>
      </c>
      <c r="I240" s="159"/>
      <c r="J240" s="174" t="s">
        <v>2557</v>
      </c>
      <c r="K240" s="159"/>
      <c r="L240" s="159" t="s">
        <v>3101</v>
      </c>
      <c r="M240" s="159" t="s">
        <v>3102</v>
      </c>
      <c r="N240" s="160">
        <v>10</v>
      </c>
      <c r="O240" s="160">
        <v>8</v>
      </c>
      <c r="P240" s="160">
        <v>1976</v>
      </c>
      <c r="Q240" s="139" t="s">
        <v>53</v>
      </c>
      <c r="R240" s="139" t="s">
        <v>3085</v>
      </c>
      <c r="S240" s="161">
        <v>3415195</v>
      </c>
      <c r="T240" s="139" t="s">
        <v>2547</v>
      </c>
      <c r="U240" s="139" t="s">
        <v>2548</v>
      </c>
      <c r="V240" s="139" t="s">
        <v>2615</v>
      </c>
      <c r="W240" s="139">
        <v>6045432000</v>
      </c>
      <c r="X240" s="139">
        <v>3137418838</v>
      </c>
      <c r="Y240" s="415" t="s">
        <v>3703</v>
      </c>
      <c r="Z240" s="139" t="s">
        <v>2529</v>
      </c>
      <c r="AA240" s="139" t="s">
        <v>2549</v>
      </c>
      <c r="AB240" s="139" t="s">
        <v>22</v>
      </c>
      <c r="AC240" s="139" t="s">
        <v>2524</v>
      </c>
      <c r="AD240" s="140" t="s">
        <v>117</v>
      </c>
      <c r="AE240" s="140" t="s">
        <v>41</v>
      </c>
      <c r="AF240" s="162">
        <v>1</v>
      </c>
      <c r="AG240" s="163" t="s">
        <v>253</v>
      </c>
      <c r="AH240" s="164">
        <v>1</v>
      </c>
      <c r="AI240" s="164" t="s">
        <v>600</v>
      </c>
      <c r="AJ240" s="36"/>
      <c r="AK240" s="240"/>
      <c r="AL240" s="241"/>
      <c r="AM240" s="139"/>
      <c r="AN240" s="139"/>
      <c r="AO240" s="166"/>
      <c r="AP240" s="167"/>
      <c r="AQ240" s="168"/>
      <c r="AR240" s="168"/>
      <c r="AS240" s="168"/>
      <c r="AT240" s="168"/>
      <c r="AU240" s="168"/>
      <c r="AV240" s="169"/>
      <c r="AW240" s="170"/>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9"/>
      <c r="BU240" s="145"/>
      <c r="GE240" s="59"/>
      <c r="GK240" s="59"/>
    </row>
    <row r="241" spans="3:193" s="144" customFormat="1" ht="15.75" thickBot="1">
      <c r="C241" s="137"/>
      <c r="D241" s="138">
        <v>199</v>
      </c>
      <c r="E241" s="139">
        <v>9</v>
      </c>
      <c r="F241" s="139" t="s">
        <v>61</v>
      </c>
      <c r="G241" s="158">
        <v>71110781</v>
      </c>
      <c r="H241" s="298" t="s">
        <v>2557</v>
      </c>
      <c r="I241" s="159"/>
      <c r="J241" s="174" t="s">
        <v>2604</v>
      </c>
      <c r="K241" s="159"/>
      <c r="L241" s="159" t="s">
        <v>2833</v>
      </c>
      <c r="M241" s="159" t="s">
        <v>3103</v>
      </c>
      <c r="N241" s="160">
        <v>28</v>
      </c>
      <c r="O241" s="160">
        <v>7</v>
      </c>
      <c r="P241" s="160">
        <v>1960</v>
      </c>
      <c r="Q241" s="139" t="s">
        <v>53</v>
      </c>
      <c r="R241" s="139" t="s">
        <v>3085</v>
      </c>
      <c r="S241" s="425">
        <v>4451291</v>
      </c>
      <c r="T241" s="139" t="s">
        <v>2547</v>
      </c>
      <c r="U241" s="139" t="s">
        <v>2548</v>
      </c>
      <c r="V241" s="139" t="s">
        <v>2615</v>
      </c>
      <c r="W241" s="139">
        <v>6045432000</v>
      </c>
      <c r="X241" s="139">
        <v>3172911873</v>
      </c>
      <c r="Y241" s="415" t="s">
        <v>3703</v>
      </c>
      <c r="Z241" s="139" t="s">
        <v>2529</v>
      </c>
      <c r="AA241" s="139" t="s">
        <v>2549</v>
      </c>
      <c r="AB241" s="139" t="s">
        <v>22</v>
      </c>
      <c r="AC241" s="139" t="s">
        <v>2524</v>
      </c>
      <c r="AD241" s="140" t="s">
        <v>117</v>
      </c>
      <c r="AE241" s="140" t="s">
        <v>41</v>
      </c>
      <c r="AF241" s="162">
        <v>1</v>
      </c>
      <c r="AG241" s="163" t="s">
        <v>253</v>
      </c>
      <c r="AH241" s="164">
        <v>1</v>
      </c>
      <c r="AI241" s="164" t="s">
        <v>600</v>
      </c>
      <c r="AJ241" s="36"/>
      <c r="AK241" s="240"/>
      <c r="AL241" s="241"/>
      <c r="AM241" s="139"/>
      <c r="AN241" s="139"/>
      <c r="AO241" s="166"/>
      <c r="AP241" s="167"/>
      <c r="AQ241" s="168"/>
      <c r="AR241" s="168"/>
      <c r="AS241" s="168"/>
      <c r="AT241" s="168"/>
      <c r="AU241" s="168"/>
      <c r="AV241" s="169"/>
      <c r="AW241" s="170"/>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9"/>
      <c r="BU241" s="145"/>
      <c r="GE241" s="59"/>
      <c r="GK241" s="59"/>
    </row>
    <row r="242" spans="3:193" s="144" customFormat="1" ht="15.75" thickBot="1">
      <c r="C242" s="137"/>
      <c r="D242" s="138">
        <v>200</v>
      </c>
      <c r="E242" s="139">
        <v>9</v>
      </c>
      <c r="F242" s="139" t="s">
        <v>61</v>
      </c>
      <c r="G242" s="158">
        <v>71113294</v>
      </c>
      <c r="H242" s="298" t="s">
        <v>2652</v>
      </c>
      <c r="I242" s="159"/>
      <c r="J242" s="174" t="s">
        <v>2592</v>
      </c>
      <c r="K242" s="159"/>
      <c r="L242" s="159" t="s">
        <v>2860</v>
      </c>
      <c r="M242" s="159" t="s">
        <v>2565</v>
      </c>
      <c r="N242" s="160">
        <v>27</v>
      </c>
      <c r="O242" s="160">
        <v>2</v>
      </c>
      <c r="P242" s="160">
        <v>1969</v>
      </c>
      <c r="Q242" s="139" t="s">
        <v>53</v>
      </c>
      <c r="R242" s="139" t="s">
        <v>3085</v>
      </c>
      <c r="S242" s="425">
        <v>4451291</v>
      </c>
      <c r="T242" s="139" t="s">
        <v>2527</v>
      </c>
      <c r="U242" s="139" t="s">
        <v>2548</v>
      </c>
      <c r="V242" s="139" t="s">
        <v>2615</v>
      </c>
      <c r="W242" s="139">
        <v>6045432000</v>
      </c>
      <c r="X242" s="139">
        <v>3006673799</v>
      </c>
      <c r="Y242" s="415" t="s">
        <v>3703</v>
      </c>
      <c r="Z242" s="139" t="s">
        <v>2529</v>
      </c>
      <c r="AA242" s="139" t="s">
        <v>2549</v>
      </c>
      <c r="AB242" s="139" t="s">
        <v>22</v>
      </c>
      <c r="AC242" s="139" t="s">
        <v>2524</v>
      </c>
      <c r="AD242" s="140" t="s">
        <v>117</v>
      </c>
      <c r="AE242" s="140" t="s">
        <v>41</v>
      </c>
      <c r="AF242" s="162">
        <v>1</v>
      </c>
      <c r="AG242" s="163" t="s">
        <v>253</v>
      </c>
      <c r="AH242" s="164">
        <v>1</v>
      </c>
      <c r="AI242" s="164" t="s">
        <v>600</v>
      </c>
      <c r="AJ242" s="36"/>
      <c r="AK242" s="240"/>
      <c r="AL242" s="241"/>
      <c r="AM242" s="139"/>
      <c r="AN242" s="139"/>
      <c r="AO242" s="166"/>
      <c r="AP242" s="167"/>
      <c r="AQ242" s="168"/>
      <c r="AR242" s="168"/>
      <c r="AS242" s="168"/>
      <c r="AT242" s="168"/>
      <c r="AU242" s="168"/>
      <c r="AV242" s="169"/>
      <c r="AW242" s="170"/>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9"/>
      <c r="BU242" s="145"/>
      <c r="GE242" s="59"/>
      <c r="GK242" s="59"/>
    </row>
    <row r="243" spans="3:193" s="144" customFormat="1" ht="15.75" thickBot="1">
      <c r="C243" s="137"/>
      <c r="D243" s="138">
        <v>201</v>
      </c>
      <c r="E243" s="139">
        <v>9</v>
      </c>
      <c r="F243" s="139" t="s">
        <v>61</v>
      </c>
      <c r="G243" s="158">
        <v>71113393</v>
      </c>
      <c r="H243" s="298" t="s">
        <v>2652</v>
      </c>
      <c r="I243" s="159"/>
      <c r="J243" s="174" t="s">
        <v>2854</v>
      </c>
      <c r="K243" s="159"/>
      <c r="L243" s="159" t="s">
        <v>2860</v>
      </c>
      <c r="M243" s="159" t="s">
        <v>2785</v>
      </c>
      <c r="N243" s="160">
        <v>3</v>
      </c>
      <c r="O243" s="160">
        <v>9</v>
      </c>
      <c r="P243" s="160">
        <v>1971</v>
      </c>
      <c r="Q243" s="139" t="s">
        <v>53</v>
      </c>
      <c r="R243" s="139" t="s">
        <v>3085</v>
      </c>
      <c r="S243" s="161">
        <v>3415195</v>
      </c>
      <c r="T243" s="139" t="s">
        <v>2527</v>
      </c>
      <c r="U243" s="139" t="s">
        <v>2548</v>
      </c>
      <c r="V243" s="139" t="s">
        <v>2615</v>
      </c>
      <c r="W243" s="139">
        <v>6045432000</v>
      </c>
      <c r="X243" s="139">
        <v>3113477639</v>
      </c>
      <c r="Y243" s="415" t="s">
        <v>3703</v>
      </c>
      <c r="Z243" s="139" t="s">
        <v>2529</v>
      </c>
      <c r="AA243" s="139" t="s">
        <v>2549</v>
      </c>
      <c r="AB243" s="139" t="s">
        <v>22</v>
      </c>
      <c r="AC243" s="139" t="s">
        <v>2524</v>
      </c>
      <c r="AD243" s="140" t="s">
        <v>117</v>
      </c>
      <c r="AE243" s="140" t="s">
        <v>41</v>
      </c>
      <c r="AF243" s="162">
        <v>1</v>
      </c>
      <c r="AG243" s="163" t="s">
        <v>253</v>
      </c>
      <c r="AH243" s="164">
        <v>1</v>
      </c>
      <c r="AI243" s="164" t="s">
        <v>600</v>
      </c>
      <c r="AJ243" s="36"/>
      <c r="AK243" s="240"/>
      <c r="AL243" s="241"/>
      <c r="AM243" s="139"/>
      <c r="AN243" s="139"/>
      <c r="AO243" s="166"/>
      <c r="AP243" s="167"/>
      <c r="AQ243" s="168"/>
      <c r="AR243" s="168"/>
      <c r="AS243" s="168"/>
      <c r="AT243" s="168"/>
      <c r="AU243" s="168"/>
      <c r="AV243" s="169"/>
      <c r="AW243" s="170"/>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9"/>
      <c r="BU243" s="145"/>
      <c r="GE243" s="59"/>
      <c r="GK243" s="59"/>
    </row>
    <row r="244" spans="3:193" s="144" customFormat="1" ht="15.75" thickBot="1">
      <c r="C244" s="137"/>
      <c r="D244" s="138">
        <v>202</v>
      </c>
      <c r="E244" s="139">
        <v>9</v>
      </c>
      <c r="F244" s="139" t="s">
        <v>61</v>
      </c>
      <c r="G244" s="158">
        <v>71114069</v>
      </c>
      <c r="H244" s="298" t="s">
        <v>2709</v>
      </c>
      <c r="I244" s="159"/>
      <c r="J244" s="174" t="s">
        <v>2854</v>
      </c>
      <c r="K244" s="159"/>
      <c r="L244" s="159" t="s">
        <v>2860</v>
      </c>
      <c r="M244" s="159" t="s">
        <v>3104</v>
      </c>
      <c r="N244" s="160">
        <v>10</v>
      </c>
      <c r="O244" s="160">
        <v>10</v>
      </c>
      <c r="P244" s="160">
        <v>1971</v>
      </c>
      <c r="Q244" s="139" t="s">
        <v>53</v>
      </c>
      <c r="R244" s="139" t="s">
        <v>3085</v>
      </c>
      <c r="S244" s="161">
        <v>4451291</v>
      </c>
      <c r="T244" s="139" t="s">
        <v>2527</v>
      </c>
      <c r="U244" s="139" t="s">
        <v>2548</v>
      </c>
      <c r="V244" s="139" t="s">
        <v>2615</v>
      </c>
      <c r="W244" s="139">
        <v>6045432000</v>
      </c>
      <c r="X244" s="139">
        <v>3207598574</v>
      </c>
      <c r="Y244" s="415" t="s">
        <v>3703</v>
      </c>
      <c r="Z244" s="139" t="s">
        <v>2529</v>
      </c>
      <c r="AA244" s="139" t="s">
        <v>2549</v>
      </c>
      <c r="AB244" s="139" t="s">
        <v>22</v>
      </c>
      <c r="AC244" s="139" t="s">
        <v>2524</v>
      </c>
      <c r="AD244" s="140" t="s">
        <v>117</v>
      </c>
      <c r="AE244" s="140" t="s">
        <v>41</v>
      </c>
      <c r="AF244" s="162">
        <v>1</v>
      </c>
      <c r="AG244" s="163" t="s">
        <v>253</v>
      </c>
      <c r="AH244" s="164">
        <v>1</v>
      </c>
      <c r="AI244" s="164" t="s">
        <v>600</v>
      </c>
      <c r="AJ244" s="36"/>
      <c r="AK244" s="240"/>
      <c r="AL244" s="241"/>
      <c r="AM244" s="139"/>
      <c r="AN244" s="139"/>
      <c r="AO244" s="166"/>
      <c r="AP244" s="167"/>
      <c r="AQ244" s="168"/>
      <c r="AR244" s="168"/>
      <c r="AS244" s="168"/>
      <c r="AT244" s="168"/>
      <c r="AU244" s="168"/>
      <c r="AV244" s="169"/>
      <c r="AW244" s="170"/>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9"/>
      <c r="BU244" s="145"/>
      <c r="GE244" s="59"/>
      <c r="GK244" s="59"/>
    </row>
    <row r="245" spans="3:193" s="144" customFormat="1" ht="15.75" thickBot="1">
      <c r="C245" s="137"/>
      <c r="D245" s="138">
        <v>203</v>
      </c>
      <c r="E245" s="139">
        <v>9</v>
      </c>
      <c r="F245" s="139" t="s">
        <v>61</v>
      </c>
      <c r="G245" s="158">
        <v>1036395346</v>
      </c>
      <c r="H245" s="298" t="s">
        <v>3079</v>
      </c>
      <c r="I245" s="159"/>
      <c r="J245" s="174" t="s">
        <v>2543</v>
      </c>
      <c r="K245" s="159"/>
      <c r="L245" s="159" t="s">
        <v>2844</v>
      </c>
      <c r="M245" s="159" t="s">
        <v>2526</v>
      </c>
      <c r="N245" s="160">
        <v>4</v>
      </c>
      <c r="O245" s="160">
        <v>5</v>
      </c>
      <c r="P245" s="160">
        <v>1990</v>
      </c>
      <c r="Q245" s="139" t="s">
        <v>53</v>
      </c>
      <c r="R245" s="139" t="s">
        <v>3085</v>
      </c>
      <c r="S245" s="161">
        <v>2957110</v>
      </c>
      <c r="T245" s="139" t="s">
        <v>2547</v>
      </c>
      <c r="U245" s="139" t="s">
        <v>2548</v>
      </c>
      <c r="V245" s="139" t="s">
        <v>2615</v>
      </c>
      <c r="W245" s="139">
        <v>6045432000</v>
      </c>
      <c r="X245" s="139">
        <v>3217740861</v>
      </c>
      <c r="Y245" s="415" t="s">
        <v>3703</v>
      </c>
      <c r="Z245" s="139" t="s">
        <v>2529</v>
      </c>
      <c r="AA245" s="139" t="s">
        <v>2549</v>
      </c>
      <c r="AB245" s="139" t="s">
        <v>22</v>
      </c>
      <c r="AC245" s="139" t="s">
        <v>2524</v>
      </c>
      <c r="AD245" s="140" t="s">
        <v>117</v>
      </c>
      <c r="AE245" s="140" t="s">
        <v>41</v>
      </c>
      <c r="AF245" s="162">
        <v>1</v>
      </c>
      <c r="AG245" s="163" t="s">
        <v>253</v>
      </c>
      <c r="AH245" s="164">
        <v>1</v>
      </c>
      <c r="AI245" s="164" t="s">
        <v>600</v>
      </c>
      <c r="AJ245" s="36"/>
      <c r="AK245" s="240"/>
      <c r="AL245" s="241"/>
      <c r="AM245" s="139"/>
      <c r="AN245" s="139"/>
      <c r="AO245" s="166"/>
      <c r="AP245" s="167"/>
      <c r="AQ245" s="168"/>
      <c r="AR245" s="168"/>
      <c r="AS245" s="168"/>
      <c r="AT245" s="168"/>
      <c r="AU245" s="168"/>
      <c r="AV245" s="169"/>
      <c r="AW245" s="170"/>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9"/>
      <c r="BU245" s="145"/>
      <c r="GE245" s="59"/>
      <c r="GK245" s="59"/>
    </row>
    <row r="246" spans="3:193" s="144" customFormat="1" ht="15.75" thickBot="1">
      <c r="C246" s="137"/>
      <c r="D246" s="138">
        <v>204</v>
      </c>
      <c r="E246" s="139">
        <v>9</v>
      </c>
      <c r="F246" s="139" t="s">
        <v>61</v>
      </c>
      <c r="G246" s="158">
        <v>71111511</v>
      </c>
      <c r="H246" s="298" t="s">
        <v>2652</v>
      </c>
      <c r="I246" s="159"/>
      <c r="J246" s="174" t="s">
        <v>3079</v>
      </c>
      <c r="K246" s="159"/>
      <c r="L246" s="159" t="s">
        <v>3105</v>
      </c>
      <c r="M246" s="159" t="s">
        <v>2566</v>
      </c>
      <c r="N246" s="160">
        <v>18</v>
      </c>
      <c r="O246" s="160">
        <v>3</v>
      </c>
      <c r="P246" s="160">
        <v>1963</v>
      </c>
      <c r="Q246" s="139" t="s">
        <v>53</v>
      </c>
      <c r="R246" s="139" t="s">
        <v>3085</v>
      </c>
      <c r="S246" s="161">
        <v>4451291</v>
      </c>
      <c r="T246" s="139" t="s">
        <v>2547</v>
      </c>
      <c r="U246" s="139" t="s">
        <v>2548</v>
      </c>
      <c r="V246" s="139" t="s">
        <v>2615</v>
      </c>
      <c r="W246" s="139">
        <v>6045432000</v>
      </c>
      <c r="X246" s="139">
        <v>3122680911</v>
      </c>
      <c r="Y246" s="415" t="s">
        <v>3703</v>
      </c>
      <c r="Z246" s="139" t="s">
        <v>2529</v>
      </c>
      <c r="AA246" s="139" t="s">
        <v>2549</v>
      </c>
      <c r="AB246" s="139" t="s">
        <v>22</v>
      </c>
      <c r="AC246" s="139" t="s">
        <v>2524</v>
      </c>
      <c r="AD246" s="140" t="s">
        <v>117</v>
      </c>
      <c r="AE246" s="140" t="s">
        <v>41</v>
      </c>
      <c r="AF246" s="162">
        <v>1</v>
      </c>
      <c r="AG246" s="163" t="s">
        <v>253</v>
      </c>
      <c r="AH246" s="164">
        <v>1</v>
      </c>
      <c r="AI246" s="164" t="s">
        <v>600</v>
      </c>
      <c r="AJ246" s="36"/>
      <c r="AK246" s="240"/>
      <c r="AL246" s="241"/>
      <c r="AM246" s="139"/>
      <c r="AN246" s="139"/>
      <c r="AO246" s="166"/>
      <c r="AP246" s="167"/>
      <c r="AQ246" s="168"/>
      <c r="AR246" s="168"/>
      <c r="AS246" s="168"/>
      <c r="AT246" s="168"/>
      <c r="AU246" s="168"/>
      <c r="AV246" s="169"/>
      <c r="AW246" s="170"/>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9"/>
      <c r="BU246" s="145"/>
      <c r="GE246" s="59"/>
      <c r="GK246" s="59"/>
    </row>
    <row r="247" spans="3:193" s="144" customFormat="1" ht="15.75" thickBot="1">
      <c r="C247" s="137"/>
      <c r="D247" s="138">
        <v>205</v>
      </c>
      <c r="E247" s="419">
        <v>2</v>
      </c>
      <c r="F247" s="139" t="s">
        <v>61</v>
      </c>
      <c r="G247" s="158">
        <v>43466257</v>
      </c>
      <c r="H247" s="298" t="s">
        <v>2706</v>
      </c>
      <c r="I247" s="159"/>
      <c r="J247" s="174" t="s">
        <v>2592</v>
      </c>
      <c r="K247" s="159"/>
      <c r="L247" s="159" t="s">
        <v>3106</v>
      </c>
      <c r="M247" s="159" t="s">
        <v>3107</v>
      </c>
      <c r="N247" s="160">
        <v>24</v>
      </c>
      <c r="O247" s="160">
        <v>2</v>
      </c>
      <c r="P247" s="160">
        <v>1965</v>
      </c>
      <c r="Q247" s="139" t="s">
        <v>51</v>
      </c>
      <c r="R247" s="139" t="s">
        <v>3108</v>
      </c>
      <c r="S247" s="161">
        <v>3415195</v>
      </c>
      <c r="T247" s="139" t="s">
        <v>2547</v>
      </c>
      <c r="U247" s="139" t="s">
        <v>2623</v>
      </c>
      <c r="V247" s="139" t="s">
        <v>2615</v>
      </c>
      <c r="W247" s="139">
        <v>6045432000</v>
      </c>
      <c r="X247" s="139">
        <v>3202176400</v>
      </c>
      <c r="Y247" s="415" t="s">
        <v>3703</v>
      </c>
      <c r="Z247" s="139" t="s">
        <v>2529</v>
      </c>
      <c r="AA247" s="139" t="s">
        <v>2549</v>
      </c>
      <c r="AB247" s="139" t="s">
        <v>22</v>
      </c>
      <c r="AC247" s="139" t="s">
        <v>2524</v>
      </c>
      <c r="AD247" s="140" t="s">
        <v>117</v>
      </c>
      <c r="AE247" s="140" t="s">
        <v>41</v>
      </c>
      <c r="AF247" s="162">
        <v>1</v>
      </c>
      <c r="AG247" s="163" t="s">
        <v>253</v>
      </c>
      <c r="AH247" s="164">
        <v>1</v>
      </c>
      <c r="AI247" s="164" t="s">
        <v>600</v>
      </c>
      <c r="AJ247" s="36"/>
      <c r="AK247" s="240"/>
      <c r="AL247" s="241"/>
      <c r="AM247" s="139"/>
      <c r="AN247" s="139"/>
      <c r="AO247" s="166"/>
      <c r="AP247" s="167"/>
      <c r="AQ247" s="168"/>
      <c r="AR247" s="168"/>
      <c r="AS247" s="168"/>
      <c r="AT247" s="168"/>
      <c r="AU247" s="168"/>
      <c r="AV247" s="169"/>
      <c r="AW247" s="170"/>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9"/>
      <c r="BU247" s="145"/>
      <c r="GE247" s="59"/>
      <c r="GK247" s="59"/>
    </row>
    <row r="248" spans="3:193" s="144" customFormat="1" ht="15.75" thickBot="1">
      <c r="C248" s="137"/>
      <c r="D248" s="138">
        <v>206</v>
      </c>
      <c r="E248" s="419">
        <v>2</v>
      </c>
      <c r="F248" s="139" t="s">
        <v>61</v>
      </c>
      <c r="G248" s="158">
        <v>43466271</v>
      </c>
      <c r="H248" s="298" t="s">
        <v>3109</v>
      </c>
      <c r="I248" s="159"/>
      <c r="J248" s="174" t="s">
        <v>2807</v>
      </c>
      <c r="K248" s="159"/>
      <c r="L248" s="159" t="s">
        <v>2546</v>
      </c>
      <c r="M248" s="159" t="s">
        <v>3110</v>
      </c>
      <c r="N248" s="160">
        <v>24</v>
      </c>
      <c r="O248" s="160">
        <v>1</v>
      </c>
      <c r="P248" s="160">
        <v>1965</v>
      </c>
      <c r="Q248" s="139" t="s">
        <v>51</v>
      </c>
      <c r="R248" s="139" t="s">
        <v>3108</v>
      </c>
      <c r="S248" s="161">
        <v>3415195</v>
      </c>
      <c r="T248" s="139" t="s">
        <v>2527</v>
      </c>
      <c r="U248" s="139" t="s">
        <v>2548</v>
      </c>
      <c r="V248" s="139" t="s">
        <v>2615</v>
      </c>
      <c r="W248" s="139">
        <v>6045432000</v>
      </c>
      <c r="X248" s="139">
        <v>3202176400</v>
      </c>
      <c r="Y248" s="415" t="s">
        <v>3703</v>
      </c>
      <c r="Z248" s="139" t="s">
        <v>2529</v>
      </c>
      <c r="AA248" s="139" t="s">
        <v>2549</v>
      </c>
      <c r="AB248" s="139" t="s">
        <v>22</v>
      </c>
      <c r="AC248" s="139" t="s">
        <v>2524</v>
      </c>
      <c r="AD248" s="140" t="s">
        <v>117</v>
      </c>
      <c r="AE248" s="140" t="s">
        <v>41</v>
      </c>
      <c r="AF248" s="162">
        <v>1</v>
      </c>
      <c r="AG248" s="163" t="s">
        <v>253</v>
      </c>
      <c r="AH248" s="164">
        <v>1</v>
      </c>
      <c r="AI248" s="164" t="s">
        <v>600</v>
      </c>
      <c r="AJ248" s="36"/>
      <c r="AK248" s="240"/>
      <c r="AL248" s="241"/>
      <c r="AM248" s="139"/>
      <c r="AN248" s="139"/>
      <c r="AO248" s="166"/>
      <c r="AP248" s="167"/>
      <c r="AQ248" s="168"/>
      <c r="AR248" s="168"/>
      <c r="AS248" s="168"/>
      <c r="AT248" s="168"/>
      <c r="AU248" s="168"/>
      <c r="AV248" s="169"/>
      <c r="AW248" s="170"/>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9"/>
      <c r="BU248" s="145"/>
      <c r="GE248" s="59"/>
      <c r="GK248" s="59"/>
    </row>
    <row r="249" spans="3:193" s="144" customFormat="1" ht="15.75" thickBot="1">
      <c r="C249" s="137"/>
      <c r="D249" s="138">
        <v>207</v>
      </c>
      <c r="E249" s="419">
        <v>2</v>
      </c>
      <c r="F249" s="139" t="s">
        <v>61</v>
      </c>
      <c r="G249" s="158">
        <v>39187106</v>
      </c>
      <c r="H249" s="298" t="s">
        <v>2673</v>
      </c>
      <c r="I249" s="159"/>
      <c r="J249" s="174" t="s">
        <v>2636</v>
      </c>
      <c r="K249" s="159"/>
      <c r="L249" s="159" t="s">
        <v>2546</v>
      </c>
      <c r="M249" s="159" t="s">
        <v>3111</v>
      </c>
      <c r="N249" s="160">
        <v>23</v>
      </c>
      <c r="O249" s="160">
        <v>5</v>
      </c>
      <c r="P249" s="160">
        <v>1973</v>
      </c>
      <c r="Q249" s="139" t="s">
        <v>51</v>
      </c>
      <c r="R249" s="139" t="s">
        <v>3108</v>
      </c>
      <c r="S249" s="161">
        <v>4451291</v>
      </c>
      <c r="T249" s="139" t="s">
        <v>2547</v>
      </c>
      <c r="U249" s="139" t="s">
        <v>2548</v>
      </c>
      <c r="V249" s="139" t="s">
        <v>2615</v>
      </c>
      <c r="W249" s="139">
        <v>6045432000</v>
      </c>
      <c r="X249" s="139">
        <v>3234074841</v>
      </c>
      <c r="Y249" s="415" t="s">
        <v>3703</v>
      </c>
      <c r="Z249" s="139" t="s">
        <v>2529</v>
      </c>
      <c r="AA249" s="139" t="s">
        <v>2549</v>
      </c>
      <c r="AB249" s="139" t="s">
        <v>22</v>
      </c>
      <c r="AC249" s="139" t="s">
        <v>2524</v>
      </c>
      <c r="AD249" s="140" t="s">
        <v>117</v>
      </c>
      <c r="AE249" s="140" t="s">
        <v>41</v>
      </c>
      <c r="AF249" s="162">
        <v>1</v>
      </c>
      <c r="AG249" s="163" t="s">
        <v>253</v>
      </c>
      <c r="AH249" s="164">
        <v>1</v>
      </c>
      <c r="AI249" s="164" t="s">
        <v>600</v>
      </c>
      <c r="AJ249" s="36"/>
      <c r="AK249" s="240"/>
      <c r="AL249" s="241"/>
      <c r="AM249" s="139"/>
      <c r="AN249" s="139"/>
      <c r="AO249" s="166"/>
      <c r="AP249" s="167"/>
      <c r="AQ249" s="168"/>
      <c r="AR249" s="168"/>
      <c r="AS249" s="168"/>
      <c r="AT249" s="168"/>
      <c r="AU249" s="168"/>
      <c r="AV249" s="169"/>
      <c r="AW249" s="170"/>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9"/>
      <c r="BU249" s="145"/>
      <c r="GE249" s="59"/>
      <c r="GK249" s="59"/>
    </row>
    <row r="250" spans="3:193" s="144" customFormat="1" ht="15.75" thickBot="1">
      <c r="C250" s="137"/>
      <c r="D250" s="138">
        <v>208</v>
      </c>
      <c r="E250" s="139">
        <v>9</v>
      </c>
      <c r="F250" s="139" t="s">
        <v>61</v>
      </c>
      <c r="G250" s="158">
        <v>71113029</v>
      </c>
      <c r="H250" s="298" t="s">
        <v>2652</v>
      </c>
      <c r="I250" s="159"/>
      <c r="J250" s="174" t="s">
        <v>2581</v>
      </c>
      <c r="K250" s="159"/>
      <c r="L250" s="159" t="s">
        <v>2657</v>
      </c>
      <c r="M250" s="159" t="s">
        <v>2867</v>
      </c>
      <c r="N250" s="160">
        <v>24</v>
      </c>
      <c r="O250" s="160">
        <v>4</v>
      </c>
      <c r="P250" s="160">
        <v>1968</v>
      </c>
      <c r="Q250" s="139" t="s">
        <v>53</v>
      </c>
      <c r="R250" s="139" t="s">
        <v>3085</v>
      </c>
      <c r="S250" s="161">
        <v>4451291</v>
      </c>
      <c r="T250" s="139" t="s">
        <v>2547</v>
      </c>
      <c r="U250" s="139" t="s">
        <v>2548</v>
      </c>
      <c r="V250" s="139" t="s">
        <v>2615</v>
      </c>
      <c r="W250" s="139">
        <v>6045432000</v>
      </c>
      <c r="X250" s="139">
        <v>3138866159</v>
      </c>
      <c r="Y250" s="415" t="s">
        <v>3703</v>
      </c>
      <c r="Z250" s="139" t="s">
        <v>2529</v>
      </c>
      <c r="AA250" s="139" t="s">
        <v>2549</v>
      </c>
      <c r="AB250" s="139" t="s">
        <v>22</v>
      </c>
      <c r="AC250" s="139" t="s">
        <v>2524</v>
      </c>
      <c r="AD250" s="140" t="s">
        <v>117</v>
      </c>
      <c r="AE250" s="140" t="s">
        <v>41</v>
      </c>
      <c r="AF250" s="162">
        <v>1</v>
      </c>
      <c r="AG250" s="163" t="s">
        <v>253</v>
      </c>
      <c r="AH250" s="164">
        <v>1</v>
      </c>
      <c r="AI250" s="164" t="s">
        <v>600</v>
      </c>
      <c r="AJ250" s="36"/>
      <c r="AK250" s="240"/>
      <c r="AL250" s="241"/>
      <c r="AM250" s="139"/>
      <c r="AN250" s="139"/>
      <c r="AO250" s="166"/>
      <c r="AP250" s="167"/>
      <c r="AQ250" s="168"/>
      <c r="AR250" s="168"/>
      <c r="AS250" s="168"/>
      <c r="AT250" s="168"/>
      <c r="AU250" s="168"/>
      <c r="AV250" s="169"/>
      <c r="AW250" s="170"/>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9"/>
      <c r="BU250" s="145"/>
      <c r="GE250" s="59"/>
      <c r="GK250" s="59"/>
    </row>
    <row r="251" spans="3:193" s="144" customFormat="1" ht="15.75" thickBot="1">
      <c r="C251" s="137"/>
      <c r="D251" s="138">
        <v>209</v>
      </c>
      <c r="E251" s="139">
        <v>9</v>
      </c>
      <c r="F251" s="139" t="s">
        <v>61</v>
      </c>
      <c r="G251" s="158">
        <v>71111640</v>
      </c>
      <c r="H251" s="298" t="s">
        <v>2916</v>
      </c>
      <c r="I251" s="159"/>
      <c r="J251" s="174" t="s">
        <v>2620</v>
      </c>
      <c r="K251" s="159"/>
      <c r="L251" s="159" t="s">
        <v>3112</v>
      </c>
      <c r="M251" s="159" t="s">
        <v>2867</v>
      </c>
      <c r="N251" s="160">
        <v>4</v>
      </c>
      <c r="O251" s="160">
        <v>8</v>
      </c>
      <c r="P251" s="160">
        <v>1963</v>
      </c>
      <c r="Q251" s="139" t="s">
        <v>53</v>
      </c>
      <c r="R251" s="139" t="s">
        <v>3085</v>
      </c>
      <c r="S251" s="161">
        <v>4451291</v>
      </c>
      <c r="T251" s="139" t="s">
        <v>2547</v>
      </c>
      <c r="U251" s="139" t="s">
        <v>2548</v>
      </c>
      <c r="V251" s="139" t="s">
        <v>2615</v>
      </c>
      <c r="W251" s="139">
        <v>6045432000</v>
      </c>
      <c r="X251" s="139">
        <v>3137626940</v>
      </c>
      <c r="Y251" s="415" t="s">
        <v>3703</v>
      </c>
      <c r="Z251" s="139" t="s">
        <v>2529</v>
      </c>
      <c r="AA251" s="139" t="s">
        <v>2549</v>
      </c>
      <c r="AB251" s="139" t="s">
        <v>22</v>
      </c>
      <c r="AC251" s="139" t="s">
        <v>2524</v>
      </c>
      <c r="AD251" s="140" t="s">
        <v>117</v>
      </c>
      <c r="AE251" s="140" t="s">
        <v>41</v>
      </c>
      <c r="AF251" s="162">
        <v>1</v>
      </c>
      <c r="AG251" s="163" t="s">
        <v>253</v>
      </c>
      <c r="AH251" s="164">
        <v>1</v>
      </c>
      <c r="AI251" s="164" t="s">
        <v>600</v>
      </c>
      <c r="AJ251" s="36"/>
      <c r="AK251" s="240"/>
      <c r="AL251" s="241"/>
      <c r="AM251" s="139"/>
      <c r="AN251" s="139"/>
      <c r="AO251" s="166"/>
      <c r="AP251" s="167"/>
      <c r="AQ251" s="168"/>
      <c r="AR251" s="168"/>
      <c r="AS251" s="168"/>
      <c r="AT251" s="168"/>
      <c r="AU251" s="168"/>
      <c r="AV251" s="169"/>
      <c r="AW251" s="170"/>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9"/>
      <c r="BU251" s="145"/>
      <c r="GE251" s="59"/>
      <c r="GK251" s="59"/>
    </row>
    <row r="252" spans="3:193" s="144" customFormat="1" ht="15.75" thickBot="1">
      <c r="C252" s="137"/>
      <c r="D252" s="138">
        <v>210</v>
      </c>
      <c r="E252" s="139">
        <v>9</v>
      </c>
      <c r="F252" s="139" t="s">
        <v>61</v>
      </c>
      <c r="G252" s="158">
        <v>71111705</v>
      </c>
      <c r="H252" s="298" t="s">
        <v>2520</v>
      </c>
      <c r="I252" s="159"/>
      <c r="J252" s="174" t="s">
        <v>2544</v>
      </c>
      <c r="K252" s="159"/>
      <c r="L252" s="159" t="s">
        <v>2984</v>
      </c>
      <c r="M252" s="159" t="s">
        <v>2867</v>
      </c>
      <c r="N252" s="160">
        <v>3</v>
      </c>
      <c r="O252" s="160">
        <v>11</v>
      </c>
      <c r="P252" s="160">
        <v>1963</v>
      </c>
      <c r="Q252" s="139" t="s">
        <v>53</v>
      </c>
      <c r="R252" s="139" t="s">
        <v>3085</v>
      </c>
      <c r="S252" s="161">
        <v>4451291</v>
      </c>
      <c r="T252" s="139" t="s">
        <v>2547</v>
      </c>
      <c r="U252" s="139" t="s">
        <v>2548</v>
      </c>
      <c r="V252" s="139" t="s">
        <v>2615</v>
      </c>
      <c r="W252" s="139">
        <v>6045432000</v>
      </c>
      <c r="X252" s="139">
        <v>3148192502</v>
      </c>
      <c r="Y252" s="415" t="s">
        <v>3703</v>
      </c>
      <c r="Z252" s="139" t="s">
        <v>2529</v>
      </c>
      <c r="AA252" s="139" t="s">
        <v>2549</v>
      </c>
      <c r="AB252" s="139" t="s">
        <v>22</v>
      </c>
      <c r="AC252" s="139" t="s">
        <v>2524</v>
      </c>
      <c r="AD252" s="140" t="s">
        <v>117</v>
      </c>
      <c r="AE252" s="140" t="s">
        <v>41</v>
      </c>
      <c r="AF252" s="162">
        <v>1</v>
      </c>
      <c r="AG252" s="163" t="s">
        <v>253</v>
      </c>
      <c r="AH252" s="164">
        <v>1</v>
      </c>
      <c r="AI252" s="164" t="s">
        <v>600</v>
      </c>
      <c r="AJ252" s="36"/>
      <c r="AK252" s="240"/>
      <c r="AL252" s="241"/>
      <c r="AM252" s="139"/>
      <c r="AN252" s="139"/>
      <c r="AO252" s="166"/>
      <c r="AP252" s="167"/>
      <c r="AQ252" s="168"/>
      <c r="AR252" s="168"/>
      <c r="AS252" s="168"/>
      <c r="AT252" s="168"/>
      <c r="AU252" s="168"/>
      <c r="AV252" s="169"/>
      <c r="AW252" s="170"/>
      <c r="AX252" s="168"/>
      <c r="AY252" s="168"/>
      <c r="AZ252" s="168"/>
      <c r="BA252" s="168"/>
      <c r="BB252" s="168"/>
      <c r="BC252" s="168"/>
      <c r="BD252" s="168"/>
      <c r="BE252" s="168"/>
      <c r="BF252" s="168"/>
      <c r="BG252" s="168"/>
      <c r="BH252" s="168"/>
      <c r="BI252" s="168"/>
      <c r="BJ252" s="168"/>
      <c r="BK252" s="168"/>
      <c r="BL252" s="168"/>
      <c r="BM252" s="168"/>
      <c r="BN252" s="168"/>
      <c r="BO252" s="168"/>
      <c r="BP252" s="168"/>
      <c r="BQ252" s="168"/>
      <c r="BR252" s="168"/>
      <c r="BS252" s="168"/>
      <c r="BT252" s="169"/>
      <c r="BU252" s="145"/>
      <c r="GE252" s="59"/>
      <c r="GK252" s="59"/>
    </row>
    <row r="253" spans="3:193" s="333" customFormat="1" ht="26.25" thickBot="1">
      <c r="C253" s="418"/>
      <c r="D253" s="138">
        <v>211</v>
      </c>
      <c r="E253" s="139">
        <v>9</v>
      </c>
      <c r="F253" s="419" t="s">
        <v>61</v>
      </c>
      <c r="G253" s="420">
        <v>1036392525</v>
      </c>
      <c r="H253" s="421" t="s">
        <v>2575</v>
      </c>
      <c r="I253" s="422"/>
      <c r="J253" s="423" t="s">
        <v>2555</v>
      </c>
      <c r="K253" s="422"/>
      <c r="L253" s="422" t="s">
        <v>3113</v>
      </c>
      <c r="M253" s="422" t="s">
        <v>2587</v>
      </c>
      <c r="N253" s="424">
        <v>24</v>
      </c>
      <c r="O253" s="424">
        <v>11</v>
      </c>
      <c r="P253" s="424">
        <v>1986</v>
      </c>
      <c r="Q253" s="419" t="s">
        <v>53</v>
      </c>
      <c r="R253" s="419" t="s">
        <v>3085</v>
      </c>
      <c r="S253" s="425">
        <v>4451291</v>
      </c>
      <c r="T253" s="419" t="s">
        <v>2547</v>
      </c>
      <c r="U253" s="419" t="s">
        <v>2528</v>
      </c>
      <c r="V253" s="419" t="s">
        <v>2615</v>
      </c>
      <c r="W253" s="419">
        <v>6045432000</v>
      </c>
      <c r="X253" s="419">
        <v>3203779948</v>
      </c>
      <c r="Y253" s="415" t="s">
        <v>3703</v>
      </c>
      <c r="Z253" s="419" t="s">
        <v>2529</v>
      </c>
      <c r="AA253" s="419" t="s">
        <v>2549</v>
      </c>
      <c r="AB253" s="419" t="s">
        <v>22</v>
      </c>
      <c r="AC253" s="419" t="s">
        <v>2524</v>
      </c>
      <c r="AD253" s="426" t="s">
        <v>117</v>
      </c>
      <c r="AE253" s="426" t="s">
        <v>41</v>
      </c>
      <c r="AF253" s="427">
        <v>1</v>
      </c>
      <c r="AG253" s="428" t="s">
        <v>253</v>
      </c>
      <c r="AH253" s="164">
        <v>1</v>
      </c>
      <c r="AI253" s="164" t="s">
        <v>601</v>
      </c>
      <c r="AJ253" s="36"/>
      <c r="AK253" s="429"/>
      <c r="AL253" s="430"/>
      <c r="AM253" s="419"/>
      <c r="AN253" s="419"/>
      <c r="AO253" s="431"/>
      <c r="AP253" s="432"/>
      <c r="AQ253" s="433"/>
      <c r="AR253" s="433"/>
      <c r="AS253" s="433"/>
      <c r="AT253" s="433"/>
      <c r="AU253" s="433"/>
      <c r="AV253" s="434"/>
      <c r="AW253" s="435"/>
      <c r="AX253" s="433"/>
      <c r="AY253" s="433"/>
      <c r="AZ253" s="433"/>
      <c r="BA253" s="433"/>
      <c r="BB253" s="433"/>
      <c r="BC253" s="433"/>
      <c r="BD253" s="433"/>
      <c r="BE253" s="433"/>
      <c r="BF253" s="433"/>
      <c r="BG253" s="433"/>
      <c r="BH253" s="433"/>
      <c r="BI253" s="433"/>
      <c r="BJ253" s="433"/>
      <c r="BK253" s="433"/>
      <c r="BL253" s="433"/>
      <c r="BM253" s="433"/>
      <c r="BN253" s="433"/>
      <c r="BO253" s="433"/>
      <c r="BP253" s="433"/>
      <c r="BQ253" s="433"/>
      <c r="BR253" s="433"/>
      <c r="BS253" s="433"/>
      <c r="BT253" s="434"/>
      <c r="BU253" s="436"/>
      <c r="GE253" s="59"/>
      <c r="GK253" s="59"/>
    </row>
    <row r="254" spans="3:193" s="144" customFormat="1" ht="15.75" thickBot="1">
      <c r="C254" s="137"/>
      <c r="D254" s="138">
        <v>212</v>
      </c>
      <c r="E254" s="139">
        <v>9</v>
      </c>
      <c r="F254" s="139" t="s">
        <v>61</v>
      </c>
      <c r="G254" s="158">
        <v>75036951</v>
      </c>
      <c r="H254" s="298" t="s">
        <v>3114</v>
      </c>
      <c r="I254" s="159"/>
      <c r="J254" s="174" t="s">
        <v>2636</v>
      </c>
      <c r="K254" s="159"/>
      <c r="L254" s="159" t="s">
        <v>2998</v>
      </c>
      <c r="M254" s="159" t="s">
        <v>2976</v>
      </c>
      <c r="N254" s="160">
        <v>18</v>
      </c>
      <c r="O254" s="160">
        <v>4</v>
      </c>
      <c r="P254" s="160">
        <v>1966</v>
      </c>
      <c r="Q254" s="139" t="s">
        <v>53</v>
      </c>
      <c r="R254" s="139" t="s">
        <v>3085</v>
      </c>
      <c r="S254" s="161">
        <v>4451291</v>
      </c>
      <c r="T254" s="139" t="s">
        <v>2547</v>
      </c>
      <c r="U254" s="139" t="s">
        <v>2548</v>
      </c>
      <c r="V254" s="139" t="s">
        <v>2615</v>
      </c>
      <c r="W254" s="139">
        <v>6045432000</v>
      </c>
      <c r="X254" s="139">
        <v>3105488299</v>
      </c>
      <c r="Y254" s="415" t="s">
        <v>3703</v>
      </c>
      <c r="Z254" s="139" t="s">
        <v>2529</v>
      </c>
      <c r="AA254" s="139" t="s">
        <v>2549</v>
      </c>
      <c r="AB254" s="139" t="s">
        <v>22</v>
      </c>
      <c r="AC254" s="139" t="s">
        <v>2524</v>
      </c>
      <c r="AD254" s="140" t="s">
        <v>117</v>
      </c>
      <c r="AE254" s="140" t="s">
        <v>41</v>
      </c>
      <c r="AF254" s="162">
        <v>1</v>
      </c>
      <c r="AG254" s="163" t="s">
        <v>253</v>
      </c>
      <c r="AH254" s="164">
        <v>1</v>
      </c>
      <c r="AI254" s="164" t="s">
        <v>600</v>
      </c>
      <c r="AJ254" s="36"/>
      <c r="AK254" s="240"/>
      <c r="AL254" s="241"/>
      <c r="AM254" s="139"/>
      <c r="AN254" s="139"/>
      <c r="AO254" s="166"/>
      <c r="AP254" s="167"/>
      <c r="AQ254" s="168"/>
      <c r="AR254" s="168"/>
      <c r="AS254" s="168"/>
      <c r="AT254" s="168"/>
      <c r="AU254" s="168"/>
      <c r="AV254" s="169"/>
      <c r="AW254" s="170"/>
      <c r="AX254" s="168"/>
      <c r="AY254" s="168"/>
      <c r="AZ254" s="168"/>
      <c r="BA254" s="168"/>
      <c r="BB254" s="168"/>
      <c r="BC254" s="168"/>
      <c r="BD254" s="168"/>
      <c r="BE254" s="168"/>
      <c r="BF254" s="168"/>
      <c r="BG254" s="168"/>
      <c r="BH254" s="168"/>
      <c r="BI254" s="168"/>
      <c r="BJ254" s="168"/>
      <c r="BK254" s="168"/>
      <c r="BL254" s="168"/>
      <c r="BM254" s="168"/>
      <c r="BN254" s="168"/>
      <c r="BO254" s="168"/>
      <c r="BP254" s="168"/>
      <c r="BQ254" s="168"/>
      <c r="BR254" s="168"/>
      <c r="BS254" s="168"/>
      <c r="BT254" s="169"/>
      <c r="BU254" s="145"/>
      <c r="GE254" s="59"/>
      <c r="GK254" s="59"/>
    </row>
    <row r="255" spans="3:193" s="144" customFormat="1" ht="15.75" thickBot="1">
      <c r="C255" s="137"/>
      <c r="D255" s="138">
        <v>213</v>
      </c>
      <c r="E255" s="139">
        <v>9</v>
      </c>
      <c r="F255" s="139" t="s">
        <v>61</v>
      </c>
      <c r="G255" s="158">
        <v>71114360</v>
      </c>
      <c r="H255" s="298" t="s">
        <v>2576</v>
      </c>
      <c r="I255" s="159"/>
      <c r="J255" s="174" t="s">
        <v>2576</v>
      </c>
      <c r="K255" s="159"/>
      <c r="L255" s="159" t="s">
        <v>2998</v>
      </c>
      <c r="M255" s="159" t="s">
        <v>2976</v>
      </c>
      <c r="N255" s="160">
        <v>10</v>
      </c>
      <c r="O255" s="160">
        <v>3</v>
      </c>
      <c r="P255" s="160">
        <v>1792</v>
      </c>
      <c r="Q255" s="139" t="s">
        <v>53</v>
      </c>
      <c r="R255" s="139" t="s">
        <v>3085</v>
      </c>
      <c r="S255" s="161">
        <v>2957110</v>
      </c>
      <c r="T255" s="139" t="s">
        <v>2527</v>
      </c>
      <c r="U255" s="139" t="s">
        <v>2528</v>
      </c>
      <c r="V255" s="139" t="s">
        <v>2615</v>
      </c>
      <c r="W255" s="139">
        <v>6045432000</v>
      </c>
      <c r="X255" s="139">
        <v>3104250146</v>
      </c>
      <c r="Y255" s="415" t="s">
        <v>3703</v>
      </c>
      <c r="Z255" s="139" t="s">
        <v>2529</v>
      </c>
      <c r="AA255" s="139" t="s">
        <v>2549</v>
      </c>
      <c r="AB255" s="139" t="s">
        <v>22</v>
      </c>
      <c r="AC255" s="139" t="s">
        <v>2524</v>
      </c>
      <c r="AD255" s="140" t="s">
        <v>117</v>
      </c>
      <c r="AE255" s="140" t="s">
        <v>41</v>
      </c>
      <c r="AF255" s="162">
        <v>1</v>
      </c>
      <c r="AG255" s="163" t="s">
        <v>253</v>
      </c>
      <c r="AH255" s="164">
        <v>1</v>
      </c>
      <c r="AI255" s="164" t="s">
        <v>600</v>
      </c>
      <c r="AJ255" s="36"/>
      <c r="AK255" s="240"/>
      <c r="AL255" s="241"/>
      <c r="AM255" s="139"/>
      <c r="AN255" s="139"/>
      <c r="AO255" s="166"/>
      <c r="AP255" s="167"/>
      <c r="AQ255" s="168"/>
      <c r="AR255" s="168"/>
      <c r="AS255" s="168"/>
      <c r="AT255" s="168"/>
      <c r="AU255" s="168"/>
      <c r="AV255" s="169"/>
      <c r="AW255" s="170"/>
      <c r="AX255" s="168"/>
      <c r="AY255" s="168"/>
      <c r="AZ255" s="168"/>
      <c r="BA255" s="168"/>
      <c r="BB255" s="168"/>
      <c r="BC255" s="168"/>
      <c r="BD255" s="168"/>
      <c r="BE255" s="168"/>
      <c r="BF255" s="168"/>
      <c r="BG255" s="168"/>
      <c r="BH255" s="168"/>
      <c r="BI255" s="168"/>
      <c r="BJ255" s="168"/>
      <c r="BK255" s="168"/>
      <c r="BL255" s="168"/>
      <c r="BM255" s="168"/>
      <c r="BN255" s="168"/>
      <c r="BO255" s="168"/>
      <c r="BP255" s="168"/>
      <c r="BQ255" s="168"/>
      <c r="BR255" s="168"/>
      <c r="BS255" s="168"/>
      <c r="BT255" s="169"/>
      <c r="BU255" s="145"/>
      <c r="GE255" s="59"/>
      <c r="GK255" s="59"/>
    </row>
    <row r="256" spans="3:193" s="144" customFormat="1" ht="15.75" thickBot="1">
      <c r="C256" s="137"/>
      <c r="D256" s="138">
        <v>214</v>
      </c>
      <c r="E256" s="139">
        <v>9</v>
      </c>
      <c r="F256" s="139" t="s">
        <v>61</v>
      </c>
      <c r="G256" s="158">
        <v>71111460</v>
      </c>
      <c r="H256" s="298" t="s">
        <v>2604</v>
      </c>
      <c r="I256" s="159"/>
      <c r="J256" s="174" t="s">
        <v>2898</v>
      </c>
      <c r="K256" s="159"/>
      <c r="L256" s="159" t="s">
        <v>3115</v>
      </c>
      <c r="M256" s="159" t="s">
        <v>2566</v>
      </c>
      <c r="N256" s="160">
        <v>2</v>
      </c>
      <c r="O256" s="160">
        <v>12</v>
      </c>
      <c r="P256" s="160">
        <v>1963</v>
      </c>
      <c r="Q256" s="139" t="s">
        <v>53</v>
      </c>
      <c r="R256" s="139" t="s">
        <v>3085</v>
      </c>
      <c r="S256" s="161">
        <v>4451291</v>
      </c>
      <c r="T256" s="139" t="s">
        <v>2527</v>
      </c>
      <c r="U256" s="139" t="s">
        <v>2548</v>
      </c>
      <c r="V256" s="139" t="s">
        <v>2615</v>
      </c>
      <c r="W256" s="139">
        <v>6045432000</v>
      </c>
      <c r="X256" s="139">
        <v>3107087376</v>
      </c>
      <c r="Y256" s="415" t="s">
        <v>3703</v>
      </c>
      <c r="Z256" s="139" t="s">
        <v>2529</v>
      </c>
      <c r="AA256" s="139" t="s">
        <v>2549</v>
      </c>
      <c r="AB256" s="139" t="s">
        <v>22</v>
      </c>
      <c r="AC256" s="139" t="s">
        <v>2524</v>
      </c>
      <c r="AD256" s="140" t="s">
        <v>117</v>
      </c>
      <c r="AE256" s="140" t="s">
        <v>41</v>
      </c>
      <c r="AF256" s="162">
        <v>1</v>
      </c>
      <c r="AG256" s="163" t="s">
        <v>253</v>
      </c>
      <c r="AH256" s="164">
        <v>1</v>
      </c>
      <c r="AI256" s="164" t="s">
        <v>600</v>
      </c>
      <c r="AJ256" s="36"/>
      <c r="AK256" s="240"/>
      <c r="AL256" s="241"/>
      <c r="AM256" s="139"/>
      <c r="AN256" s="139"/>
      <c r="AO256" s="166"/>
      <c r="AP256" s="167"/>
      <c r="AQ256" s="168"/>
      <c r="AR256" s="168"/>
      <c r="AS256" s="168"/>
      <c r="AT256" s="168"/>
      <c r="AU256" s="168"/>
      <c r="AV256" s="169"/>
      <c r="AW256" s="170"/>
      <c r="AX256" s="168"/>
      <c r="AY256" s="168"/>
      <c r="AZ256" s="168"/>
      <c r="BA256" s="168"/>
      <c r="BB256" s="168"/>
      <c r="BC256" s="168"/>
      <c r="BD256" s="168"/>
      <c r="BE256" s="168"/>
      <c r="BF256" s="168"/>
      <c r="BG256" s="168"/>
      <c r="BH256" s="168"/>
      <c r="BI256" s="168"/>
      <c r="BJ256" s="168"/>
      <c r="BK256" s="168"/>
      <c r="BL256" s="168"/>
      <c r="BM256" s="168"/>
      <c r="BN256" s="168"/>
      <c r="BO256" s="168"/>
      <c r="BP256" s="168"/>
      <c r="BQ256" s="168"/>
      <c r="BR256" s="168"/>
      <c r="BS256" s="168"/>
      <c r="BT256" s="169"/>
      <c r="BU256" s="145"/>
      <c r="GE256" s="59"/>
      <c r="GK256" s="59"/>
    </row>
    <row r="257" spans="2:193" s="144" customFormat="1" ht="15.75" thickBot="1">
      <c r="C257" s="137"/>
      <c r="D257" s="138">
        <v>215</v>
      </c>
      <c r="E257" s="139">
        <v>9</v>
      </c>
      <c r="F257" s="139" t="s">
        <v>61</v>
      </c>
      <c r="G257" s="158">
        <v>15432682</v>
      </c>
      <c r="H257" s="298" t="s">
        <v>2807</v>
      </c>
      <c r="I257" s="159"/>
      <c r="J257" s="174" t="s">
        <v>2733</v>
      </c>
      <c r="K257" s="159"/>
      <c r="L257" s="159" t="s">
        <v>3116</v>
      </c>
      <c r="M257" s="159" t="s">
        <v>2785</v>
      </c>
      <c r="N257" s="160">
        <v>4</v>
      </c>
      <c r="O257" s="160">
        <v>2</v>
      </c>
      <c r="P257" s="160">
        <v>1969</v>
      </c>
      <c r="Q257" s="139" t="s">
        <v>53</v>
      </c>
      <c r="R257" s="139" t="s">
        <v>3085</v>
      </c>
      <c r="S257" s="161">
        <v>4451291</v>
      </c>
      <c r="T257" s="139" t="s">
        <v>2547</v>
      </c>
      <c r="U257" s="139" t="s">
        <v>2548</v>
      </c>
      <c r="V257" s="139" t="s">
        <v>2615</v>
      </c>
      <c r="W257" s="139">
        <v>6045432000</v>
      </c>
      <c r="X257" s="139">
        <v>3128326458</v>
      </c>
      <c r="Y257" s="415" t="s">
        <v>3703</v>
      </c>
      <c r="Z257" s="139" t="s">
        <v>2529</v>
      </c>
      <c r="AA257" s="139" t="s">
        <v>2549</v>
      </c>
      <c r="AB257" s="139" t="s">
        <v>22</v>
      </c>
      <c r="AC257" s="139" t="s">
        <v>2524</v>
      </c>
      <c r="AD257" s="140" t="s">
        <v>117</v>
      </c>
      <c r="AE257" s="140" t="s">
        <v>41</v>
      </c>
      <c r="AF257" s="162">
        <v>1</v>
      </c>
      <c r="AG257" s="163" t="s">
        <v>253</v>
      </c>
      <c r="AH257" s="164">
        <v>1</v>
      </c>
      <c r="AI257" s="164" t="s">
        <v>600</v>
      </c>
      <c r="AJ257" s="36"/>
      <c r="AK257" s="240"/>
      <c r="AL257" s="241"/>
      <c r="AM257" s="139"/>
      <c r="AN257" s="139"/>
      <c r="AO257" s="166"/>
      <c r="AP257" s="167"/>
      <c r="AQ257" s="168"/>
      <c r="AR257" s="168"/>
      <c r="AS257" s="168"/>
      <c r="AT257" s="168"/>
      <c r="AU257" s="168"/>
      <c r="AV257" s="169"/>
      <c r="AW257" s="170"/>
      <c r="AX257" s="168"/>
      <c r="AY257" s="168"/>
      <c r="AZ257" s="168"/>
      <c r="BA257" s="168"/>
      <c r="BB257" s="168"/>
      <c r="BC257" s="168"/>
      <c r="BD257" s="168"/>
      <c r="BE257" s="168"/>
      <c r="BF257" s="168"/>
      <c r="BG257" s="168"/>
      <c r="BH257" s="168"/>
      <c r="BI257" s="168"/>
      <c r="BJ257" s="168"/>
      <c r="BK257" s="168"/>
      <c r="BL257" s="168"/>
      <c r="BM257" s="168"/>
      <c r="BN257" s="168"/>
      <c r="BO257" s="168"/>
      <c r="BP257" s="168"/>
      <c r="BQ257" s="168"/>
      <c r="BR257" s="168"/>
      <c r="BS257" s="168"/>
      <c r="BT257" s="169"/>
      <c r="BU257" s="145"/>
      <c r="GE257" s="59"/>
      <c r="GK257" s="59"/>
    </row>
    <row r="258" spans="2:193" s="144" customFormat="1" ht="15.75" thickBot="1">
      <c r="C258" s="137"/>
      <c r="D258" s="138">
        <v>216</v>
      </c>
      <c r="E258" s="139">
        <v>2</v>
      </c>
      <c r="F258" s="139" t="s">
        <v>61</v>
      </c>
      <c r="G258" s="158">
        <v>1035391874</v>
      </c>
      <c r="H258" s="298" t="s">
        <v>3579</v>
      </c>
      <c r="I258" s="159"/>
      <c r="J258" s="174" t="s">
        <v>3705</v>
      </c>
      <c r="K258" s="159"/>
      <c r="L258" s="159" t="s">
        <v>3398</v>
      </c>
      <c r="M258" s="159"/>
      <c r="N258" s="160">
        <v>15</v>
      </c>
      <c r="O258" s="160">
        <v>8</v>
      </c>
      <c r="P258" s="160">
        <v>1996</v>
      </c>
      <c r="Q258" s="139" t="s">
        <v>51</v>
      </c>
      <c r="R258" s="139" t="s">
        <v>3630</v>
      </c>
      <c r="S258" s="161">
        <v>1300000</v>
      </c>
      <c r="T258" s="139" t="s">
        <v>2527</v>
      </c>
      <c r="U258" s="139" t="s">
        <v>3707</v>
      </c>
      <c r="V258" s="139" t="s">
        <v>2615</v>
      </c>
      <c r="W258" s="139"/>
      <c r="X258" s="139">
        <v>3117757421</v>
      </c>
      <c r="Y258" s="415" t="s">
        <v>3703</v>
      </c>
      <c r="Z258" s="139" t="s">
        <v>2529</v>
      </c>
      <c r="AA258" s="139" t="s">
        <v>2549</v>
      </c>
      <c r="AB258" s="139" t="s">
        <v>22</v>
      </c>
      <c r="AC258" s="139" t="s">
        <v>2524</v>
      </c>
      <c r="AD258" s="140" t="s">
        <v>117</v>
      </c>
      <c r="AE258" s="140" t="s">
        <v>41</v>
      </c>
      <c r="AF258" s="162">
        <v>23</v>
      </c>
      <c r="AG258" s="163" t="str">
        <f>+VLOOKUP(AF258,'Cód. Tipo de trabajador cotz'!$A$49:$L$62,2,0)</f>
        <v>Estudiantes Decreto 055 de 2015</v>
      </c>
      <c r="AH258" s="164">
        <v>1</v>
      </c>
      <c r="AI258" s="164" t="s">
        <v>600</v>
      </c>
      <c r="AJ258" s="36">
        <v>1841201</v>
      </c>
      <c r="AK258" s="488">
        <v>45383</v>
      </c>
      <c r="AL258" s="488">
        <v>45505</v>
      </c>
      <c r="AM258" s="164">
        <v>4</v>
      </c>
      <c r="AN258" s="139" t="s">
        <v>589</v>
      </c>
      <c r="AO258" s="166">
        <v>5200000</v>
      </c>
      <c r="AP258" s="167" t="s">
        <v>112</v>
      </c>
      <c r="AQ258" s="168" t="s">
        <v>112</v>
      </c>
      <c r="AR258" s="168" t="s">
        <v>112</v>
      </c>
      <c r="AS258" s="168" t="s">
        <v>112</v>
      </c>
      <c r="AT258" s="168" t="s">
        <v>112</v>
      </c>
      <c r="AU258" s="168"/>
      <c r="AV258" s="169"/>
      <c r="AW258" s="170"/>
      <c r="AX258" s="168"/>
      <c r="AY258" s="168"/>
      <c r="AZ258" s="168"/>
      <c r="BA258" s="168"/>
      <c r="BB258" s="168"/>
      <c r="BC258" s="168" t="s">
        <v>112</v>
      </c>
      <c r="BD258" s="168" t="s">
        <v>112</v>
      </c>
      <c r="BE258" s="168" t="s">
        <v>112</v>
      </c>
      <c r="BF258" s="168" t="s">
        <v>112</v>
      </c>
      <c r="BG258" s="168" t="s">
        <v>112</v>
      </c>
      <c r="BH258" s="168" t="s">
        <v>112</v>
      </c>
      <c r="BI258" s="168" t="s">
        <v>112</v>
      </c>
      <c r="BJ258" s="168" t="s">
        <v>112</v>
      </c>
      <c r="BK258" s="168" t="s">
        <v>112</v>
      </c>
      <c r="BL258" s="168" t="s">
        <v>112</v>
      </c>
      <c r="BM258" s="168" t="s">
        <v>112</v>
      </c>
      <c r="BN258" s="168"/>
      <c r="BO258" s="168"/>
      <c r="BP258" s="168"/>
      <c r="BQ258" s="168"/>
      <c r="BR258" s="168"/>
      <c r="BS258" s="168"/>
      <c r="BT258" s="169"/>
      <c r="BU258" s="145"/>
      <c r="GE258" s="59"/>
      <c r="GK258" s="59"/>
    </row>
    <row r="259" spans="2:193" s="144" customFormat="1" ht="15.75" thickBot="1">
      <c r="C259" s="137"/>
      <c r="D259" s="138">
        <v>217</v>
      </c>
      <c r="E259" s="139">
        <v>2</v>
      </c>
      <c r="F259" s="139" t="s">
        <v>61</v>
      </c>
      <c r="G259" s="158">
        <v>1005728427</v>
      </c>
      <c r="H259" s="298" t="s">
        <v>3620</v>
      </c>
      <c r="I259" s="159"/>
      <c r="J259" s="174" t="s">
        <v>3621</v>
      </c>
      <c r="K259" s="159"/>
      <c r="L259" s="159" t="s">
        <v>3622</v>
      </c>
      <c r="M259" s="159"/>
      <c r="N259" s="160">
        <v>17</v>
      </c>
      <c r="O259" s="160">
        <v>8</v>
      </c>
      <c r="P259" s="160">
        <v>1997</v>
      </c>
      <c r="Q259" s="139" t="s">
        <v>51</v>
      </c>
      <c r="R259" s="139" t="s">
        <v>3706</v>
      </c>
      <c r="S259" s="161">
        <v>1300000</v>
      </c>
      <c r="T259" s="139" t="s">
        <v>2527</v>
      </c>
      <c r="U259" s="139" t="s">
        <v>3707</v>
      </c>
      <c r="V259" s="139" t="s">
        <v>2615</v>
      </c>
      <c r="W259" s="139"/>
      <c r="X259" s="139">
        <v>3008760989</v>
      </c>
      <c r="Y259" s="415" t="s">
        <v>3703</v>
      </c>
      <c r="Z259" s="139" t="s">
        <v>2529</v>
      </c>
      <c r="AA259" s="139" t="s">
        <v>2549</v>
      </c>
      <c r="AB259" s="139" t="s">
        <v>22</v>
      </c>
      <c r="AC259" s="139" t="s">
        <v>2524</v>
      </c>
      <c r="AD259" s="140" t="s">
        <v>117</v>
      </c>
      <c r="AE259" s="140" t="s">
        <v>41</v>
      </c>
      <c r="AF259" s="162">
        <v>23</v>
      </c>
      <c r="AG259" s="163" t="str">
        <f>+VLOOKUP(AF259,'Cód. Tipo de trabajador cotz'!$A$49:$L$62,2,0)</f>
        <v>Estudiantes Decreto 055 de 2015</v>
      </c>
      <c r="AH259" s="164">
        <v>1</v>
      </c>
      <c r="AI259" s="164" t="s">
        <v>600</v>
      </c>
      <c r="AJ259" s="36">
        <v>1841201</v>
      </c>
      <c r="AK259" s="488">
        <v>45337</v>
      </c>
      <c r="AL259" s="488">
        <v>45427</v>
      </c>
      <c r="AM259" s="164">
        <v>3</v>
      </c>
      <c r="AN259" s="139" t="s">
        <v>589</v>
      </c>
      <c r="AO259" s="166">
        <v>3900000</v>
      </c>
      <c r="AP259" s="167" t="s">
        <v>112</v>
      </c>
      <c r="AQ259" s="168" t="s">
        <v>112</v>
      </c>
      <c r="AR259" s="168" t="s">
        <v>112</v>
      </c>
      <c r="AS259" s="168" t="s">
        <v>112</v>
      </c>
      <c r="AT259" s="168" t="s">
        <v>112</v>
      </c>
      <c r="AU259" s="168"/>
      <c r="AV259" s="169"/>
      <c r="AW259" s="170"/>
      <c r="AX259" s="168"/>
      <c r="AY259" s="168"/>
      <c r="AZ259" s="168"/>
      <c r="BA259" s="168"/>
      <c r="BB259" s="168"/>
      <c r="BC259" s="168" t="s">
        <v>112</v>
      </c>
      <c r="BD259" s="168" t="s">
        <v>112</v>
      </c>
      <c r="BE259" s="168" t="s">
        <v>112</v>
      </c>
      <c r="BF259" s="168" t="s">
        <v>112</v>
      </c>
      <c r="BG259" s="168" t="s">
        <v>112</v>
      </c>
      <c r="BH259" s="168" t="s">
        <v>112</v>
      </c>
      <c r="BI259" s="168" t="s">
        <v>112</v>
      </c>
      <c r="BJ259" s="168" t="s">
        <v>112</v>
      </c>
      <c r="BK259" s="168" t="s">
        <v>112</v>
      </c>
      <c r="BL259" s="168" t="s">
        <v>112</v>
      </c>
      <c r="BM259" s="168" t="s">
        <v>112</v>
      </c>
      <c r="BN259" s="168"/>
      <c r="BO259" s="168"/>
      <c r="BP259" s="168"/>
      <c r="BQ259" s="168"/>
      <c r="BR259" s="168"/>
      <c r="BS259" s="168"/>
      <c r="BT259" s="169"/>
      <c r="BU259" s="145"/>
      <c r="GE259" s="59"/>
      <c r="GK259" s="59"/>
    </row>
    <row r="260" spans="2:193" s="144" customFormat="1" ht="15">
      <c r="C260" s="137"/>
      <c r="D260" s="138">
        <v>218</v>
      </c>
      <c r="E260" s="139">
        <v>2</v>
      </c>
      <c r="F260" s="139" t="s">
        <v>61</v>
      </c>
      <c r="G260" s="158">
        <v>1036394026</v>
      </c>
      <c r="H260" s="298" t="s">
        <v>3358</v>
      </c>
      <c r="I260" s="159"/>
      <c r="J260" s="174" t="s">
        <v>2659</v>
      </c>
      <c r="K260" s="159"/>
      <c r="L260" s="159" t="s">
        <v>3623</v>
      </c>
      <c r="M260" s="159" t="s">
        <v>3347</v>
      </c>
      <c r="N260" s="160">
        <v>15</v>
      </c>
      <c r="O260" s="160">
        <v>11</v>
      </c>
      <c r="P260" s="160">
        <v>1988</v>
      </c>
      <c r="Q260" s="139" t="s">
        <v>53</v>
      </c>
      <c r="R260" s="139" t="s">
        <v>3630</v>
      </c>
      <c r="S260" s="161">
        <v>1300000</v>
      </c>
      <c r="T260" s="139" t="s">
        <v>2547</v>
      </c>
      <c r="U260" s="139" t="s">
        <v>3707</v>
      </c>
      <c r="V260" s="139" t="s">
        <v>2615</v>
      </c>
      <c r="W260" s="139"/>
      <c r="X260" s="139">
        <v>3122901234</v>
      </c>
      <c r="Y260" s="415" t="s">
        <v>3703</v>
      </c>
      <c r="Z260" s="139" t="s">
        <v>2529</v>
      </c>
      <c r="AA260" s="139" t="s">
        <v>2549</v>
      </c>
      <c r="AB260" s="676" t="s">
        <v>22</v>
      </c>
      <c r="AC260" s="676" t="s">
        <v>2524</v>
      </c>
      <c r="AD260" s="677" t="s">
        <v>117</v>
      </c>
      <c r="AE260" s="677" t="s">
        <v>41</v>
      </c>
      <c r="AF260" s="678">
        <v>23</v>
      </c>
      <c r="AG260" s="679" t="str">
        <f>+VLOOKUP(AF260,'Cód. Tipo de trabajador cotz'!$A$49:$L$62,2,0)</f>
        <v>Estudiantes Decreto 055 de 2015</v>
      </c>
      <c r="AH260" s="164">
        <v>1</v>
      </c>
      <c r="AI260" s="164" t="s">
        <v>600</v>
      </c>
      <c r="AJ260" s="680">
        <v>1841201</v>
      </c>
      <c r="AK260" s="681">
        <v>45353</v>
      </c>
      <c r="AL260" s="681">
        <v>45626</v>
      </c>
      <c r="AM260" s="164">
        <v>8</v>
      </c>
      <c r="AN260" s="676" t="s">
        <v>589</v>
      </c>
      <c r="AO260" s="682">
        <v>10400000</v>
      </c>
      <c r="AP260" s="683" t="s">
        <v>112</v>
      </c>
      <c r="AQ260" s="684" t="s">
        <v>112</v>
      </c>
      <c r="AR260" s="684" t="s">
        <v>112</v>
      </c>
      <c r="AS260" s="684" t="s">
        <v>112</v>
      </c>
      <c r="AT260" s="684" t="s">
        <v>112</v>
      </c>
      <c r="AU260" s="684"/>
      <c r="AV260" s="685"/>
      <c r="AW260" s="686"/>
      <c r="AX260" s="684"/>
      <c r="AY260" s="684"/>
      <c r="AZ260" s="684"/>
      <c r="BA260" s="684"/>
      <c r="BB260" s="684"/>
      <c r="BC260" s="684" t="s">
        <v>112</v>
      </c>
      <c r="BD260" s="684" t="s">
        <v>112</v>
      </c>
      <c r="BE260" s="684" t="s">
        <v>112</v>
      </c>
      <c r="BF260" s="684" t="s">
        <v>112</v>
      </c>
      <c r="BG260" s="684" t="s">
        <v>112</v>
      </c>
      <c r="BH260" s="684" t="s">
        <v>112</v>
      </c>
      <c r="BI260" s="684" t="s">
        <v>112</v>
      </c>
      <c r="BJ260" s="684" t="s">
        <v>112</v>
      </c>
      <c r="BK260" s="684" t="s">
        <v>112</v>
      </c>
      <c r="BL260" s="684" t="s">
        <v>112</v>
      </c>
      <c r="BM260" s="684" t="s">
        <v>112</v>
      </c>
      <c r="BN260" s="684"/>
      <c r="BO260" s="684"/>
      <c r="BP260" s="684"/>
      <c r="BQ260" s="684"/>
      <c r="BR260" s="684"/>
      <c r="BS260" s="684"/>
      <c r="BT260" s="685"/>
      <c r="BU260" s="145"/>
      <c r="GE260" s="59"/>
      <c r="GK260" s="59"/>
    </row>
    <row r="261" spans="2:193" s="144" customFormat="1" ht="15">
      <c r="C261" s="137"/>
      <c r="D261" s="694">
        <v>219</v>
      </c>
      <c r="E261" s="676">
        <v>2</v>
      </c>
      <c r="F261" s="676" t="s">
        <v>61</v>
      </c>
      <c r="G261" s="695">
        <v>1036254038</v>
      </c>
      <c r="H261" s="696" t="s">
        <v>2576</v>
      </c>
      <c r="I261" s="697"/>
      <c r="J261" s="698" t="s">
        <v>2563</v>
      </c>
      <c r="K261" s="697"/>
      <c r="L261" s="697" t="s">
        <v>2595</v>
      </c>
      <c r="M261" s="697"/>
      <c r="N261" s="699">
        <v>2</v>
      </c>
      <c r="O261" s="699">
        <v>12</v>
      </c>
      <c r="P261" s="699">
        <v>2006</v>
      </c>
      <c r="Q261" s="676" t="s">
        <v>51</v>
      </c>
      <c r="R261" s="676" t="s">
        <v>3630</v>
      </c>
      <c r="S261" s="700">
        <v>1300000</v>
      </c>
      <c r="T261" s="676" t="s">
        <v>2527</v>
      </c>
      <c r="U261" s="676" t="s">
        <v>3707</v>
      </c>
      <c r="V261" s="676" t="s">
        <v>2615</v>
      </c>
      <c r="W261" s="676"/>
      <c r="X261" s="676">
        <v>3509879087</v>
      </c>
      <c r="Y261" s="701" t="s">
        <v>3703</v>
      </c>
      <c r="Z261" s="139" t="s">
        <v>2529</v>
      </c>
      <c r="AA261" s="298" t="s">
        <v>2549</v>
      </c>
      <c r="AB261" s="687" t="s">
        <v>22</v>
      </c>
      <c r="AC261" s="687" t="s">
        <v>2524</v>
      </c>
      <c r="AD261" s="688" t="s">
        <v>117</v>
      </c>
      <c r="AE261" s="688" t="s">
        <v>41</v>
      </c>
      <c r="AF261" s="689">
        <v>23</v>
      </c>
      <c r="AG261" s="690" t="str">
        <f>+VLOOKUP(AF261,'Cód. Tipo de trabajador cotz'!$A$49:$L$62,2,0)</f>
        <v>Estudiantes Decreto 055 de 2015</v>
      </c>
      <c r="AH261" s="546">
        <v>1</v>
      </c>
      <c r="AI261" s="546" t="s">
        <v>600</v>
      </c>
      <c r="AJ261" s="691">
        <v>1841201</v>
      </c>
      <c r="AK261" s="488">
        <v>45366</v>
      </c>
      <c r="AL261" s="488">
        <v>45550</v>
      </c>
      <c r="AM261" s="546">
        <v>6</v>
      </c>
      <c r="AN261" s="687" t="s">
        <v>589</v>
      </c>
      <c r="AO261" s="692">
        <v>7800000</v>
      </c>
      <c r="AP261" s="687" t="s">
        <v>112</v>
      </c>
      <c r="AQ261" s="687" t="s">
        <v>112</v>
      </c>
      <c r="AR261" s="687" t="s">
        <v>112</v>
      </c>
      <c r="AS261" s="687" t="s">
        <v>112</v>
      </c>
      <c r="AT261" s="687" t="s">
        <v>112</v>
      </c>
      <c r="AU261" s="687"/>
      <c r="AV261" s="687"/>
      <c r="AW261" s="687"/>
      <c r="AX261" s="687"/>
      <c r="AY261" s="687"/>
      <c r="AZ261" s="687"/>
      <c r="BA261" s="687"/>
      <c r="BB261" s="687"/>
      <c r="BC261" s="687" t="s">
        <v>112</v>
      </c>
      <c r="BD261" s="687" t="s">
        <v>112</v>
      </c>
      <c r="BE261" s="687" t="s">
        <v>112</v>
      </c>
      <c r="BF261" s="687" t="s">
        <v>112</v>
      </c>
      <c r="BG261" s="687" t="s">
        <v>112</v>
      </c>
      <c r="BH261" s="687" t="s">
        <v>112</v>
      </c>
      <c r="BI261" s="687" t="s">
        <v>112</v>
      </c>
      <c r="BJ261" s="687" t="s">
        <v>112</v>
      </c>
      <c r="BK261" s="687" t="s">
        <v>112</v>
      </c>
      <c r="BL261" s="687" t="s">
        <v>112</v>
      </c>
      <c r="BM261" s="687" t="s">
        <v>112</v>
      </c>
      <c r="BN261" s="687"/>
      <c r="BO261" s="687"/>
      <c r="BP261" s="687"/>
      <c r="BQ261" s="687"/>
      <c r="BR261" s="687"/>
      <c r="BS261" s="687"/>
      <c r="BT261" s="687"/>
      <c r="BU261" s="145"/>
      <c r="GE261" s="59"/>
      <c r="GK261" s="59"/>
    </row>
    <row r="262" spans="2:193" s="144" customFormat="1" ht="15">
      <c r="C262" s="137"/>
      <c r="D262" s="702">
        <v>220</v>
      </c>
      <c r="E262" s="687">
        <v>2</v>
      </c>
      <c r="F262" s="687" t="s">
        <v>61</v>
      </c>
      <c r="G262" s="703">
        <v>1000223677</v>
      </c>
      <c r="H262" s="687" t="s">
        <v>3346</v>
      </c>
      <c r="I262" s="687"/>
      <c r="J262" s="687" t="s">
        <v>3627</v>
      </c>
      <c r="K262" s="687"/>
      <c r="L262" s="687" t="s">
        <v>3628</v>
      </c>
      <c r="M262" s="687" t="s">
        <v>3629</v>
      </c>
      <c r="N262" s="689">
        <v>29</v>
      </c>
      <c r="O262" s="689">
        <v>1</v>
      </c>
      <c r="P262" s="689">
        <v>2002</v>
      </c>
      <c r="Q262" s="687" t="s">
        <v>51</v>
      </c>
      <c r="R262" s="687" t="s">
        <v>3630</v>
      </c>
      <c r="S262" s="704">
        <v>1300000</v>
      </c>
      <c r="T262" s="687" t="s">
        <v>3139</v>
      </c>
      <c r="U262" s="687" t="s">
        <v>3707</v>
      </c>
      <c r="V262" s="687" t="s">
        <v>2615</v>
      </c>
      <c r="W262" s="687"/>
      <c r="X262" s="687">
        <v>3204567290</v>
      </c>
      <c r="Y262" s="705" t="s">
        <v>3703</v>
      </c>
      <c r="Z262" s="159" t="s">
        <v>2529</v>
      </c>
      <c r="AA262" s="298" t="s">
        <v>2549</v>
      </c>
      <c r="AB262" s="687" t="s">
        <v>22</v>
      </c>
      <c r="AC262" s="687" t="s">
        <v>2524</v>
      </c>
      <c r="AD262" s="688" t="s">
        <v>117</v>
      </c>
      <c r="AE262" s="688" t="s">
        <v>41</v>
      </c>
      <c r="AF262" s="689">
        <v>23</v>
      </c>
      <c r="AG262" s="690" t="str">
        <f>+VLOOKUP(AF262,'Cód. Tipo de trabajador cotz'!$A$49:$L$62,2,0)</f>
        <v>Estudiantes Decreto 055 de 2015</v>
      </c>
      <c r="AH262" s="546">
        <v>1</v>
      </c>
      <c r="AI262" s="546" t="s">
        <v>600</v>
      </c>
      <c r="AJ262" s="691">
        <v>1841201</v>
      </c>
      <c r="AK262" s="488">
        <v>45383</v>
      </c>
      <c r="AL262" s="488">
        <v>45566</v>
      </c>
      <c r="AM262" s="546">
        <v>6</v>
      </c>
      <c r="AN262" s="687" t="s">
        <v>589</v>
      </c>
      <c r="AO262" s="692">
        <v>7800000</v>
      </c>
      <c r="AP262" s="687" t="s">
        <v>112</v>
      </c>
      <c r="AQ262" s="687" t="s">
        <v>112</v>
      </c>
      <c r="AR262" s="687" t="s">
        <v>112</v>
      </c>
      <c r="AS262" s="687" t="s">
        <v>112</v>
      </c>
      <c r="AT262" s="687" t="s">
        <v>112</v>
      </c>
      <c r="AU262" s="687"/>
      <c r="AV262" s="687"/>
      <c r="AW262" s="687"/>
      <c r="AX262" s="687"/>
      <c r="AY262" s="687"/>
      <c r="AZ262" s="687"/>
      <c r="BA262" s="687"/>
      <c r="BB262" s="687"/>
      <c r="BC262" s="687" t="s">
        <v>112</v>
      </c>
      <c r="BD262" s="687" t="s">
        <v>112</v>
      </c>
      <c r="BE262" s="687" t="s">
        <v>112</v>
      </c>
      <c r="BF262" s="687" t="s">
        <v>112</v>
      </c>
      <c r="BG262" s="687" t="s">
        <v>112</v>
      </c>
      <c r="BH262" s="687" t="s">
        <v>112</v>
      </c>
      <c r="BI262" s="687" t="s">
        <v>112</v>
      </c>
      <c r="BJ262" s="687" t="s">
        <v>112</v>
      </c>
      <c r="BK262" s="687" t="s">
        <v>112</v>
      </c>
      <c r="BL262" s="687" t="s">
        <v>112</v>
      </c>
      <c r="BM262" s="687" t="s">
        <v>112</v>
      </c>
      <c r="BN262" s="687"/>
      <c r="BO262" s="687"/>
      <c r="BP262" s="687"/>
      <c r="BQ262" s="687"/>
      <c r="BR262" s="687"/>
      <c r="BS262" s="687"/>
      <c r="BT262" s="687"/>
      <c r="BU262" s="145"/>
      <c r="GE262" s="59"/>
      <c r="GK262" s="59"/>
    </row>
    <row r="263" spans="2:193" s="144" customFormat="1" ht="15">
      <c r="C263" s="137"/>
      <c r="D263" s="702">
        <v>221</v>
      </c>
      <c r="E263" s="687">
        <v>2</v>
      </c>
      <c r="F263" s="687" t="s">
        <v>61</v>
      </c>
      <c r="G263" s="703">
        <v>1005029332</v>
      </c>
      <c r="H263" s="687" t="s">
        <v>2684</v>
      </c>
      <c r="I263" s="687"/>
      <c r="J263" s="687" t="s">
        <v>2975</v>
      </c>
      <c r="K263" s="687"/>
      <c r="L263" s="687" t="s">
        <v>3381</v>
      </c>
      <c r="M263" s="687" t="s">
        <v>3943</v>
      </c>
      <c r="N263" s="689">
        <v>5</v>
      </c>
      <c r="O263" s="689">
        <v>9</v>
      </c>
      <c r="P263" s="689">
        <v>2001</v>
      </c>
      <c r="Q263" s="687" t="s">
        <v>51</v>
      </c>
      <c r="R263" s="687" t="s">
        <v>3630</v>
      </c>
      <c r="S263" s="704">
        <v>1300000</v>
      </c>
      <c r="T263" s="687" t="s">
        <v>2527</v>
      </c>
      <c r="U263" s="687" t="s">
        <v>3707</v>
      </c>
      <c r="V263" s="687" t="s">
        <v>2615</v>
      </c>
      <c r="W263" s="687"/>
      <c r="X263" s="687">
        <v>3134411348</v>
      </c>
      <c r="Y263" s="705" t="s">
        <v>3703</v>
      </c>
      <c r="Z263" s="159" t="s">
        <v>2529</v>
      </c>
      <c r="AA263" s="298" t="s">
        <v>2549</v>
      </c>
      <c r="AB263" s="687" t="s">
        <v>22</v>
      </c>
      <c r="AC263" s="687" t="s">
        <v>2524</v>
      </c>
      <c r="AD263" s="688" t="s">
        <v>117</v>
      </c>
      <c r="AE263" s="688" t="s">
        <v>41</v>
      </c>
      <c r="AF263" s="689">
        <v>23</v>
      </c>
      <c r="AG263" s="690" t="str">
        <f>+VLOOKUP(AF263,'Cód. Tipo de trabajador cotz'!$A$49:$L$62,2,0)</f>
        <v>Estudiantes Decreto 055 de 2015</v>
      </c>
      <c r="AH263" s="546">
        <v>1</v>
      </c>
      <c r="AI263" s="546" t="s">
        <v>600</v>
      </c>
      <c r="AJ263" s="691">
        <v>1841201</v>
      </c>
      <c r="AK263" s="693">
        <v>45321</v>
      </c>
      <c r="AL263" s="693">
        <v>45443</v>
      </c>
      <c r="AM263" s="687">
        <v>4</v>
      </c>
      <c r="AN263" s="687" t="s">
        <v>589</v>
      </c>
      <c r="AO263" s="692">
        <v>5200000</v>
      </c>
      <c r="AP263" s="687" t="s">
        <v>112</v>
      </c>
      <c r="AQ263" s="687" t="s">
        <v>112</v>
      </c>
      <c r="AR263" s="687" t="s">
        <v>112</v>
      </c>
      <c r="AS263" s="687" t="s">
        <v>112</v>
      </c>
      <c r="AT263" s="687" t="s">
        <v>112</v>
      </c>
      <c r="AU263" s="687"/>
      <c r="AV263" s="687"/>
      <c r="AW263" s="687"/>
      <c r="AX263" s="687"/>
      <c r="AY263" s="687"/>
      <c r="AZ263" s="687"/>
      <c r="BA263" s="687"/>
      <c r="BB263" s="687"/>
      <c r="BC263" s="687" t="s">
        <v>112</v>
      </c>
      <c r="BD263" s="687" t="s">
        <v>112</v>
      </c>
      <c r="BE263" s="687" t="s">
        <v>112</v>
      </c>
      <c r="BF263" s="687" t="s">
        <v>112</v>
      </c>
      <c r="BG263" s="687" t="s">
        <v>112</v>
      </c>
      <c r="BH263" s="687" t="s">
        <v>112</v>
      </c>
      <c r="BI263" s="687" t="s">
        <v>112</v>
      </c>
      <c r="BJ263" s="687" t="s">
        <v>112</v>
      </c>
      <c r="BK263" s="687" t="s">
        <v>112</v>
      </c>
      <c r="BL263" s="687" t="s">
        <v>112</v>
      </c>
      <c r="BM263" s="687" t="s">
        <v>112</v>
      </c>
      <c r="BN263" s="687"/>
      <c r="BO263" s="687"/>
      <c r="BP263" s="687"/>
      <c r="BQ263" s="687"/>
      <c r="BR263" s="687"/>
      <c r="BS263" s="687"/>
      <c r="BT263" s="687"/>
      <c r="BU263" s="145"/>
      <c r="GE263" s="59"/>
      <c r="GK263" s="59"/>
    </row>
    <row r="264" spans="2:193" s="144" customFormat="1">
      <c r="C264" s="137"/>
      <c r="D264" s="148"/>
      <c r="E264" s="143"/>
      <c r="F264" s="143"/>
      <c r="G264" s="180"/>
      <c r="H264" s="143"/>
      <c r="I264" s="143"/>
      <c r="J264" s="143"/>
      <c r="K264" s="143"/>
      <c r="L264" s="143"/>
      <c r="M264" s="151"/>
      <c r="N264" s="143"/>
      <c r="O264" s="143"/>
      <c r="P264" s="143"/>
      <c r="Q264" s="143"/>
      <c r="R264" s="143"/>
      <c r="S264" s="181"/>
      <c r="T264" s="143"/>
      <c r="U264" s="143"/>
      <c r="V264" s="143"/>
      <c r="W264" s="143"/>
      <c r="X264" s="143"/>
      <c r="Y264" s="143"/>
      <c r="Z264" s="143"/>
      <c r="AA264" s="143"/>
      <c r="AB264" s="143"/>
      <c r="AC264" s="143"/>
      <c r="AD264" s="151"/>
      <c r="AE264" s="151"/>
      <c r="AF264" s="143"/>
      <c r="AG264" s="143"/>
      <c r="AH264" s="143"/>
      <c r="AI264" s="143"/>
      <c r="AJ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5"/>
    </row>
    <row r="265" spans="2:193" s="144" customFormat="1" ht="13.5" thickBot="1">
      <c r="C265" s="137"/>
      <c r="D265" s="148"/>
      <c r="E265" s="143"/>
      <c r="F265" s="143"/>
      <c r="G265" s="180"/>
      <c r="H265" s="143"/>
      <c r="I265" s="143"/>
      <c r="J265" s="143"/>
      <c r="K265" s="143"/>
      <c r="L265" s="143"/>
      <c r="M265" s="151"/>
      <c r="N265" s="143"/>
      <c r="O265" s="143"/>
      <c r="P265" s="143"/>
      <c r="Q265" s="143"/>
      <c r="R265" s="143"/>
      <c r="S265" s="181"/>
      <c r="T265" s="143"/>
      <c r="U265" s="143"/>
      <c r="V265" s="143"/>
      <c r="W265" s="143"/>
      <c r="X265" s="143"/>
      <c r="Y265" s="143"/>
      <c r="Z265" s="143"/>
      <c r="AA265" s="143"/>
      <c r="AB265" s="143"/>
      <c r="AC265" s="143"/>
      <c r="AD265" s="151"/>
      <c r="AE265" s="151"/>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5"/>
    </row>
    <row r="266" spans="2:193" s="114" customFormat="1" ht="13.5" customHeight="1" thickBot="1">
      <c r="C266" s="113"/>
      <c r="D266" s="1676" t="s">
        <v>402</v>
      </c>
      <c r="E266" s="1677"/>
      <c r="F266" s="1677"/>
      <c r="G266" s="1677"/>
      <c r="H266" s="1677"/>
      <c r="I266" s="1677"/>
      <c r="J266" s="1677"/>
      <c r="K266" s="1677"/>
      <c r="L266" s="1677"/>
      <c r="M266" s="1677"/>
      <c r="N266" s="1677"/>
      <c r="O266" s="1677"/>
      <c r="P266" s="1677"/>
      <c r="Q266" s="1677"/>
      <c r="R266" s="1677"/>
      <c r="S266" s="1677"/>
      <c r="T266" s="1677"/>
      <c r="U266" s="1677"/>
      <c r="V266" s="1677"/>
      <c r="W266" s="1677"/>
      <c r="X266" s="1677"/>
      <c r="Y266" s="1677"/>
      <c r="Z266" s="1677"/>
      <c r="AA266" s="1677"/>
      <c r="AB266" s="1677"/>
      <c r="AC266" s="1677"/>
      <c r="AD266" s="1677"/>
      <c r="AE266" s="1677"/>
      <c r="AF266" s="1677"/>
      <c r="AG266" s="1677"/>
      <c r="AH266" s="1678"/>
      <c r="AI266" s="307"/>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17"/>
      <c r="GE266" s="144"/>
      <c r="GK266" s="144"/>
    </row>
    <row r="267" spans="2:193" s="114" customFormat="1" ht="45" customHeight="1">
      <c r="C267" s="113"/>
      <c r="D267" s="1679" t="s">
        <v>405</v>
      </c>
      <c r="E267" s="1680"/>
      <c r="F267" s="1680"/>
      <c r="G267" s="1680"/>
      <c r="H267" s="1680"/>
      <c r="I267" s="1680"/>
      <c r="J267" s="1680"/>
      <c r="K267" s="1680"/>
      <c r="L267" s="1680"/>
      <c r="M267" s="1680"/>
      <c r="N267" s="1680"/>
      <c r="O267" s="1680"/>
      <c r="P267" s="1680"/>
      <c r="Q267" s="1680"/>
      <c r="R267" s="1680"/>
      <c r="S267" s="1680"/>
      <c r="T267" s="1680"/>
      <c r="U267" s="1680"/>
      <c r="V267" s="1680"/>
      <c r="W267" s="1680"/>
      <c r="X267" s="1680"/>
      <c r="Y267" s="1680"/>
      <c r="Z267" s="1680"/>
      <c r="AA267" s="1680"/>
      <c r="AB267" s="1680"/>
      <c r="AC267" s="1680"/>
      <c r="AD267" s="1680"/>
      <c r="AE267" s="1680"/>
      <c r="AF267" s="1680"/>
      <c r="AG267" s="1680"/>
      <c r="AH267" s="1681"/>
      <c r="AI267" s="308"/>
      <c r="AJ267" s="183"/>
      <c r="AK267" s="183"/>
      <c r="AL267" s="183"/>
      <c r="AM267" s="183"/>
      <c r="AN267" s="183"/>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17"/>
      <c r="GK267" s="144"/>
    </row>
    <row r="268" spans="2:193" s="201" customFormat="1">
      <c r="B268" s="184"/>
      <c r="C268" s="185"/>
      <c r="D268" s="186" t="s">
        <v>403</v>
      </c>
      <c r="E268" s="187" t="s">
        <v>225</v>
      </c>
      <c r="F268" s="188" t="s">
        <v>230</v>
      </c>
      <c r="G268" s="188" t="s">
        <v>232</v>
      </c>
      <c r="H268" s="1682" t="s">
        <v>134</v>
      </c>
      <c r="I268" s="1683"/>
      <c r="J268" s="189"/>
      <c r="K268" s="190"/>
      <c r="L268" s="191" t="s">
        <v>16</v>
      </c>
      <c r="M268" s="192"/>
      <c r="N268" s="193" t="s">
        <v>82</v>
      </c>
      <c r="O268" s="193" t="s">
        <v>83</v>
      </c>
      <c r="P268" s="193" t="s">
        <v>84</v>
      </c>
      <c r="Q268" s="194" t="s">
        <v>393</v>
      </c>
      <c r="R268" s="195" t="s">
        <v>74</v>
      </c>
      <c r="S268" s="195" t="s">
        <v>404</v>
      </c>
      <c r="T268" s="195" t="s">
        <v>76</v>
      </c>
      <c r="U268" s="195" t="s">
        <v>226</v>
      </c>
      <c r="V268" s="195" t="s">
        <v>58</v>
      </c>
      <c r="W268" s="195" t="s">
        <v>59</v>
      </c>
      <c r="X268" s="195" t="s">
        <v>77</v>
      </c>
      <c r="Y268" s="195" t="s">
        <v>20</v>
      </c>
      <c r="Z268" s="195" t="s">
        <v>78</v>
      </c>
      <c r="AA268" s="195" t="s">
        <v>79</v>
      </c>
      <c r="AB268" s="195" t="s">
        <v>21</v>
      </c>
      <c r="AC268" s="195" t="s">
        <v>56</v>
      </c>
      <c r="AD268" s="195" t="s">
        <v>80</v>
      </c>
      <c r="AE268" s="195" t="s">
        <v>81</v>
      </c>
      <c r="AF268" s="196" t="s">
        <v>227</v>
      </c>
      <c r="AG268" s="192"/>
      <c r="AH268" s="197" t="s">
        <v>228</v>
      </c>
      <c r="AI268" s="309"/>
      <c r="AJ268" s="198"/>
      <c r="AK268" s="199"/>
      <c r="AL268" s="199"/>
      <c r="AM268" s="199"/>
      <c r="AN268" s="199"/>
      <c r="AO268" s="199"/>
      <c r="AP268" s="199"/>
      <c r="AQ268" s="199"/>
      <c r="AR268" s="199"/>
      <c r="AS268" s="199"/>
      <c r="AT268" s="199"/>
      <c r="AU268" s="199"/>
      <c r="AV268" s="199"/>
      <c r="AW268" s="199"/>
      <c r="AX268" s="199"/>
      <c r="AY268" s="199"/>
      <c r="AZ268" s="199"/>
      <c r="BA268" s="199"/>
      <c r="BB268" s="199"/>
      <c r="BC268" s="199"/>
      <c r="BD268" s="199"/>
      <c r="BE268" s="199"/>
      <c r="BF268" s="199"/>
      <c r="BG268" s="199"/>
      <c r="BH268" s="199"/>
      <c r="BI268" s="199"/>
      <c r="BJ268" s="199"/>
      <c r="BK268" s="199"/>
      <c r="BL268" s="199"/>
      <c r="BM268" s="199"/>
      <c r="BN268" s="199"/>
      <c r="BO268" s="199"/>
      <c r="BP268" s="199"/>
      <c r="BQ268" s="199"/>
      <c r="BR268" s="199"/>
      <c r="BS268" s="199"/>
      <c r="BT268" s="199"/>
      <c r="BU268" s="200"/>
      <c r="GE268" s="114"/>
      <c r="GK268" s="114"/>
    </row>
    <row r="269" spans="2:193" s="114" customFormat="1" ht="15.75" customHeight="1" thickBot="1">
      <c r="C269" s="113"/>
      <c r="D269" s="202">
        <f>+COUNTA(D43:D265)</f>
        <v>221</v>
      </c>
      <c r="E269" s="203" t="b">
        <f>+((COUNT(E43:E265))=$D$269)</f>
        <v>1</v>
      </c>
      <c r="F269" s="203" t="b">
        <f>+((COUNTA(F43:F265))=D269)</f>
        <v>1</v>
      </c>
      <c r="G269" s="203" t="b">
        <f>+((COUNT(G43:G265))=D269)</f>
        <v>1</v>
      </c>
      <c r="H269" s="1684" t="b">
        <f>+((COUNTA(H43:H265))=D269)</f>
        <v>1</v>
      </c>
      <c r="I269" s="1685"/>
      <c r="J269" s="204"/>
      <c r="K269" s="205"/>
      <c r="L269" s="206" t="b">
        <f>+((COUNTA(L43:L265))=D269)</f>
        <v>1</v>
      </c>
      <c r="M269" s="207"/>
      <c r="N269" s="208" t="b">
        <f>+((COUNT(N43:N265))=$D$269)</f>
        <v>1</v>
      </c>
      <c r="O269" s="203" t="b">
        <f>+((COUNT(O43:O266))=$D$269)</f>
        <v>1</v>
      </c>
      <c r="P269" s="203" t="b">
        <f>+((COUNT(P43:P266))=$D$269)</f>
        <v>1</v>
      </c>
      <c r="Q269" s="203" t="b">
        <f>+((COUNTA(Q43:Q266))=$D$269)</f>
        <v>1</v>
      </c>
      <c r="R269" s="203" t="b">
        <f>+((COUNTA(R43:R266))=$D$269)</f>
        <v>1</v>
      </c>
      <c r="S269" s="209">
        <f>SUM(S43:S265)</f>
        <v>944841828</v>
      </c>
      <c r="T269" s="203" t="b">
        <f>+((COUNTA(T43:T266))=$D$269)</f>
        <v>1</v>
      </c>
      <c r="U269" s="203" t="b">
        <f>+((COUNTA(U43:U266))=$D$269)</f>
        <v>1</v>
      </c>
      <c r="V269" s="203" t="b">
        <f>+((COUNTA(V43:V266))=$D$269)</f>
        <v>1</v>
      </c>
      <c r="W269" s="203" t="b">
        <f>+((COUNT(W43:W266))=$D$269)</f>
        <v>0</v>
      </c>
      <c r="X269" s="203" t="b">
        <f>+((COUNT(X43:X266))=$D$269)</f>
        <v>1</v>
      </c>
      <c r="Y269" s="203" t="b">
        <f t="shared" ref="Y269:AF269" si="3">+((COUNTA(Y43:Y266))=$D$269)</f>
        <v>1</v>
      </c>
      <c r="Z269" s="203" t="b">
        <f t="shared" si="3"/>
        <v>1</v>
      </c>
      <c r="AA269" s="203" t="b">
        <f t="shared" si="3"/>
        <v>1</v>
      </c>
      <c r="AB269" s="203" t="b">
        <f t="shared" si="3"/>
        <v>1</v>
      </c>
      <c r="AC269" s="203" t="b">
        <f t="shared" si="3"/>
        <v>1</v>
      </c>
      <c r="AD269" s="203" t="b">
        <f t="shared" si="3"/>
        <v>1</v>
      </c>
      <c r="AE269" s="203" t="b">
        <f t="shared" si="3"/>
        <v>1</v>
      </c>
      <c r="AF269" s="210" t="b">
        <f t="shared" si="3"/>
        <v>1</v>
      </c>
      <c r="AG269" s="207"/>
      <c r="AH269" s="211" t="b">
        <f>+((COUNTA(AH43:AH266))=$D$269)</f>
        <v>1</v>
      </c>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17"/>
      <c r="GE269" s="201"/>
    </row>
    <row r="270" spans="2:193" s="114" customFormat="1" ht="37.5" customHeight="1" thickBot="1">
      <c r="C270" s="212"/>
      <c r="D270" s="213"/>
      <c r="E270" s="213"/>
      <c r="F270" s="213"/>
      <c r="G270" s="213"/>
      <c r="H270" s="213"/>
      <c r="I270" s="213"/>
      <c r="J270" s="213"/>
      <c r="K270" s="213"/>
      <c r="L270" s="213"/>
      <c r="M270" s="214"/>
      <c r="N270" s="213"/>
      <c r="O270" s="213"/>
      <c r="P270" s="213"/>
      <c r="Q270" s="213"/>
      <c r="R270" s="213"/>
      <c r="S270" s="215"/>
      <c r="T270" s="213"/>
      <c r="U270" s="213"/>
      <c r="V270" s="213"/>
      <c r="W270" s="213"/>
      <c r="X270" s="213"/>
      <c r="Y270" s="213"/>
      <c r="Z270" s="213"/>
      <c r="AA270" s="213"/>
      <c r="AB270" s="213"/>
      <c r="AC270" s="213"/>
      <c r="AD270" s="214"/>
      <c r="AE270" s="214"/>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3"/>
      <c r="BO270" s="213"/>
      <c r="BP270" s="213"/>
      <c r="BQ270" s="213"/>
      <c r="BR270" s="213"/>
      <c r="BS270" s="213"/>
      <c r="BT270" s="213"/>
      <c r="BU270" s="216"/>
      <c r="GK270" s="201"/>
    </row>
    <row r="271" spans="2:193" s="144" customFormat="1">
      <c r="M271" s="149"/>
      <c r="AD271" s="149"/>
      <c r="AE271" s="149"/>
      <c r="GE271" s="114"/>
      <c r="GK271" s="114"/>
    </row>
    <row r="272" spans="2:193" s="144" customFormat="1">
      <c r="M272" s="149"/>
      <c r="AD272" s="149"/>
      <c r="AE272" s="149"/>
      <c r="GK272" s="114"/>
    </row>
    <row r="273" spans="13:193" s="144" customFormat="1">
      <c r="M273" s="149"/>
      <c r="AD273" s="149"/>
      <c r="AE273" s="149"/>
    </row>
    <row r="274" spans="13:193" s="144" customFormat="1">
      <c r="M274" s="149"/>
      <c r="AD274" s="149"/>
      <c r="AE274" s="149"/>
    </row>
    <row r="275" spans="13:193" s="144" customFormat="1">
      <c r="M275" s="149"/>
      <c r="AD275" s="149"/>
      <c r="AE275" s="149"/>
    </row>
    <row r="276" spans="13:193" s="144" customFormat="1">
      <c r="M276" s="149"/>
      <c r="AD276" s="149"/>
      <c r="AE276" s="149"/>
    </row>
    <row r="277" spans="13:193" s="144" customFormat="1">
      <c r="M277" s="149"/>
      <c r="AD277" s="149"/>
      <c r="AE277" s="149"/>
    </row>
    <row r="278" spans="13:193" s="144" customFormat="1">
      <c r="M278" s="149"/>
      <c r="AD278" s="149"/>
      <c r="AE278" s="149"/>
    </row>
    <row r="279" spans="13:193" s="144" customFormat="1">
      <c r="M279" s="149"/>
      <c r="AD279" s="149"/>
      <c r="AE279" s="149"/>
    </row>
    <row r="280" spans="13:193" s="144" customFormat="1">
      <c r="M280" s="149"/>
      <c r="AD280" s="149"/>
      <c r="AE280" s="149"/>
    </row>
    <row r="281" spans="13:193" s="144" customFormat="1">
      <c r="M281" s="149"/>
      <c r="AD281" s="149"/>
      <c r="AE281" s="149"/>
    </row>
    <row r="282" spans="13:193" s="144" customFormat="1">
      <c r="M282" s="149"/>
      <c r="AD282" s="149"/>
      <c r="AE282" s="149"/>
    </row>
    <row r="283" spans="13:193" s="144" customFormat="1">
      <c r="M283" s="149"/>
      <c r="AD283" s="149"/>
      <c r="AE283" s="149"/>
    </row>
    <row r="284" spans="13:193" s="144" customFormat="1">
      <c r="M284" s="149"/>
      <c r="AD284" s="149"/>
      <c r="AE284" s="149"/>
    </row>
    <row r="285" spans="13:193" s="144" customFormat="1">
      <c r="M285" s="149"/>
      <c r="AD285" s="149"/>
      <c r="AE285" s="149"/>
    </row>
    <row r="286" spans="13:193" s="144" customFormat="1">
      <c r="M286" s="149"/>
      <c r="AD286" s="149"/>
      <c r="AE286" s="149"/>
    </row>
    <row r="287" spans="13:193">
      <c r="GE287" s="144"/>
      <c r="GK287" s="144"/>
    </row>
    <row r="288" spans="13:193">
      <c r="GK288" s="144"/>
    </row>
  </sheetData>
  <sheetProtection insertRows="0" deleteRows="0" autoFilter="0" pivotTables="0"/>
  <autoFilter ref="D41:BT262" xr:uid="{00000000-0009-0000-0000-000004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1">
    <sortCondition ref="GE24:GE31"/>
  </sortState>
  <dataConsolidate link="1"/>
  <mergeCells count="218">
    <mergeCell ref="F30:H30"/>
    <mergeCell ref="I30:J30"/>
    <mergeCell ref="K30:L30"/>
    <mergeCell ref="N30:O30"/>
    <mergeCell ref="P30:Q30"/>
    <mergeCell ref="J83:K83"/>
    <mergeCell ref="J84:K84"/>
    <mergeCell ref="J85:K85"/>
    <mergeCell ref="J86:K86"/>
    <mergeCell ref="J74:K74"/>
    <mergeCell ref="J75:K75"/>
    <mergeCell ref="J76:K76"/>
    <mergeCell ref="J77:K77"/>
    <mergeCell ref="J78:K78"/>
    <mergeCell ref="J79:K79"/>
    <mergeCell ref="J80:K80"/>
    <mergeCell ref="J81:K81"/>
    <mergeCell ref="J82:K82"/>
    <mergeCell ref="F32:H32"/>
    <mergeCell ref="I32:J32"/>
    <mergeCell ref="K32:L32"/>
    <mergeCell ref="N32:O32"/>
    <mergeCell ref="P32:Q32"/>
    <mergeCell ref="J51:K51"/>
    <mergeCell ref="U30:W30"/>
    <mergeCell ref="AD30:AF30"/>
    <mergeCell ref="AG30:AH30"/>
    <mergeCell ref="AI30:AJ30"/>
    <mergeCell ref="AD31:AF31"/>
    <mergeCell ref="AG31:AH31"/>
    <mergeCell ref="AI31:AJ31"/>
    <mergeCell ref="F27:H27"/>
    <mergeCell ref="I27:J27"/>
    <mergeCell ref="K27:L27"/>
    <mergeCell ref="N27:O27"/>
    <mergeCell ref="P27:Q27"/>
    <mergeCell ref="U27:W27"/>
    <mergeCell ref="AD27:AF27"/>
    <mergeCell ref="AG27:AH27"/>
    <mergeCell ref="AI27:AJ27"/>
    <mergeCell ref="F29:H29"/>
    <mergeCell ref="I29:J29"/>
    <mergeCell ref="K29:L29"/>
    <mergeCell ref="N29:O29"/>
    <mergeCell ref="P29:Q29"/>
    <mergeCell ref="U29:W29"/>
    <mergeCell ref="AD29:AF29"/>
    <mergeCell ref="AG29:AH29"/>
    <mergeCell ref="AD28:AF28"/>
    <mergeCell ref="AG28:AH28"/>
    <mergeCell ref="AI28:AJ28"/>
    <mergeCell ref="AI29:AJ29"/>
    <mergeCell ref="F26:H26"/>
    <mergeCell ref="I26:J26"/>
    <mergeCell ref="K26:L26"/>
    <mergeCell ref="N26:O26"/>
    <mergeCell ref="P26:Q26"/>
    <mergeCell ref="U26:W26"/>
    <mergeCell ref="F28:H28"/>
    <mergeCell ref="I28:J28"/>
    <mergeCell ref="K28:L28"/>
    <mergeCell ref="N28:O28"/>
    <mergeCell ref="P28:Q28"/>
    <mergeCell ref="U28:W28"/>
    <mergeCell ref="J52:K52"/>
    <mergeCell ref="J91:K91"/>
    <mergeCell ref="J92:K92"/>
    <mergeCell ref="J55:K55"/>
    <mergeCell ref="J56:K56"/>
    <mergeCell ref="J53:K53"/>
    <mergeCell ref="J71:K71"/>
    <mergeCell ref="J72:K72"/>
    <mergeCell ref="J73:K73"/>
    <mergeCell ref="J65:K65"/>
    <mergeCell ref="J66:K66"/>
    <mergeCell ref="J67:K67"/>
    <mergeCell ref="J68:K68"/>
    <mergeCell ref="J69:K69"/>
    <mergeCell ref="J70:K70"/>
    <mergeCell ref="J87:K87"/>
    <mergeCell ref="J88:K88"/>
    <mergeCell ref="J89:K89"/>
    <mergeCell ref="J90:K90"/>
    <mergeCell ref="U32:W32"/>
    <mergeCell ref="D39:AH39"/>
    <mergeCell ref="F31:H31"/>
    <mergeCell ref="I31:J31"/>
    <mergeCell ref="K31:L31"/>
    <mergeCell ref="N31:O31"/>
    <mergeCell ref="P31:Q31"/>
    <mergeCell ref="U31:W31"/>
    <mergeCell ref="AA41:AA42"/>
    <mergeCell ref="AB41:AB42"/>
    <mergeCell ref="J95:K95"/>
    <mergeCell ref="AD41:AD42"/>
    <mergeCell ref="L41:L42"/>
    <mergeCell ref="M41:M42"/>
    <mergeCell ref="N41:P41"/>
    <mergeCell ref="R41:R42"/>
    <mergeCell ref="S41:S42"/>
    <mergeCell ref="U41:U42"/>
    <mergeCell ref="J50:K50"/>
    <mergeCell ref="T41:T42"/>
    <mergeCell ref="J49:K49"/>
    <mergeCell ref="J47:K47"/>
    <mergeCell ref="J48:K48"/>
    <mergeCell ref="J57:K57"/>
    <mergeCell ref="J58:K58"/>
    <mergeCell ref="J59:K59"/>
    <mergeCell ref="J60:K60"/>
    <mergeCell ref="J61:K61"/>
    <mergeCell ref="J62:K62"/>
    <mergeCell ref="J93:K93"/>
    <mergeCell ref="J63:K63"/>
    <mergeCell ref="J64:K64"/>
    <mergeCell ref="J94:K94"/>
    <mergeCell ref="J54:K54"/>
    <mergeCell ref="AJ39:BT39"/>
    <mergeCell ref="AD32:AF32"/>
    <mergeCell ref="AG32:AH32"/>
    <mergeCell ref="AI32:AJ32"/>
    <mergeCell ref="AG22:AH22"/>
    <mergeCell ref="AI22:AK22"/>
    <mergeCell ref="AD23:AF23"/>
    <mergeCell ref="AW41:BT41"/>
    <mergeCell ref="AF41:AF42"/>
    <mergeCell ref="AG41:AG42"/>
    <mergeCell ref="AH41:AH42"/>
    <mergeCell ref="AJ41:AJ42"/>
    <mergeCell ref="AK41:AL41"/>
    <mergeCell ref="AM41:AM42"/>
    <mergeCell ref="AO41:AO42"/>
    <mergeCell ref="AD26:AF26"/>
    <mergeCell ref="AN41:AN42"/>
    <mergeCell ref="AE41:AE42"/>
    <mergeCell ref="AI41:AI42"/>
    <mergeCell ref="AG26:AH26"/>
    <mergeCell ref="AI26:AJ26"/>
    <mergeCell ref="AD24:AF24"/>
    <mergeCell ref="AG24:AH24"/>
    <mergeCell ref="AI24:AJ24"/>
    <mergeCell ref="AG25:AH25"/>
    <mergeCell ref="AI25:AJ25"/>
    <mergeCell ref="F25:H25"/>
    <mergeCell ref="I25:J25"/>
    <mergeCell ref="K25:L25"/>
    <mergeCell ref="N25:O25"/>
    <mergeCell ref="P25:Q25"/>
    <mergeCell ref="AD25:AF25"/>
    <mergeCell ref="F24:H24"/>
    <mergeCell ref="I24:J24"/>
    <mergeCell ref="K24:L24"/>
    <mergeCell ref="N24:O24"/>
    <mergeCell ref="P24:Q24"/>
    <mergeCell ref="U24:W24"/>
    <mergeCell ref="U25:W25"/>
    <mergeCell ref="K22:L23"/>
    <mergeCell ref="M22:M23"/>
    <mergeCell ref="D15:E15"/>
    <mergeCell ref="F15:G15"/>
    <mergeCell ref="M15:Q15"/>
    <mergeCell ref="D16:E16"/>
    <mergeCell ref="F16:J16"/>
    <mergeCell ref="D18:G18"/>
    <mergeCell ref="H14:H15"/>
    <mergeCell ref="D20:AK20"/>
    <mergeCell ref="D21:AK21"/>
    <mergeCell ref="AG23:AH23"/>
    <mergeCell ref="AI23:AJ23"/>
    <mergeCell ref="N22:O23"/>
    <mergeCell ref="P22:Q23"/>
    <mergeCell ref="R22:R23"/>
    <mergeCell ref="S22:S23"/>
    <mergeCell ref="D22:D23"/>
    <mergeCell ref="E22:E23"/>
    <mergeCell ref="F22:H23"/>
    <mergeCell ref="I22:J23"/>
    <mergeCell ref="T22:T23"/>
    <mergeCell ref="U22:W23"/>
    <mergeCell ref="X22:AF22"/>
    <mergeCell ref="C2:U2"/>
    <mergeCell ref="D13:E13"/>
    <mergeCell ref="F13:G13"/>
    <mergeCell ref="I13:J13"/>
    <mergeCell ref="N13:P13"/>
    <mergeCell ref="D14:E14"/>
    <mergeCell ref="F14:G14"/>
    <mergeCell ref="N14:P14"/>
    <mergeCell ref="D11:J11"/>
    <mergeCell ref="L11:Q11"/>
    <mergeCell ref="D12:E12"/>
    <mergeCell ref="H12:J12"/>
    <mergeCell ref="N12:P12"/>
    <mergeCell ref="I14:J15"/>
    <mergeCell ref="D266:AH266"/>
    <mergeCell ref="D267:AH267"/>
    <mergeCell ref="H268:I268"/>
    <mergeCell ref="H269:I269"/>
    <mergeCell ref="AI34:AJ34"/>
    <mergeCell ref="D34:AH34"/>
    <mergeCell ref="D40:BT40"/>
    <mergeCell ref="V41:V42"/>
    <mergeCell ref="W41:W42"/>
    <mergeCell ref="X41:X42"/>
    <mergeCell ref="Y41:Y42"/>
    <mergeCell ref="J41:K42"/>
    <mergeCell ref="J45:K45"/>
    <mergeCell ref="J46:K46"/>
    <mergeCell ref="J43:K43"/>
    <mergeCell ref="J44:K44"/>
    <mergeCell ref="AP41:AV41"/>
    <mergeCell ref="Z41:Z42"/>
    <mergeCell ref="AC41:AC42"/>
    <mergeCell ref="D41:D42"/>
    <mergeCell ref="E41:E42"/>
    <mergeCell ref="F41:F42"/>
    <mergeCell ref="G41:G42"/>
    <mergeCell ref="H41:I42"/>
  </mergeCells>
  <phoneticPr fontId="49" type="noConversion"/>
  <conditionalFormatting sqref="D269:I269 L269 N269:AF269 AH269:AI269">
    <cfRule type="cellIs" dxfId="17" priority="34" operator="equal">
      <formula>FALSE</formula>
    </cfRule>
    <cfRule type="cellIs" dxfId="16" priority="35" operator="equal">
      <formula>TRUE</formula>
    </cfRule>
  </conditionalFormatting>
  <conditionalFormatting sqref="E27">
    <cfRule type="duplicateValues" dxfId="13" priority="18"/>
  </conditionalFormatting>
  <conditionalFormatting sqref="E28">
    <cfRule type="duplicateValues" dxfId="12" priority="3"/>
  </conditionalFormatting>
  <conditionalFormatting sqref="E29">
    <cfRule type="duplicateValues" dxfId="11" priority="12"/>
  </conditionalFormatting>
  <conditionalFormatting sqref="E30">
    <cfRule type="duplicateValues" dxfId="10" priority="9"/>
  </conditionalFormatting>
  <conditionalFormatting sqref="E31">
    <cfRule type="duplicateValues" dxfId="9" priority="6"/>
  </conditionalFormatting>
  <conditionalFormatting sqref="E32 E24:E26">
    <cfRule type="duplicateValues" dxfId="8" priority="39"/>
  </conditionalFormatting>
  <conditionalFormatting sqref="F12">
    <cfRule type="cellIs" dxfId="7" priority="41" operator="between">
      <formula>$E$24</formula>
      <formula>#REF!</formula>
    </cfRule>
  </conditionalFormatting>
  <dataValidations xWindow="627" yWindow="811" count="29">
    <dataValidation type="list" allowBlank="1" showInputMessage="1" showErrorMessage="1" sqref="AE264:AE265" xr:uid="{00000000-0002-0000-0400-000000000000}">
      <formula1>$GK$11:$GK$12</formula1>
    </dataValidation>
    <dataValidation type="list" allowBlank="1" showInputMessage="1" showErrorMessage="1" sqref="AD264:AD265" xr:uid="{00000000-0002-0000-0400-000001000000}">
      <formula1>$GK$4:$GK$8</formula1>
    </dataValidation>
    <dataValidation type="list" allowBlank="1" showInputMessage="1" showErrorMessage="1" sqref="AG33" xr:uid="{00000000-0002-0000-0400-000002000000}">
      <formula1>$GE$4:$GE$8</formula1>
    </dataValidation>
    <dataValidation type="list" allowBlank="1" showInputMessage="1" showErrorMessage="1" sqref="M35:M38" xr:uid="{00000000-0002-0000-0400-000003000000}">
      <formula1>$GE$8:$GE$12</formula1>
    </dataValidation>
    <dataValidation type="list" allowBlank="1" showInputMessage="1" showErrorMessage="1" sqref="AB24:AB33 F264:F265" xr:uid="{00000000-0002-0000-0400-000004000000}">
      <formula1>$GE$24:$GE$35</formula1>
    </dataValidation>
    <dataValidation type="list" allowBlank="1" showInputMessage="1" showErrorMessage="1" prompt="El  subtipo de afiliado va ligado al tipo de trabajador, ver hoja de subtipos." sqref="AI41 AH41:AH42" xr:uid="{00000000-0002-0000-0400-000005000000}">
      <formula1>$GK$40:$GK$41</formula1>
    </dataValidation>
    <dataValidation allowBlank="1" showInputMessage="1" showErrorMessage="1" prompt="El valor registrado en esta columna deberá ser numérico_x000a_" sqref="E41:E42" xr:uid="{00000000-0002-0000-0400-000006000000}"/>
    <dataValidation allowBlank="1" showInputMessage="1" showErrorMessage="1" prompt="El valor registrado para esta columna será numérico y ascendente._x000a_Cada línea de trabajador deberá registrar numeración." sqref="D41:D42" xr:uid="{00000000-0002-0000-0400-000007000000}"/>
    <dataValidation allowBlank="1" showInputMessage="1" showErrorMessage="1" prompt="El valor registrado en esta columna deberá ser en texto" sqref="F41:F42 H41:M42 Q41 R41:R42 T41:U42 Z41:AE42 Q268" xr:uid="{00000000-0002-0000-0400-000008000000}"/>
    <dataValidation allowBlank="1" showInputMessage="1" showErrorMessage="1" prompt="El valor registrado en esta columna deberá ser numérico" sqref="G41:G42 N41:P41 S41:S42 W41:X42 AF41:AF42 AM41:AM42 AO41:AO42" xr:uid="{00000000-0002-0000-0400-000009000000}"/>
    <dataValidation allowBlank="1" showInputMessage="1" showErrorMessage="1" prompt="El valor registrado en esta columna deberá ser alfanumérico" sqref="V41:V42" xr:uid="{00000000-0002-0000-0400-00000A000000}"/>
    <dataValidation allowBlank="1" showInputMessage="1" showErrorMessage="1" prompt="El valor registrado en esta columna deberá ser en texto, puede incluir caracteres especiales." sqref="Y41:Y42" xr:uid="{00000000-0002-0000-0400-00000B000000}"/>
    <dataValidation allowBlank="1" showInputMessage="1" showErrorMessage="1" prompt="El valor registrado en esta columna deberá ser en fecha" sqref="AK41:AL41" xr:uid="{00000000-0002-0000-0400-00000C000000}"/>
    <dataValidation type="list" allowBlank="1" showInputMessage="1" showErrorMessage="1" sqref="AG264:AG265" xr:uid="{00000000-0002-0000-0400-00000D000000}">
      <formula1>$GL$12:$GL$26</formula1>
    </dataValidation>
    <dataValidation type="list" allowBlank="1" showInputMessage="1" showErrorMessage="1" sqref="AF264:AF265" xr:uid="{00000000-0002-0000-0400-00000E000000}">
      <formula1>$GK$14:$GK$32</formula1>
    </dataValidation>
    <dataValidation type="list" allowBlank="1" showInputMessage="1" showErrorMessage="1" sqref="F43:F263" xr:uid="{00000000-0002-0000-0400-00000F000000}">
      <formula1>$GE$24:$GE$36</formula1>
    </dataValidation>
    <dataValidation allowBlank="1" showInputMessage="1" showErrorMessage="1" prompt="Debe diligenciar Código Tipo de Trabajador_x000a_" sqref="AG43:AG263" xr:uid="{00000000-0002-0000-0400-000010000000}"/>
    <dataValidation allowBlank="1" showInputMessage="1" showErrorMessage="1" prompt="Marcar solo con X las horas en las que se desarrolla la actividad" sqref="AW43:BT263" xr:uid="{00000000-0002-0000-0400-000011000000}"/>
    <dataValidation allowBlank="1" showInputMessage="1" showErrorMessage="1" prompt="Marcar solo con X los días en los que desarrolla la actividad" sqref="AP43:AV263" xr:uid="{00000000-0002-0000-0400-000012000000}"/>
    <dataValidation allowBlank="1" showInputMessage="1" showErrorMessage="1" prompt="Inidcar el número de meses de la práctica del estudiante" sqref="AM43:AM263" xr:uid="{00000000-0002-0000-0400-000013000000}"/>
    <dataValidation type="list" allowBlank="1" showInputMessage="1" showErrorMessage="1" sqref="AD43:AD263" xr:uid="{00000000-0002-0000-0400-000014000000}">
      <formula1>$GK$4:$GK$6</formula1>
    </dataValidation>
    <dataValidation type="list" allowBlank="1" showInputMessage="1" showErrorMessage="1" sqref="AI43:AI263" xr:uid="{00000000-0002-0000-0400-000015000000}">
      <formula1>$GK$40:$GK$41</formula1>
    </dataValidation>
    <dataValidation type="list" allowBlank="1" showInputMessage="1" showErrorMessage="1" sqref="AE43:AE263" xr:uid="{00000000-0002-0000-0400-000016000000}">
      <formula1>$GK$8:$GK$11</formula1>
    </dataValidation>
    <dataValidation type="list" allowBlank="1" showInputMessage="1" showErrorMessage="1" sqref="AB43:AB265" xr:uid="{00000000-0002-0000-0400-000017000000}">
      <formula1>GE$14:GE$15</formula1>
    </dataValidation>
    <dataValidation type="list" allowBlank="1" showInputMessage="1" showErrorMessage="1" sqref="AN43:AN1048576" xr:uid="{00000000-0002-0000-0400-000018000000}">
      <formula1>$GK$35:$GK$37</formula1>
    </dataValidation>
    <dataValidation type="list" allowBlank="1" showInputMessage="1" showErrorMessage="1" sqref="Q43:Q265" xr:uid="{00000000-0002-0000-0400-000019000000}">
      <formula1>$GE$17:$GE$19</formula1>
    </dataValidation>
    <dataValidation type="list" allowBlank="1" showInputMessage="1" showErrorMessage="1" sqref="AG24:AH32" xr:uid="{00000000-0002-0000-0400-00001A000000}">
      <formula1>$GE$4:$GE$5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32" xr:uid="{00000000-0002-0000-0400-00001B000000}">
      <formula1>$F$12</formula1>
    </dataValidation>
    <dataValidation type="list" allowBlank="1" showInputMessage="1" showErrorMessage="1" sqref="R24:R33" xr:uid="{00000000-0002-0000-0400-00001C000000}">
      <formula1>$GE$14:$GE$15</formula1>
    </dataValidation>
  </dataValidations>
  <hyperlinks>
    <hyperlink ref="Y44" r:id="rId1" xr:uid="{00000000-0004-0000-0400-000000000000}"/>
    <hyperlink ref="Y45" r:id="rId2" xr:uid="{00000000-0004-0000-0400-000001000000}"/>
    <hyperlink ref="Y46" r:id="rId3" xr:uid="{00000000-0004-0000-0400-000002000000}"/>
    <hyperlink ref="Y47" r:id="rId4" xr:uid="{00000000-0004-0000-0400-000003000000}"/>
    <hyperlink ref="Y48" r:id="rId5" xr:uid="{00000000-0004-0000-0400-000004000000}"/>
    <hyperlink ref="Y49" r:id="rId6" xr:uid="{00000000-0004-0000-0400-000005000000}"/>
    <hyperlink ref="Y50" r:id="rId7" xr:uid="{00000000-0004-0000-0400-000006000000}"/>
    <hyperlink ref="Y52" r:id="rId8" xr:uid="{00000000-0004-0000-0400-000007000000}"/>
    <hyperlink ref="Y53" r:id="rId9" xr:uid="{00000000-0004-0000-0400-000008000000}"/>
    <hyperlink ref="Y54" r:id="rId10" xr:uid="{00000000-0004-0000-0400-000009000000}"/>
    <hyperlink ref="Y55" r:id="rId11" xr:uid="{00000000-0004-0000-0400-00000A000000}"/>
    <hyperlink ref="Y56" r:id="rId12" xr:uid="{00000000-0004-0000-0400-00000B000000}"/>
    <hyperlink ref="Y57" r:id="rId13" xr:uid="{00000000-0004-0000-0400-00000C000000}"/>
    <hyperlink ref="Y58" r:id="rId14" xr:uid="{00000000-0004-0000-0400-00000D000000}"/>
    <hyperlink ref="Y59" r:id="rId15" xr:uid="{00000000-0004-0000-0400-00000E000000}"/>
    <hyperlink ref="Y60" r:id="rId16" xr:uid="{00000000-0004-0000-0400-00000F000000}"/>
    <hyperlink ref="Y61" r:id="rId17" xr:uid="{00000000-0004-0000-0400-000010000000}"/>
    <hyperlink ref="Y62" r:id="rId18" xr:uid="{00000000-0004-0000-0400-000011000000}"/>
    <hyperlink ref="Y63" r:id="rId19" xr:uid="{00000000-0004-0000-0400-000012000000}"/>
    <hyperlink ref="Y64" r:id="rId20" xr:uid="{00000000-0004-0000-0400-000013000000}"/>
    <hyperlink ref="Y65" r:id="rId21" xr:uid="{00000000-0004-0000-0400-000014000000}"/>
    <hyperlink ref="Y66" r:id="rId22" xr:uid="{00000000-0004-0000-0400-000015000000}"/>
    <hyperlink ref="Y67" r:id="rId23" xr:uid="{00000000-0004-0000-0400-000016000000}"/>
    <hyperlink ref="Y69" r:id="rId24" xr:uid="{00000000-0004-0000-0400-000017000000}"/>
    <hyperlink ref="Y70" r:id="rId25" xr:uid="{00000000-0004-0000-0400-000018000000}"/>
    <hyperlink ref="Y71" r:id="rId26" xr:uid="{00000000-0004-0000-0400-000019000000}"/>
    <hyperlink ref="Y73" r:id="rId27" xr:uid="{00000000-0004-0000-0400-00001A000000}"/>
    <hyperlink ref="Y72" r:id="rId28" xr:uid="{00000000-0004-0000-0400-00001B000000}"/>
    <hyperlink ref="Y74" r:id="rId29" xr:uid="{00000000-0004-0000-0400-00001C000000}"/>
    <hyperlink ref="Y75" r:id="rId30" xr:uid="{00000000-0004-0000-0400-00001D000000}"/>
    <hyperlink ref="Y76" r:id="rId31" xr:uid="{00000000-0004-0000-0400-00001E000000}"/>
    <hyperlink ref="Y77" r:id="rId32" xr:uid="{00000000-0004-0000-0400-00001F000000}"/>
    <hyperlink ref="Y78" r:id="rId33" xr:uid="{00000000-0004-0000-0400-000020000000}"/>
    <hyperlink ref="Y79" r:id="rId34" xr:uid="{00000000-0004-0000-0400-000021000000}"/>
    <hyperlink ref="Y80" r:id="rId35" xr:uid="{00000000-0004-0000-0400-000022000000}"/>
    <hyperlink ref="Y81" r:id="rId36" xr:uid="{00000000-0004-0000-0400-000023000000}"/>
    <hyperlink ref="Y82" r:id="rId37" xr:uid="{00000000-0004-0000-0400-000024000000}"/>
    <hyperlink ref="Y83" r:id="rId38" xr:uid="{00000000-0004-0000-0400-000025000000}"/>
    <hyperlink ref="Y84" r:id="rId39" xr:uid="{00000000-0004-0000-0400-000026000000}"/>
    <hyperlink ref="Y85" r:id="rId40" xr:uid="{00000000-0004-0000-0400-000027000000}"/>
    <hyperlink ref="Y86" r:id="rId41" xr:uid="{00000000-0004-0000-0400-000028000000}"/>
    <hyperlink ref="Y87" r:id="rId42" xr:uid="{00000000-0004-0000-0400-000029000000}"/>
    <hyperlink ref="Y88" r:id="rId43" xr:uid="{00000000-0004-0000-0400-00002A000000}"/>
    <hyperlink ref="Y89" r:id="rId44" xr:uid="{00000000-0004-0000-0400-00002B000000}"/>
    <hyperlink ref="Y90" r:id="rId45" xr:uid="{00000000-0004-0000-0400-00002C000000}"/>
    <hyperlink ref="Y91" r:id="rId46" xr:uid="{00000000-0004-0000-0400-00002D000000}"/>
    <hyperlink ref="Y92" r:id="rId47" xr:uid="{00000000-0004-0000-0400-00002E000000}"/>
    <hyperlink ref="Y93" r:id="rId48" xr:uid="{00000000-0004-0000-0400-00002F000000}"/>
    <hyperlink ref="Y95" r:id="rId49" xr:uid="{00000000-0004-0000-0400-000030000000}"/>
    <hyperlink ref="Y96" r:id="rId50" xr:uid="{00000000-0004-0000-0400-000031000000}"/>
    <hyperlink ref="Y98" r:id="rId51" xr:uid="{00000000-0004-0000-0400-000032000000}"/>
    <hyperlink ref="Y99" r:id="rId52" xr:uid="{00000000-0004-0000-0400-000033000000}"/>
    <hyperlink ref="Y100" r:id="rId53" xr:uid="{00000000-0004-0000-0400-000034000000}"/>
    <hyperlink ref="Y101" r:id="rId54" xr:uid="{00000000-0004-0000-0400-000035000000}"/>
    <hyperlink ref="Y102" r:id="rId55" xr:uid="{00000000-0004-0000-0400-000036000000}"/>
    <hyperlink ref="Y103" r:id="rId56" xr:uid="{00000000-0004-0000-0400-000037000000}"/>
    <hyperlink ref="Y104" r:id="rId57" xr:uid="{00000000-0004-0000-0400-000038000000}"/>
    <hyperlink ref="Y105" r:id="rId58" xr:uid="{00000000-0004-0000-0400-000039000000}"/>
    <hyperlink ref="Y106" r:id="rId59" xr:uid="{00000000-0004-0000-0400-00003A000000}"/>
    <hyperlink ref="Y109" r:id="rId60" xr:uid="{00000000-0004-0000-0400-00003B000000}"/>
    <hyperlink ref="Y110" r:id="rId61" xr:uid="{00000000-0004-0000-0400-00003C000000}"/>
    <hyperlink ref="Y112" r:id="rId62" xr:uid="{00000000-0004-0000-0400-00003D000000}"/>
    <hyperlink ref="Y113" r:id="rId63" xr:uid="{00000000-0004-0000-0400-00003E000000}"/>
    <hyperlink ref="Y114" r:id="rId64" xr:uid="{00000000-0004-0000-0400-00003F000000}"/>
    <hyperlink ref="Y115" r:id="rId65" xr:uid="{00000000-0004-0000-0400-000040000000}"/>
    <hyperlink ref="Y119" r:id="rId66" xr:uid="{00000000-0004-0000-0400-000041000000}"/>
    <hyperlink ref="Y120" r:id="rId67" xr:uid="{00000000-0004-0000-0400-000042000000}"/>
    <hyperlink ref="Y121" r:id="rId68" xr:uid="{00000000-0004-0000-0400-000043000000}"/>
    <hyperlink ref="Y122" r:id="rId69" xr:uid="{00000000-0004-0000-0400-000044000000}"/>
    <hyperlink ref="Y124" r:id="rId70" xr:uid="{00000000-0004-0000-0400-000045000000}"/>
    <hyperlink ref="Y125" r:id="rId71" xr:uid="{00000000-0004-0000-0400-000046000000}"/>
    <hyperlink ref="Y126" r:id="rId72" xr:uid="{00000000-0004-0000-0400-000047000000}"/>
    <hyperlink ref="Y127" r:id="rId73" xr:uid="{00000000-0004-0000-0400-000048000000}"/>
    <hyperlink ref="Y128" r:id="rId74" xr:uid="{00000000-0004-0000-0400-000049000000}"/>
    <hyperlink ref="Y129" r:id="rId75" xr:uid="{00000000-0004-0000-0400-00004A000000}"/>
    <hyperlink ref="Y130" r:id="rId76" xr:uid="{00000000-0004-0000-0400-00004B000000}"/>
    <hyperlink ref="Y131" r:id="rId77" xr:uid="{00000000-0004-0000-0400-00004C000000}"/>
    <hyperlink ref="Y132" r:id="rId78" xr:uid="{00000000-0004-0000-0400-00004D000000}"/>
    <hyperlink ref="Y133" r:id="rId79" xr:uid="{00000000-0004-0000-0400-00004E000000}"/>
    <hyperlink ref="Y134" r:id="rId80" xr:uid="{00000000-0004-0000-0400-00004F000000}"/>
    <hyperlink ref="Y136" r:id="rId81" xr:uid="{00000000-0004-0000-0400-000050000000}"/>
    <hyperlink ref="Y137" r:id="rId82" xr:uid="{00000000-0004-0000-0400-000051000000}"/>
    <hyperlink ref="Y138" r:id="rId83" xr:uid="{00000000-0004-0000-0400-000052000000}"/>
    <hyperlink ref="Y139" r:id="rId84" xr:uid="{00000000-0004-0000-0400-000053000000}"/>
    <hyperlink ref="Y140" r:id="rId85" xr:uid="{00000000-0004-0000-0400-000054000000}"/>
    <hyperlink ref="Y141" r:id="rId86" xr:uid="{00000000-0004-0000-0400-000055000000}"/>
    <hyperlink ref="Y142" r:id="rId87" xr:uid="{00000000-0004-0000-0400-000056000000}"/>
    <hyperlink ref="Y143" r:id="rId88" xr:uid="{00000000-0004-0000-0400-000057000000}"/>
    <hyperlink ref="Y144" r:id="rId89" xr:uid="{00000000-0004-0000-0400-000058000000}"/>
    <hyperlink ref="Y147" r:id="rId90" xr:uid="{00000000-0004-0000-0400-000059000000}"/>
    <hyperlink ref="Y148" r:id="rId91" xr:uid="{00000000-0004-0000-0400-00005A000000}"/>
    <hyperlink ref="Y150" r:id="rId92" xr:uid="{00000000-0004-0000-0400-00005B000000}"/>
    <hyperlink ref="Y151" r:id="rId93" xr:uid="{00000000-0004-0000-0400-00005C000000}"/>
    <hyperlink ref="Y152" r:id="rId94" xr:uid="{00000000-0004-0000-0400-00005D000000}"/>
    <hyperlink ref="Y153" r:id="rId95" xr:uid="{00000000-0004-0000-0400-00005E000000}"/>
    <hyperlink ref="Y154" r:id="rId96" xr:uid="{00000000-0004-0000-0400-00005F000000}"/>
    <hyperlink ref="Y155" r:id="rId97" xr:uid="{00000000-0004-0000-0400-000060000000}"/>
    <hyperlink ref="Y156" r:id="rId98" xr:uid="{00000000-0004-0000-0400-000061000000}"/>
    <hyperlink ref="Y158" r:id="rId99" xr:uid="{00000000-0004-0000-0400-000062000000}"/>
    <hyperlink ref="Y159" r:id="rId100" xr:uid="{00000000-0004-0000-0400-000063000000}"/>
    <hyperlink ref="Y160" r:id="rId101" xr:uid="{00000000-0004-0000-0400-000064000000}"/>
    <hyperlink ref="Y162" r:id="rId102" xr:uid="{00000000-0004-0000-0400-000065000000}"/>
    <hyperlink ref="Y163" r:id="rId103" xr:uid="{00000000-0004-0000-0400-000066000000}"/>
    <hyperlink ref="Y164" r:id="rId104" xr:uid="{00000000-0004-0000-0400-000067000000}"/>
    <hyperlink ref="Y165" r:id="rId105" xr:uid="{00000000-0004-0000-0400-000068000000}"/>
    <hyperlink ref="Y166" r:id="rId106" xr:uid="{00000000-0004-0000-0400-000069000000}"/>
    <hyperlink ref="Y167" r:id="rId107" xr:uid="{00000000-0004-0000-0400-00006A000000}"/>
    <hyperlink ref="Y168" r:id="rId108" xr:uid="{00000000-0004-0000-0400-00006B000000}"/>
    <hyperlink ref="Y169" r:id="rId109" xr:uid="{00000000-0004-0000-0400-00006C000000}"/>
    <hyperlink ref="Y170" r:id="rId110" xr:uid="{00000000-0004-0000-0400-00006D000000}"/>
    <hyperlink ref="Y171" r:id="rId111" xr:uid="{00000000-0004-0000-0400-00006E000000}"/>
    <hyperlink ref="Y173" r:id="rId112" xr:uid="{00000000-0004-0000-0400-00006F000000}"/>
    <hyperlink ref="Y175" r:id="rId113" xr:uid="{00000000-0004-0000-0400-000070000000}"/>
    <hyperlink ref="Y176" r:id="rId114" xr:uid="{00000000-0004-0000-0400-000071000000}"/>
    <hyperlink ref="Y177" r:id="rId115" xr:uid="{00000000-0004-0000-0400-000072000000}"/>
    <hyperlink ref="Y178" r:id="rId116" xr:uid="{00000000-0004-0000-0400-000073000000}"/>
    <hyperlink ref="Y180" r:id="rId117" xr:uid="{00000000-0004-0000-0400-000074000000}"/>
    <hyperlink ref="Y181" r:id="rId118" xr:uid="{00000000-0004-0000-0400-000075000000}"/>
    <hyperlink ref="Y182" r:id="rId119" xr:uid="{00000000-0004-0000-0400-000076000000}"/>
    <hyperlink ref="Y183" r:id="rId120" xr:uid="{00000000-0004-0000-0400-000077000000}"/>
    <hyperlink ref="Y185" r:id="rId121" xr:uid="{00000000-0004-0000-0400-000078000000}"/>
    <hyperlink ref="Y187" r:id="rId122" xr:uid="{00000000-0004-0000-0400-000079000000}"/>
    <hyperlink ref="Y188" r:id="rId123" xr:uid="{00000000-0004-0000-0400-00007A000000}"/>
    <hyperlink ref="Y189" r:id="rId124" xr:uid="{00000000-0004-0000-0400-00007B000000}"/>
    <hyperlink ref="Y190" r:id="rId125" xr:uid="{00000000-0004-0000-0400-00007C000000}"/>
    <hyperlink ref="Y191" r:id="rId126" xr:uid="{00000000-0004-0000-0400-00007D000000}"/>
    <hyperlink ref="Y192" r:id="rId127" xr:uid="{00000000-0004-0000-0400-00007E000000}"/>
    <hyperlink ref="Y193" r:id="rId128" xr:uid="{00000000-0004-0000-0400-00007F000000}"/>
    <hyperlink ref="Y194" r:id="rId129" xr:uid="{00000000-0004-0000-0400-000080000000}"/>
    <hyperlink ref="Y195" r:id="rId130" xr:uid="{00000000-0004-0000-0400-000081000000}"/>
    <hyperlink ref="Y196" r:id="rId131" xr:uid="{00000000-0004-0000-0400-000082000000}"/>
    <hyperlink ref="Y197" r:id="rId132" xr:uid="{00000000-0004-0000-0400-000083000000}"/>
    <hyperlink ref="Y198" r:id="rId133" xr:uid="{00000000-0004-0000-0400-000084000000}"/>
    <hyperlink ref="Y200" r:id="rId134" xr:uid="{00000000-0004-0000-0400-000085000000}"/>
    <hyperlink ref="Y201" r:id="rId135" xr:uid="{00000000-0004-0000-0400-000086000000}"/>
    <hyperlink ref="Y203" r:id="rId136" xr:uid="{00000000-0004-0000-0400-000087000000}"/>
    <hyperlink ref="Y204" r:id="rId137" xr:uid="{00000000-0004-0000-0400-000088000000}"/>
    <hyperlink ref="Y205" r:id="rId138" xr:uid="{00000000-0004-0000-0400-000089000000}"/>
    <hyperlink ref="Y207" r:id="rId139" xr:uid="{00000000-0004-0000-0400-00008A000000}"/>
    <hyperlink ref="Y213" r:id="rId140" xr:uid="{00000000-0004-0000-0400-00008B000000}"/>
    <hyperlink ref="Y209" r:id="rId141" xr:uid="{00000000-0004-0000-0400-00008C000000}"/>
    <hyperlink ref="Y211" r:id="rId142" xr:uid="{00000000-0004-0000-0400-00008D000000}"/>
    <hyperlink ref="Y220" r:id="rId143" xr:uid="{00000000-0004-0000-0400-00008E000000}"/>
    <hyperlink ref="Y215" r:id="rId144" xr:uid="{00000000-0004-0000-0400-00008F000000}"/>
    <hyperlink ref="Y218" r:id="rId145" xr:uid="{00000000-0004-0000-0400-000090000000}"/>
    <hyperlink ref="Y212" r:id="rId146" xr:uid="{00000000-0004-0000-0400-000091000000}"/>
    <hyperlink ref="Y214" r:id="rId147" xr:uid="{00000000-0004-0000-0400-000092000000}"/>
    <hyperlink ref="Y216" r:id="rId148" xr:uid="{00000000-0004-0000-0400-000093000000}"/>
    <hyperlink ref="Y210" r:id="rId149" xr:uid="{00000000-0004-0000-0400-000094000000}"/>
    <hyperlink ref="U24" r:id="rId150" xr:uid="{00000000-0004-0000-0400-000095000000}"/>
    <hyperlink ref="F16" r:id="rId151" xr:uid="{00000000-0004-0000-0400-000096000000}"/>
    <hyperlink ref="M15" r:id="rId152" xr:uid="{00000000-0004-0000-0400-000097000000}"/>
    <hyperlink ref="U25" r:id="rId153" xr:uid="{00000000-0004-0000-0400-000098000000}"/>
    <hyperlink ref="U26" r:id="rId154" xr:uid="{00000000-0004-0000-0400-000099000000}"/>
    <hyperlink ref="U27" r:id="rId155" xr:uid="{00000000-0004-0000-0400-00009A000000}"/>
    <hyperlink ref="U28" r:id="rId156" xr:uid="{00000000-0004-0000-0400-00009B000000}"/>
    <hyperlink ref="U29" r:id="rId157" xr:uid="{00000000-0004-0000-0400-00009C000000}"/>
    <hyperlink ref="U30" r:id="rId158" xr:uid="{00000000-0004-0000-0400-00009D000000}"/>
    <hyperlink ref="U31" r:id="rId159" xr:uid="{00000000-0004-0000-0400-00009E000000}"/>
    <hyperlink ref="U32" r:id="rId160" xr:uid="{00000000-0004-0000-0400-00009F000000}"/>
    <hyperlink ref="AD24" r:id="rId161" xr:uid="{00000000-0004-0000-0400-0000A0000000}"/>
    <hyperlink ref="AD25" r:id="rId162" xr:uid="{00000000-0004-0000-0400-0000A1000000}"/>
    <hyperlink ref="AD26" r:id="rId163" xr:uid="{00000000-0004-0000-0400-0000A2000000}"/>
    <hyperlink ref="AD27" r:id="rId164" xr:uid="{00000000-0004-0000-0400-0000A3000000}"/>
    <hyperlink ref="AD28" r:id="rId165" xr:uid="{00000000-0004-0000-0400-0000A4000000}"/>
    <hyperlink ref="AD29" r:id="rId166" xr:uid="{00000000-0004-0000-0400-0000A5000000}"/>
    <hyperlink ref="AD30" r:id="rId167" xr:uid="{00000000-0004-0000-0400-0000A6000000}"/>
    <hyperlink ref="AD31" r:id="rId168" xr:uid="{00000000-0004-0000-0400-0000A7000000}"/>
    <hyperlink ref="AD32" r:id="rId169" xr:uid="{00000000-0004-0000-0400-0000A8000000}"/>
    <hyperlink ref="Y224" r:id="rId170" xr:uid="{00000000-0004-0000-0400-0000A9000000}"/>
    <hyperlink ref="Y221" r:id="rId171" xr:uid="{00000000-0004-0000-0400-0000AA000000}"/>
    <hyperlink ref="Y222" r:id="rId172" xr:uid="{00000000-0004-0000-0400-0000AB000000}"/>
    <hyperlink ref="Y223" r:id="rId173" display="waciro@rionegro.gov.co" xr:uid="{00000000-0004-0000-0400-0000AC000000}"/>
  </hyperlinks>
  <pageMargins left="0.25" right="0.25" top="0.75" bottom="0.75" header="0.3" footer="0.3"/>
  <pageSetup scale="55" pageOrder="overThenDown" orientation="landscape" r:id="rId174"/>
  <rowBreaks count="1" manualBreakCount="1">
    <brk id="32" max="16383" man="1"/>
  </rowBreaks>
  <colBreaks count="3" manualBreakCount="3">
    <brk id="17" max="1048575" man="1"/>
    <brk id="29" max="1048575" man="1"/>
    <brk id="38" max="1048575" man="1"/>
  </colBreaks>
  <drawing r:id="rId175"/>
  <extLst>
    <ext xmlns:x14="http://schemas.microsoft.com/office/spreadsheetml/2009/9/main" uri="{78C0D931-6437-407d-A8EE-F0AAD7539E65}">
      <x14:conditionalFormattings>
        <x14:conditionalFormatting xmlns:xm="http://schemas.microsoft.com/office/excel/2006/main">
          <x14:cfRule type="cellIs" priority="1" operator="equal" id="{5C27343A-07B7-4AB1-B6F1-E2630F02DCF1}">
            <xm:f>'Sede 02 - Trabajadores'!$F$12</xm:f>
            <x14:dxf>
              <fill>
                <patternFill>
                  <bgColor theme="9" tint="0.39994506668294322"/>
                </patternFill>
              </fill>
            </x14:dxf>
          </x14:cfRule>
          <x14:cfRule type="cellIs" priority="2" operator="between" id="{4FEEBBC2-790B-4DE9-BC3E-783F17041DE5}">
            <xm:f>'Sede 02 - Trabajadores'!$E$24</xm:f>
            <xm:f>'Sede 02 - Trabajadores'!$E$28</xm:f>
            <x14:dxf>
              <fill>
                <patternFill>
                  <bgColor theme="9" tint="0.39994506668294322"/>
                </patternFill>
              </fill>
            </x14:dxf>
          </x14:cfRule>
          <xm:sqref>E24:E32</xm:sqref>
        </x14:conditionalFormatting>
      </x14:conditionalFormattings>
    </ext>
    <ext xmlns:x14="http://schemas.microsoft.com/office/spreadsheetml/2009/9/main" uri="{CCE6A557-97BC-4b89-ADB6-D9C93CAAB3DF}">
      <x14:dataValidations xmlns:xm="http://schemas.microsoft.com/office/excel/2006/main" xWindow="627" yWindow="811" count="4">
        <x14:dataValidation type="list" allowBlank="1" showInputMessage="1" showErrorMessage="1" xr:uid="{00000000-0002-0000-0400-00001D000000}">
          <x14:formula1>
            <xm:f>'Listado Actividades Economicas'!#REF!</xm:f>
          </x14:formula1>
          <xm:sqref>I33:J33</xm:sqref>
        </x14:dataValidation>
        <x14:dataValidation type="list" allowBlank="1" showInputMessage="1" showErrorMessage="1" xr:uid="{00000000-0002-0000-0400-00001E000000}">
          <x14:formula1>
            <xm:f>'Listado Actividades Economicas'!$B$5:$B$1108</xm:f>
          </x14:formula1>
          <xm:sqref>I24:J32</xm:sqref>
        </x14:dataValidation>
        <x14:dataValidation type="list" allowBlank="1" showInputMessage="1" showErrorMessage="1" xr:uid="{00000000-0002-0000-0400-00001F000000}">
          <x14:formula1>
            <xm:f>'Cód. Tipo de trabajador cotz'!$A$49:$A$62</xm:f>
          </x14:formula1>
          <xm:sqref>AF43:AF263</xm:sqref>
        </x14:dataValidation>
        <x14:dataValidation type="whole" operator="notEqual" allowBlank="1" showInputMessage="1" showErrorMessage="1" errorTitle="ERROR" error="CODIGO NO PUEDE SER IGUAL AL DE OTRA SEDE" xr:uid="{00000000-0002-0000-0400-000020000000}">
          <x14:formula1>
            <xm:f>'Sede 02 - Trabajadores'!F12</xm:f>
          </x14:formula1>
          <xm:sqref>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0"/>
  <dimension ref="B2:GM84"/>
  <sheetViews>
    <sheetView showGridLines="0" topLeftCell="AB27" zoomScale="80" zoomScaleNormal="80" zoomScaleSheetLayoutView="70" zoomScalePageLayoutView="95" workbookViewId="0">
      <selection activeCell="AG57" sqref="AG57"/>
    </sheetView>
  </sheetViews>
  <sheetFormatPr baseColWidth="10" defaultColWidth="10.85546875" defaultRowHeight="12.75"/>
  <cols>
    <col min="1" max="1" width="10.85546875" style="44"/>
    <col min="2" max="2" width="2.140625" style="44" customWidth="1"/>
    <col min="3" max="3" width="3.7109375" style="44" customWidth="1"/>
    <col min="4" max="4" width="21.85546875" style="44" customWidth="1"/>
    <col min="5" max="5" width="20.85546875" style="44" bestFit="1" customWidth="1"/>
    <col min="6" max="6" width="16.42578125" style="44" bestFit="1" customWidth="1"/>
    <col min="7" max="7" width="21.140625" style="44" bestFit="1" customWidth="1"/>
    <col min="8" max="8" width="13.140625" style="44" customWidth="1"/>
    <col min="9" max="9" width="27.28515625" style="44" bestFit="1" customWidth="1"/>
    <col min="10" max="10" width="11.42578125" style="44" customWidth="1"/>
    <col min="11" max="11" width="13.140625" style="44" bestFit="1" customWidth="1"/>
    <col min="12" max="12" width="17.42578125" style="44" customWidth="1"/>
    <col min="13" max="13" width="14.7109375" style="109" bestFit="1" customWidth="1"/>
    <col min="14" max="16" width="15.85546875" style="44" bestFit="1" customWidth="1"/>
    <col min="17" max="17" width="16.85546875" style="44" customWidth="1"/>
    <col min="18" max="18" width="16.42578125" style="44" customWidth="1"/>
    <col min="19" max="19" width="16.28515625" style="44" bestFit="1" customWidth="1"/>
    <col min="20" max="20" width="15.85546875" style="44" bestFit="1" customWidth="1"/>
    <col min="21" max="21" width="16.7109375" style="44" bestFit="1" customWidth="1"/>
    <col min="22" max="22" width="25.42578125" style="44" customWidth="1"/>
    <col min="23" max="23" width="16" style="44" customWidth="1"/>
    <col min="24" max="24" width="18" style="44" customWidth="1"/>
    <col min="25" max="25" width="28" style="44" customWidth="1"/>
    <col min="26" max="26" width="16" style="44" bestFit="1" customWidth="1"/>
    <col min="27" max="27" width="19.140625" style="44" bestFit="1" customWidth="1"/>
    <col min="28" max="28" width="29.7109375" style="44" customWidth="1"/>
    <col min="29" max="29" width="21.140625" style="44" bestFit="1" customWidth="1"/>
    <col min="30" max="30" width="16.7109375" style="109" bestFit="1" customWidth="1"/>
    <col min="31" max="31" width="19.140625" style="109" bestFit="1" customWidth="1"/>
    <col min="32" max="32" width="21.85546875" style="44" customWidth="1"/>
    <col min="33" max="33" width="28.140625" style="44" bestFit="1" customWidth="1"/>
    <col min="34" max="34" width="16.42578125" style="44" bestFit="1" customWidth="1"/>
    <col min="35" max="35" width="25.140625" style="44" customWidth="1"/>
    <col min="36" max="36" width="28.42578125" style="44" bestFit="1" customWidth="1"/>
    <col min="37" max="37" width="15.28515625" style="44" customWidth="1"/>
    <col min="38" max="38" width="28.85546875" style="44" bestFit="1" customWidth="1"/>
    <col min="39" max="41" width="18.140625" style="44" customWidth="1"/>
    <col min="42" max="48" width="3" style="44" customWidth="1"/>
    <col min="49" max="57" width="2" style="44" bestFit="1" customWidth="1"/>
    <col min="58" max="72" width="3" style="44" bestFit="1" customWidth="1"/>
    <col min="73" max="186" width="10.85546875" style="44"/>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5" ht="20.25" customHeight="1">
      <c r="C2" s="1698" t="s">
        <v>170</v>
      </c>
      <c r="D2" s="1699"/>
      <c r="E2" s="1699"/>
      <c r="F2" s="1699"/>
      <c r="G2" s="1699"/>
      <c r="H2" s="1699"/>
      <c r="I2" s="1699"/>
      <c r="J2" s="1699"/>
      <c r="K2" s="1699"/>
      <c r="L2" s="1699"/>
      <c r="M2" s="1699"/>
      <c r="N2" s="1699"/>
      <c r="O2" s="1699"/>
      <c r="P2" s="1699"/>
      <c r="Q2" s="1699"/>
      <c r="R2" s="1699"/>
      <c r="S2" s="1699"/>
      <c r="T2" s="1699"/>
      <c r="U2" s="1699"/>
    </row>
    <row r="3" spans="3:195" ht="15.75" thickBot="1">
      <c r="C3" s="1" t="s">
        <v>2490</v>
      </c>
    </row>
    <row r="4" spans="3:195">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D4" s="299"/>
      <c r="GE4" s="299" t="s">
        <v>37</v>
      </c>
      <c r="GF4" s="299"/>
      <c r="GG4" s="299"/>
      <c r="GH4" s="299"/>
      <c r="GI4" s="299"/>
      <c r="GJ4" s="299"/>
      <c r="GK4" s="30" t="s">
        <v>117</v>
      </c>
      <c r="GL4" s="299"/>
      <c r="GM4" s="299"/>
    </row>
    <row r="5" spans="3:195" ht="5.25" customHeight="1">
      <c r="C5" s="52"/>
      <c r="M5" s="44"/>
      <c r="AD5" s="44"/>
      <c r="AE5" s="44"/>
      <c r="BU5" s="112"/>
      <c r="GD5" s="299"/>
      <c r="GE5" s="299" t="s">
        <v>38</v>
      </c>
      <c r="GF5" s="299"/>
      <c r="GG5" s="299"/>
      <c r="GH5" s="299"/>
      <c r="GI5" s="299"/>
      <c r="GJ5" s="299"/>
      <c r="GK5" s="30" t="s">
        <v>39</v>
      </c>
      <c r="GL5" s="299"/>
      <c r="GM5" s="299"/>
    </row>
    <row r="6" spans="3:195" s="114" customFormat="1" ht="27.75" customHeight="1">
      <c r="C6" s="113"/>
      <c r="G6" s="115" t="s">
        <v>237</v>
      </c>
      <c r="I6" s="115" t="s">
        <v>0</v>
      </c>
      <c r="K6" s="115" t="s">
        <v>1</v>
      </c>
      <c r="P6" s="116"/>
      <c r="BU6" s="117"/>
      <c r="GD6" s="301"/>
      <c r="GE6" s="301"/>
      <c r="GF6" s="301"/>
      <c r="GG6" s="301"/>
      <c r="GH6" s="301"/>
      <c r="GI6" s="301"/>
      <c r="GJ6" s="301"/>
      <c r="GK6" s="314" t="s">
        <v>40</v>
      </c>
      <c r="GL6" s="301"/>
      <c r="GM6" s="301"/>
    </row>
    <row r="7" spans="3:195" s="114" customFormat="1" ht="15">
      <c r="C7" s="113"/>
      <c r="G7" s="108">
        <f>'Formulario de Afiliación'!Y7</f>
        <v>1203189</v>
      </c>
      <c r="I7" s="118">
        <f>'Formulario de Afiliación'!G7</f>
        <v>45351</v>
      </c>
      <c r="K7" s="118">
        <f>'Formulario de Afiliación'!L7</f>
        <v>45383</v>
      </c>
      <c r="P7" s="116"/>
      <c r="BU7" s="117"/>
      <c r="GD7" s="301"/>
      <c r="GE7" s="301"/>
      <c r="GF7" s="301"/>
      <c r="GG7" s="301"/>
      <c r="GH7" s="301"/>
      <c r="GI7" s="301"/>
      <c r="GJ7" s="301"/>
      <c r="GK7" s="301"/>
      <c r="GL7" s="301"/>
      <c r="GM7" s="301"/>
    </row>
    <row r="8" spans="3:195" s="114" customFormat="1">
      <c r="C8" s="113"/>
      <c r="M8" s="119"/>
      <c r="AD8" s="119"/>
      <c r="AE8" s="119"/>
      <c r="BU8" s="117"/>
      <c r="GD8" s="301"/>
      <c r="GE8" s="301" t="s">
        <v>26</v>
      </c>
      <c r="GF8" s="301"/>
      <c r="GG8" s="301"/>
      <c r="GH8" s="301"/>
      <c r="GI8" s="301"/>
      <c r="GJ8" s="301"/>
      <c r="GK8" s="314" t="s">
        <v>41</v>
      </c>
      <c r="GL8" s="301"/>
      <c r="GM8" s="301"/>
    </row>
    <row r="9" spans="3:195" s="114" customFormat="1">
      <c r="C9" s="113"/>
      <c r="D9" s="120" t="s">
        <v>373</v>
      </c>
      <c r="E9" s="120"/>
      <c r="F9" s="121"/>
      <c r="G9" s="121"/>
      <c r="M9" s="119"/>
      <c r="O9" s="122"/>
      <c r="AD9" s="119"/>
      <c r="AE9" s="119"/>
      <c r="BU9" s="117"/>
      <c r="GD9" s="301"/>
      <c r="GE9" s="301" t="s">
        <v>27</v>
      </c>
      <c r="GF9" s="301"/>
      <c r="GG9" s="301"/>
      <c r="GH9" s="301"/>
      <c r="GI9" s="301"/>
      <c r="GJ9" s="301"/>
      <c r="GK9" s="314" t="s">
        <v>2494</v>
      </c>
      <c r="GL9" s="301"/>
      <c r="GM9" s="301"/>
    </row>
    <row r="10" spans="3:195" s="114" customFormat="1">
      <c r="C10" s="113"/>
      <c r="D10" s="120"/>
      <c r="E10" s="120"/>
      <c r="F10" s="121"/>
      <c r="G10" s="121"/>
      <c r="M10" s="119"/>
      <c r="O10" s="122"/>
      <c r="AD10" s="119"/>
      <c r="AE10" s="119"/>
      <c r="BU10" s="117"/>
      <c r="GD10" s="301"/>
      <c r="GE10" s="301" t="s">
        <v>28</v>
      </c>
      <c r="GF10" s="301"/>
      <c r="GG10" s="301"/>
      <c r="GH10" s="301"/>
      <c r="GI10" s="301"/>
      <c r="GJ10" s="301"/>
      <c r="GK10" s="314" t="s">
        <v>2495</v>
      </c>
      <c r="GL10" s="301"/>
      <c r="GM10" s="301"/>
    </row>
    <row r="11" spans="3:195" s="120" customFormat="1" ht="15.75" customHeight="1">
      <c r="C11" s="287"/>
      <c r="D11" s="1792" t="s">
        <v>374</v>
      </c>
      <c r="E11" s="1711"/>
      <c r="F11" s="1711"/>
      <c r="G11" s="1711"/>
      <c r="H11" s="1711"/>
      <c r="I11" s="1711"/>
      <c r="J11" s="1793"/>
      <c r="K11" s="289"/>
      <c r="L11" s="1713" t="s">
        <v>375</v>
      </c>
      <c r="M11" s="1714"/>
      <c r="N11" s="1714"/>
      <c r="O11" s="1714"/>
      <c r="P11" s="1714"/>
      <c r="Q11" s="1715"/>
      <c r="AD11" s="116"/>
      <c r="AE11" s="116"/>
      <c r="BU11" s="124"/>
      <c r="GD11" s="302"/>
      <c r="GE11" s="302" t="s">
        <v>29</v>
      </c>
      <c r="GF11" s="302"/>
      <c r="GG11" s="302"/>
      <c r="GH11" s="302"/>
      <c r="GI11" s="302"/>
      <c r="GJ11" s="302"/>
      <c r="GK11" s="314" t="s">
        <v>42</v>
      </c>
      <c r="GL11" s="302"/>
      <c r="GM11" s="302"/>
    </row>
    <row r="12" spans="3:195" s="114" customFormat="1">
      <c r="C12" s="113"/>
      <c r="D12" s="1716" t="s">
        <v>376</v>
      </c>
      <c r="E12" s="1717"/>
      <c r="F12" s="286"/>
      <c r="G12" s="125" t="s">
        <v>229</v>
      </c>
      <c r="H12" s="1794"/>
      <c r="I12" s="1794"/>
      <c r="J12" s="1784"/>
      <c r="K12" s="119"/>
      <c r="L12" s="126" t="s">
        <v>377</v>
      </c>
      <c r="M12" s="242"/>
      <c r="N12" s="1706" t="s">
        <v>378</v>
      </c>
      <c r="O12" s="1706"/>
      <c r="P12" s="1706"/>
      <c r="Q12" s="244"/>
      <c r="AD12" s="119"/>
      <c r="AE12" s="119"/>
      <c r="BU12" s="117"/>
      <c r="GD12" s="301"/>
      <c r="GE12" s="301" t="s">
        <v>30</v>
      </c>
      <c r="GF12" s="301"/>
      <c r="GG12" s="301"/>
      <c r="GH12" s="301"/>
      <c r="GI12" s="301"/>
      <c r="GJ12" s="301"/>
      <c r="GK12" s="314"/>
      <c r="GL12" s="316" t="s">
        <v>43</v>
      </c>
      <c r="GM12" s="301"/>
    </row>
    <row r="13" spans="3:195" s="114" customFormat="1">
      <c r="C13" s="288"/>
      <c r="D13" s="1778" t="s">
        <v>379</v>
      </c>
      <c r="E13" s="1717"/>
      <c r="F13" s="1779"/>
      <c r="G13" s="1779"/>
      <c r="H13" s="129" t="s">
        <v>45</v>
      </c>
      <c r="I13" s="1780"/>
      <c r="J13" s="1781"/>
      <c r="K13" s="119"/>
      <c r="L13" s="126" t="s">
        <v>380</v>
      </c>
      <c r="M13" s="242"/>
      <c r="N13" s="1706" t="s">
        <v>381</v>
      </c>
      <c r="O13" s="1706"/>
      <c r="P13" s="1706"/>
      <c r="Q13" s="244"/>
      <c r="AD13" s="119"/>
      <c r="AE13" s="119"/>
      <c r="BU13" s="117"/>
      <c r="GD13" s="301"/>
      <c r="GE13" s="301"/>
      <c r="GF13" s="301"/>
      <c r="GG13" s="301"/>
      <c r="GH13" s="301"/>
      <c r="GI13" s="301"/>
      <c r="GJ13" s="301"/>
      <c r="GK13" s="302"/>
      <c r="GL13" s="316" t="s">
        <v>46</v>
      </c>
      <c r="GM13" s="301"/>
    </row>
    <row r="14" spans="3:195" s="114" customFormat="1" ht="15" customHeight="1">
      <c r="C14" s="113"/>
      <c r="D14" s="1700" t="s">
        <v>382</v>
      </c>
      <c r="E14" s="1782"/>
      <c r="F14" s="1783"/>
      <c r="G14" s="1784"/>
      <c r="H14" s="1785" t="s">
        <v>383</v>
      </c>
      <c r="I14" s="1787"/>
      <c r="J14" s="1788"/>
      <c r="L14" s="126" t="s">
        <v>236</v>
      </c>
      <c r="M14" s="243"/>
      <c r="N14" s="1706" t="s">
        <v>384</v>
      </c>
      <c r="O14" s="1706"/>
      <c r="P14" s="1706"/>
      <c r="Q14" s="245"/>
      <c r="AD14" s="119"/>
      <c r="AE14" s="119"/>
      <c r="BU14" s="117"/>
      <c r="GD14" s="301"/>
      <c r="GE14" s="301" t="s">
        <v>23</v>
      </c>
      <c r="GF14" s="301"/>
      <c r="GG14" s="301"/>
      <c r="GH14" s="301"/>
      <c r="GI14" s="301"/>
      <c r="GJ14" s="301"/>
      <c r="GK14" s="315">
        <v>1</v>
      </c>
      <c r="GL14" s="316" t="s">
        <v>47</v>
      </c>
      <c r="GM14" s="301"/>
    </row>
    <row r="15" spans="3:195" s="114" customFormat="1" ht="12" customHeight="1">
      <c r="C15" s="113"/>
      <c r="D15" s="1707" t="s">
        <v>385</v>
      </c>
      <c r="E15" s="1791"/>
      <c r="F15" s="1795"/>
      <c r="G15" s="1796"/>
      <c r="H15" s="1786"/>
      <c r="I15" s="1789"/>
      <c r="J15" s="1790"/>
      <c r="L15" s="126" t="s">
        <v>386</v>
      </c>
      <c r="M15" s="1797"/>
      <c r="N15" s="1797"/>
      <c r="O15" s="1797"/>
      <c r="P15" s="1797"/>
      <c r="Q15" s="1797"/>
      <c r="AD15" s="119"/>
      <c r="AE15" s="119"/>
      <c r="BU15" s="117"/>
      <c r="GD15" s="301"/>
      <c r="GE15" s="301" t="s">
        <v>22</v>
      </c>
      <c r="GF15" s="301"/>
      <c r="GG15" s="301"/>
      <c r="GH15" s="301"/>
      <c r="GI15" s="301"/>
      <c r="GJ15" s="301"/>
      <c r="GK15" s="315">
        <v>2</v>
      </c>
      <c r="GL15" s="316" t="s">
        <v>48</v>
      </c>
      <c r="GM15" s="301"/>
    </row>
    <row r="16" spans="3:195" s="114" customFormat="1">
      <c r="C16" s="113"/>
      <c r="D16" s="1728" t="s">
        <v>387</v>
      </c>
      <c r="E16" s="1798"/>
      <c r="F16" s="1799"/>
      <c r="G16" s="1800"/>
      <c r="H16" s="1800"/>
      <c r="I16" s="1800"/>
      <c r="J16" s="1801"/>
      <c r="K16" s="119"/>
      <c r="M16" s="119"/>
      <c r="P16" s="119"/>
      <c r="AD16" s="119"/>
      <c r="AE16" s="119"/>
      <c r="BU16" s="117"/>
      <c r="GD16" s="301"/>
      <c r="GE16" s="301"/>
      <c r="GF16" s="301"/>
      <c r="GG16" s="301"/>
      <c r="GH16" s="301"/>
      <c r="GI16" s="301"/>
      <c r="GJ16" s="301"/>
      <c r="GK16" s="315">
        <v>18</v>
      </c>
      <c r="GL16" s="316" t="s">
        <v>49</v>
      </c>
      <c r="GM16" s="301"/>
    </row>
    <row r="17" spans="3:195" s="114" customFormat="1">
      <c r="C17" s="113"/>
      <c r="M17" s="119"/>
      <c r="AD17" s="119"/>
      <c r="AE17" s="119"/>
      <c r="BU17" s="117"/>
      <c r="GD17" s="301"/>
      <c r="GE17" s="301" t="s">
        <v>51</v>
      </c>
      <c r="GF17" s="301"/>
      <c r="GG17" s="301"/>
      <c r="GH17" s="301"/>
      <c r="GI17" s="301"/>
      <c r="GJ17" s="301"/>
      <c r="GK17" s="315">
        <v>22</v>
      </c>
      <c r="GL17" s="316" t="s">
        <v>50</v>
      </c>
      <c r="GM17" s="301"/>
    </row>
    <row r="18" spans="3:195">
      <c r="C18" s="52"/>
      <c r="D18" s="1733" t="s">
        <v>388</v>
      </c>
      <c r="E18" s="1733"/>
      <c r="F18" s="1733"/>
      <c r="G18" s="1733"/>
      <c r="BU18" s="112"/>
      <c r="GD18" s="299"/>
      <c r="GE18" s="299" t="s">
        <v>53</v>
      </c>
      <c r="GF18" s="299"/>
      <c r="GG18" s="299"/>
      <c r="GH18" s="299"/>
      <c r="GI18" s="299"/>
      <c r="GJ18" s="299"/>
      <c r="GK18" s="315">
        <v>30</v>
      </c>
      <c r="GL18" s="318" t="s">
        <v>52</v>
      </c>
      <c r="GM18" s="299"/>
    </row>
    <row r="19" spans="3:195">
      <c r="C19" s="52"/>
      <c r="D19" s="131"/>
      <c r="E19" s="131"/>
      <c r="F19" s="131"/>
      <c r="G19" s="131"/>
      <c r="BU19" s="112"/>
      <c r="GD19" s="299"/>
      <c r="GE19" s="299" t="s">
        <v>2492</v>
      </c>
      <c r="GF19" s="299"/>
      <c r="GG19" s="299"/>
      <c r="GH19" s="299"/>
      <c r="GI19" s="299"/>
      <c r="GJ19" s="299"/>
      <c r="GK19" s="315">
        <v>31</v>
      </c>
      <c r="GL19" s="318"/>
      <c r="GM19" s="299"/>
    </row>
    <row r="20" spans="3:195">
      <c r="C20" s="52"/>
      <c r="D20" s="1686" t="s">
        <v>389</v>
      </c>
      <c r="E20" s="1686"/>
      <c r="F20" s="1686"/>
      <c r="G20" s="1686"/>
      <c r="H20" s="1686"/>
      <c r="I20" s="1686"/>
      <c r="J20" s="1686"/>
      <c r="K20" s="1686"/>
      <c r="L20" s="1686"/>
      <c r="M20" s="1686"/>
      <c r="N20" s="1686"/>
      <c r="O20" s="1686"/>
      <c r="P20" s="1686"/>
      <c r="Q20" s="1686"/>
      <c r="R20" s="1686"/>
      <c r="S20" s="1686"/>
      <c r="T20" s="1686"/>
      <c r="U20" s="1686"/>
      <c r="V20" s="1686"/>
      <c r="W20" s="1686"/>
      <c r="X20" s="1686"/>
      <c r="Y20" s="1686"/>
      <c r="Z20" s="1686"/>
      <c r="AA20" s="1686"/>
      <c r="AB20" s="1686"/>
      <c r="AC20" s="1686"/>
      <c r="AD20" s="1686"/>
      <c r="AE20" s="1686"/>
      <c r="AF20" s="1686"/>
      <c r="AG20" s="1686"/>
      <c r="AH20" s="1686"/>
      <c r="AI20" s="1686"/>
      <c r="AJ20" s="1686"/>
      <c r="AK20" s="1686"/>
      <c r="BU20" s="112"/>
      <c r="GD20" s="299"/>
      <c r="GE20" s="299"/>
      <c r="GF20" s="299"/>
      <c r="GG20" s="299"/>
      <c r="GH20" s="299"/>
      <c r="GI20" s="299"/>
      <c r="GJ20" s="299"/>
      <c r="GK20" s="317">
        <v>32</v>
      </c>
      <c r="GL20" s="318"/>
      <c r="GM20" s="299"/>
    </row>
    <row r="21" spans="3:195">
      <c r="C21" s="52"/>
      <c r="D21" s="1689" t="s">
        <v>189</v>
      </c>
      <c r="E21" s="1689"/>
      <c r="F21" s="1689"/>
      <c r="G21" s="1689"/>
      <c r="H21" s="1689"/>
      <c r="I21" s="1689"/>
      <c r="J21" s="1689"/>
      <c r="K21" s="1689"/>
      <c r="L21" s="1689"/>
      <c r="M21" s="1689"/>
      <c r="N21" s="1689"/>
      <c r="O21" s="1689"/>
      <c r="P21" s="1689"/>
      <c r="Q21" s="1689"/>
      <c r="R21" s="1689"/>
      <c r="S21" s="1689"/>
      <c r="T21" s="1689"/>
      <c r="U21" s="1689"/>
      <c r="V21" s="1689"/>
      <c r="W21" s="1689"/>
      <c r="X21" s="1689"/>
      <c r="Y21" s="1689"/>
      <c r="Z21" s="1689"/>
      <c r="AA21" s="1689"/>
      <c r="AB21" s="1689"/>
      <c r="AC21" s="1689"/>
      <c r="AD21" s="1689"/>
      <c r="AE21" s="1689"/>
      <c r="AF21" s="1689"/>
      <c r="AG21" s="1689"/>
      <c r="AH21" s="1689"/>
      <c r="AI21" s="1689"/>
      <c r="AJ21" s="1689"/>
      <c r="AK21" s="1689"/>
      <c r="AL21" s="249"/>
      <c r="BU21" s="112"/>
      <c r="GD21" s="299"/>
      <c r="GE21" s="299"/>
      <c r="GF21" s="299"/>
      <c r="GG21" s="299"/>
      <c r="GH21" s="299"/>
      <c r="GI21" s="299"/>
      <c r="GJ21" s="299"/>
      <c r="GK21" s="317"/>
      <c r="GL21" s="318" t="s">
        <v>54</v>
      </c>
      <c r="GM21" s="299"/>
    </row>
    <row r="22" spans="3:195" s="134" customFormat="1" ht="22.5" customHeight="1">
      <c r="C22" s="132"/>
      <c r="D22" s="1693" t="s">
        <v>221</v>
      </c>
      <c r="E22" s="1693" t="s">
        <v>225</v>
      </c>
      <c r="F22" s="1693" t="s">
        <v>390</v>
      </c>
      <c r="G22" s="1693"/>
      <c r="H22" s="1693"/>
      <c r="I22" s="1693" t="s">
        <v>222</v>
      </c>
      <c r="J22" s="1693"/>
      <c r="K22" s="1724"/>
      <c r="L22" s="1724"/>
      <c r="M22" s="1693" t="s">
        <v>135</v>
      </c>
      <c r="N22" s="1736" t="s">
        <v>44</v>
      </c>
      <c r="O22" s="1737"/>
      <c r="P22" s="1736" t="s">
        <v>56</v>
      </c>
      <c r="Q22" s="1737"/>
      <c r="R22" s="1693" t="s">
        <v>57</v>
      </c>
      <c r="S22" s="1693" t="s">
        <v>58</v>
      </c>
      <c r="T22" s="1693" t="s">
        <v>59</v>
      </c>
      <c r="U22" s="1736" t="s">
        <v>20</v>
      </c>
      <c r="V22" s="1740"/>
      <c r="W22" s="1737"/>
      <c r="X22" s="1742" t="s">
        <v>190</v>
      </c>
      <c r="Y22" s="1743"/>
      <c r="Z22" s="1743"/>
      <c r="AA22" s="1743"/>
      <c r="AB22" s="1743"/>
      <c r="AC22" s="1743"/>
      <c r="AD22" s="1743"/>
      <c r="AE22" s="1743"/>
      <c r="AF22" s="1743"/>
      <c r="AG22" s="1750" t="s">
        <v>247</v>
      </c>
      <c r="AH22" s="1751"/>
      <c r="AI22" s="1750" t="s">
        <v>249</v>
      </c>
      <c r="AJ22" s="1751"/>
      <c r="AK22" s="1752"/>
      <c r="AL22" s="133"/>
      <c r="AM22" s="133"/>
      <c r="AN22" s="133"/>
      <c r="BU22" s="135"/>
      <c r="GD22" s="303"/>
      <c r="GE22" s="299"/>
      <c r="GF22" s="303"/>
      <c r="GG22" s="303"/>
      <c r="GH22" s="303"/>
      <c r="GI22" s="303"/>
      <c r="GJ22" s="303"/>
      <c r="GK22" s="317"/>
      <c r="GL22" s="318" t="s">
        <v>55</v>
      </c>
      <c r="GM22" s="303"/>
    </row>
    <row r="23" spans="3:195" ht="24" customHeight="1">
      <c r="C23" s="52"/>
      <c r="D23" s="1693"/>
      <c r="E23" s="1693"/>
      <c r="F23" s="1693"/>
      <c r="G23" s="1693"/>
      <c r="H23" s="1693"/>
      <c r="I23" s="1693"/>
      <c r="J23" s="1693"/>
      <c r="K23" s="1724"/>
      <c r="L23" s="1724"/>
      <c r="M23" s="1693"/>
      <c r="N23" s="1738"/>
      <c r="O23" s="1739"/>
      <c r="P23" s="1738"/>
      <c r="Q23" s="1739"/>
      <c r="R23" s="1693"/>
      <c r="S23" s="1693"/>
      <c r="T23" s="1693"/>
      <c r="U23" s="1738"/>
      <c r="V23" s="1741"/>
      <c r="W23" s="1739"/>
      <c r="X23" s="136" t="s">
        <v>134</v>
      </c>
      <c r="Y23" s="136" t="s">
        <v>231</v>
      </c>
      <c r="Z23" s="136" t="s">
        <v>16</v>
      </c>
      <c r="AA23" s="136" t="s">
        <v>17</v>
      </c>
      <c r="AB23" s="136" t="s">
        <v>230</v>
      </c>
      <c r="AC23" s="136" t="s">
        <v>232</v>
      </c>
      <c r="AD23" s="1753" t="s">
        <v>20</v>
      </c>
      <c r="AE23" s="1754"/>
      <c r="AF23" s="1754"/>
      <c r="AG23" s="1694" t="s">
        <v>233</v>
      </c>
      <c r="AH23" s="1694"/>
      <c r="AI23" s="1694" t="s">
        <v>234</v>
      </c>
      <c r="AJ23" s="1694"/>
      <c r="AK23" s="136" t="s">
        <v>235</v>
      </c>
      <c r="AL23" s="133"/>
      <c r="AM23" s="133"/>
      <c r="AN23" s="133"/>
      <c r="BU23" s="112"/>
      <c r="GD23" s="299"/>
      <c r="GE23" s="303"/>
      <c r="GF23" s="299"/>
      <c r="GG23" s="299"/>
      <c r="GH23" s="299"/>
      <c r="GI23" s="299"/>
      <c r="GJ23" s="299"/>
      <c r="GK23" s="317">
        <v>44</v>
      </c>
      <c r="GL23" s="318" t="s">
        <v>60</v>
      </c>
      <c r="GM23" s="299"/>
    </row>
    <row r="24" spans="3:195" s="144" customFormat="1">
      <c r="C24" s="137"/>
      <c r="D24" s="138">
        <v>1</v>
      </c>
      <c r="E24" s="139"/>
      <c r="F24" s="1745"/>
      <c r="G24" s="1745"/>
      <c r="H24" s="1745"/>
      <c r="I24" s="1776"/>
      <c r="J24" s="1777"/>
      <c r="K24" s="1746" t="e">
        <f>+VLOOKUP(I24,'Listado Actividades Economicas'!$B$4:$F$1108,5,0)</f>
        <v>#N/A</v>
      </c>
      <c r="L24" s="1746"/>
      <c r="M24" s="140"/>
      <c r="N24" s="1747"/>
      <c r="O24" s="1696"/>
      <c r="P24" s="1747"/>
      <c r="Q24" s="1696"/>
      <c r="R24" s="139"/>
      <c r="S24" s="139"/>
      <c r="T24" s="139"/>
      <c r="U24" s="1747"/>
      <c r="V24" s="1695"/>
      <c r="W24" s="1696"/>
      <c r="X24" s="139"/>
      <c r="Y24" s="139"/>
      <c r="Z24" s="139"/>
      <c r="AA24" s="139"/>
      <c r="AB24" s="139"/>
      <c r="AC24" s="139"/>
      <c r="AD24" s="1747"/>
      <c r="AE24" s="1695"/>
      <c r="AF24" s="1695"/>
      <c r="AG24" s="1744"/>
      <c r="AH24" s="1744"/>
      <c r="AI24" s="1745"/>
      <c r="AJ24" s="1745"/>
      <c r="AK24" s="141"/>
      <c r="AL24" s="142"/>
      <c r="AM24" s="142"/>
      <c r="AN24" s="142"/>
      <c r="AO24" s="143"/>
      <c r="AP24" s="143"/>
      <c r="BU24" s="145"/>
      <c r="GD24" s="300"/>
      <c r="GE24" s="299" t="s">
        <v>61</v>
      </c>
      <c r="GF24" s="300"/>
      <c r="GG24" s="300"/>
      <c r="GH24" s="300"/>
      <c r="GI24" s="300"/>
      <c r="GJ24" s="300"/>
      <c r="GK24" s="317">
        <v>45</v>
      </c>
      <c r="GL24" s="320" t="s">
        <v>62</v>
      </c>
      <c r="GM24" s="300"/>
    </row>
    <row r="25" spans="3:195" s="144" customFormat="1">
      <c r="C25" s="137"/>
      <c r="D25" s="138">
        <v>2</v>
      </c>
      <c r="E25" s="139"/>
      <c r="F25" s="1745"/>
      <c r="G25" s="1745"/>
      <c r="H25" s="1745"/>
      <c r="I25" s="1776"/>
      <c r="J25" s="1777"/>
      <c r="K25" s="1746" t="e">
        <f>+VLOOKUP(I25,'Listado Actividades Economicas'!$B$4:$F$1108,5,0)</f>
        <v>#N/A</v>
      </c>
      <c r="L25" s="1746"/>
      <c r="M25" s="140"/>
      <c r="N25" s="1747"/>
      <c r="O25" s="1696"/>
      <c r="P25" s="1747"/>
      <c r="Q25" s="1696"/>
      <c r="R25" s="139"/>
      <c r="S25" s="139"/>
      <c r="T25" s="139"/>
      <c r="U25" s="1747"/>
      <c r="V25" s="1695"/>
      <c r="W25" s="1696"/>
      <c r="X25" s="139"/>
      <c r="Y25" s="139"/>
      <c r="Z25" s="139"/>
      <c r="AA25" s="139"/>
      <c r="AB25" s="139"/>
      <c r="AC25" s="139"/>
      <c r="AD25" s="1747"/>
      <c r="AE25" s="1695"/>
      <c r="AF25" s="1695"/>
      <c r="AG25" s="1744"/>
      <c r="AH25" s="1744"/>
      <c r="AI25" s="1745"/>
      <c r="AJ25" s="1745"/>
      <c r="AK25" s="141"/>
      <c r="AL25" s="142"/>
      <c r="AM25" s="142"/>
      <c r="AN25" s="142"/>
      <c r="AO25" s="143"/>
      <c r="AP25" s="143"/>
      <c r="BU25" s="145"/>
      <c r="GD25" s="300"/>
      <c r="GE25" s="300" t="s">
        <v>67</v>
      </c>
      <c r="GF25" s="300"/>
      <c r="GG25" s="300"/>
      <c r="GH25" s="300"/>
      <c r="GI25" s="300"/>
      <c r="GJ25" s="300"/>
      <c r="GK25" s="317">
        <v>47</v>
      </c>
      <c r="GL25" s="320" t="s">
        <v>64</v>
      </c>
      <c r="GM25" s="300"/>
    </row>
    <row r="26" spans="3:195" s="144" customFormat="1">
      <c r="C26" s="137"/>
      <c r="D26" s="138">
        <v>3</v>
      </c>
      <c r="E26" s="139"/>
      <c r="F26" s="1745"/>
      <c r="G26" s="1745"/>
      <c r="H26" s="1745"/>
      <c r="I26" s="1776"/>
      <c r="J26" s="1777"/>
      <c r="K26" s="1746" t="e">
        <f>+VLOOKUP(I26,'Listado Actividades Economicas'!$B$4:$F$1108,5,0)</f>
        <v>#N/A</v>
      </c>
      <c r="L26" s="1746"/>
      <c r="M26" s="140"/>
      <c r="N26" s="1747"/>
      <c r="O26" s="1696"/>
      <c r="P26" s="1747"/>
      <c r="Q26" s="1696"/>
      <c r="R26" s="139"/>
      <c r="S26" s="139"/>
      <c r="T26" s="139"/>
      <c r="U26" s="1747"/>
      <c r="V26" s="1695"/>
      <c r="W26" s="1696"/>
      <c r="X26" s="139"/>
      <c r="Y26" s="139"/>
      <c r="Z26" s="139"/>
      <c r="AA26" s="139"/>
      <c r="AB26" s="139"/>
      <c r="AC26" s="139"/>
      <c r="AD26" s="1747"/>
      <c r="AE26" s="1695"/>
      <c r="AF26" s="1695"/>
      <c r="AG26" s="1744"/>
      <c r="AH26" s="1744"/>
      <c r="AI26" s="1745"/>
      <c r="AJ26" s="1745"/>
      <c r="AK26" s="141"/>
      <c r="AL26" s="142"/>
      <c r="AM26" s="142"/>
      <c r="AN26" s="142"/>
      <c r="AO26" s="143"/>
      <c r="AP26" s="143"/>
      <c r="BU26" s="145"/>
      <c r="GD26" s="300"/>
      <c r="GE26" s="300" t="s">
        <v>63</v>
      </c>
      <c r="GF26" s="300"/>
      <c r="GG26" s="300"/>
      <c r="GH26" s="300"/>
      <c r="GI26" s="300"/>
      <c r="GJ26" s="300"/>
      <c r="GK26" s="319">
        <v>51</v>
      </c>
      <c r="GL26" s="300" t="s">
        <v>66</v>
      </c>
      <c r="GM26" s="300"/>
    </row>
    <row r="27" spans="3:195" s="144" customFormat="1">
      <c r="C27" s="137"/>
      <c r="D27" s="138">
        <v>4</v>
      </c>
      <c r="E27" s="139"/>
      <c r="F27" s="1745"/>
      <c r="G27" s="1745"/>
      <c r="H27" s="1745"/>
      <c r="I27" s="1776"/>
      <c r="J27" s="1777"/>
      <c r="K27" s="1746" t="e">
        <f>+VLOOKUP(I27,'Listado Actividades Economicas'!$B$4:$F$1108,5,0)</f>
        <v>#N/A</v>
      </c>
      <c r="L27" s="1746"/>
      <c r="M27" s="146"/>
      <c r="N27" s="1747"/>
      <c r="O27" s="1696"/>
      <c r="P27" s="1747"/>
      <c r="Q27" s="1696"/>
      <c r="R27" s="139"/>
      <c r="S27" s="139"/>
      <c r="T27" s="139"/>
      <c r="U27" s="1747"/>
      <c r="V27" s="1695"/>
      <c r="W27" s="1696"/>
      <c r="X27" s="139"/>
      <c r="Y27" s="139"/>
      <c r="Z27" s="139"/>
      <c r="AA27" s="139"/>
      <c r="AB27" s="139"/>
      <c r="AC27" s="139"/>
      <c r="AD27" s="1747"/>
      <c r="AE27" s="1695"/>
      <c r="AF27" s="1695"/>
      <c r="AG27" s="1744"/>
      <c r="AH27" s="1744"/>
      <c r="AI27" s="1745"/>
      <c r="AJ27" s="1745"/>
      <c r="AK27" s="141"/>
      <c r="AL27" s="142"/>
      <c r="AM27" s="142"/>
      <c r="AN27" s="142"/>
      <c r="AO27" s="143"/>
      <c r="AP27" s="143"/>
      <c r="BU27" s="145"/>
      <c r="GD27" s="300"/>
      <c r="GE27" s="300" t="s">
        <v>65</v>
      </c>
      <c r="GF27" s="300"/>
      <c r="GG27" s="300"/>
      <c r="GH27" s="300"/>
      <c r="GI27" s="300"/>
      <c r="GJ27" s="300"/>
      <c r="GK27" s="319">
        <v>55</v>
      </c>
      <c r="GL27" s="300" t="s">
        <v>68</v>
      </c>
      <c r="GM27" s="300"/>
    </row>
    <row r="28" spans="3:195" s="144" customFormat="1">
      <c r="C28" s="137"/>
      <c r="D28" s="138">
        <v>5</v>
      </c>
      <c r="E28" s="139"/>
      <c r="F28" s="1745"/>
      <c r="G28" s="1745"/>
      <c r="H28" s="1745"/>
      <c r="I28" s="1776"/>
      <c r="J28" s="1777"/>
      <c r="K28" s="1746" t="e">
        <f>+VLOOKUP(I28,'Listado Actividades Economicas'!$B$4:$F$1108,5,0)</f>
        <v>#N/A</v>
      </c>
      <c r="L28" s="1746"/>
      <c r="M28" s="147"/>
      <c r="N28" s="1695"/>
      <c r="O28" s="1696"/>
      <c r="P28" s="1747"/>
      <c r="Q28" s="1696"/>
      <c r="R28" s="139"/>
      <c r="S28" s="139"/>
      <c r="T28" s="139"/>
      <c r="U28" s="1747"/>
      <c r="V28" s="1695"/>
      <c r="W28" s="1696"/>
      <c r="X28" s="139"/>
      <c r="Y28" s="139"/>
      <c r="Z28" s="139"/>
      <c r="AA28" s="139"/>
      <c r="AB28" s="139"/>
      <c r="AC28" s="139"/>
      <c r="AD28" s="1747"/>
      <c r="AE28" s="1695"/>
      <c r="AF28" s="1695"/>
      <c r="AG28" s="1744"/>
      <c r="AH28" s="1744"/>
      <c r="AI28" s="1745"/>
      <c r="AJ28" s="1745"/>
      <c r="AK28" s="141"/>
      <c r="AL28" s="142"/>
      <c r="AM28" s="142"/>
      <c r="AN28" s="142"/>
      <c r="AO28" s="143"/>
      <c r="AP28" s="143"/>
      <c r="BU28" s="145"/>
      <c r="GD28" s="300"/>
      <c r="GE28" s="300" t="s">
        <v>70</v>
      </c>
      <c r="GF28" s="300"/>
      <c r="GG28" s="300"/>
      <c r="GH28" s="300"/>
      <c r="GI28" s="300"/>
      <c r="GJ28" s="300"/>
      <c r="GK28" s="321">
        <v>20</v>
      </c>
      <c r="GL28" s="300"/>
      <c r="GM28" s="300"/>
    </row>
    <row r="29" spans="3:195" s="144" customFormat="1">
      <c r="C29" s="137"/>
      <c r="D29" s="148"/>
      <c r="E29" s="143"/>
      <c r="F29" s="143"/>
      <c r="G29" s="143"/>
      <c r="H29" s="143"/>
      <c r="I29" s="149"/>
      <c r="J29" s="149"/>
      <c r="K29" s="149"/>
      <c r="L29" s="149"/>
      <c r="M29" s="150"/>
      <c r="N29" s="143"/>
      <c r="O29" s="143"/>
      <c r="P29" s="143"/>
      <c r="Q29" s="143"/>
      <c r="R29" s="143"/>
      <c r="S29" s="143"/>
      <c r="T29" s="143"/>
      <c r="U29" s="143"/>
      <c r="V29" s="143"/>
      <c r="W29" s="143"/>
      <c r="X29" s="143"/>
      <c r="Y29" s="143"/>
      <c r="Z29" s="143"/>
      <c r="AA29" s="143"/>
      <c r="AB29" s="143"/>
      <c r="AC29" s="143"/>
      <c r="AD29" s="143"/>
      <c r="AE29" s="143"/>
      <c r="AF29" s="143"/>
      <c r="AG29" s="151"/>
      <c r="AH29" s="151"/>
      <c r="AI29" s="143"/>
      <c r="AJ29" s="143"/>
      <c r="AK29" s="152"/>
      <c r="AL29" s="142"/>
      <c r="AM29" s="142"/>
      <c r="AN29" s="142"/>
      <c r="AO29" s="143"/>
      <c r="AP29" s="143"/>
      <c r="BU29" s="145"/>
      <c r="GD29" s="300"/>
      <c r="GE29" s="299" t="s">
        <v>603</v>
      </c>
      <c r="GF29" s="300"/>
      <c r="GG29" s="300"/>
      <c r="GH29" s="300"/>
      <c r="GI29" s="300"/>
      <c r="GJ29" s="300"/>
      <c r="GK29" s="321">
        <v>21</v>
      </c>
      <c r="GL29" s="300"/>
      <c r="GM29" s="300"/>
    </row>
    <row r="30" spans="3:195">
      <c r="C30" s="52"/>
      <c r="D30" s="1687" t="s">
        <v>223</v>
      </c>
      <c r="E30" s="1687"/>
      <c r="F30" s="1687"/>
      <c r="G30" s="1687"/>
      <c r="H30" s="1687"/>
      <c r="I30" s="1687"/>
      <c r="J30" s="1687"/>
      <c r="K30" s="1687"/>
      <c r="L30" s="1687"/>
      <c r="M30" s="1687"/>
      <c r="N30" s="1687"/>
      <c r="O30" s="1687"/>
      <c r="P30" s="1687"/>
      <c r="Q30" s="1687"/>
      <c r="R30" s="1687"/>
      <c r="S30" s="1687"/>
      <c r="T30" s="1687"/>
      <c r="U30" s="1687"/>
      <c r="V30" s="1687"/>
      <c r="W30" s="1687"/>
      <c r="X30" s="1687"/>
      <c r="Y30" s="1687"/>
      <c r="Z30" s="1687"/>
      <c r="AA30" s="1687"/>
      <c r="AB30" s="1687"/>
      <c r="AC30" s="1687"/>
      <c r="AD30" s="1687"/>
      <c r="AE30" s="1687"/>
      <c r="AF30" s="1687"/>
      <c r="AG30" s="1687"/>
      <c r="AH30" s="1687"/>
      <c r="AI30" s="1686">
        <f>SUM(AI24:AJ29)</f>
        <v>0</v>
      </c>
      <c r="AJ30" s="1686"/>
      <c r="AK30" s="304">
        <f>SUM(AK24:AK29)</f>
        <v>0</v>
      </c>
      <c r="AL30" s="155"/>
      <c r="AM30" s="154"/>
      <c r="AN30" s="154"/>
      <c r="AO30" s="155"/>
      <c r="AP30" s="155"/>
      <c r="BU30" s="112"/>
      <c r="GD30" s="299"/>
      <c r="GE30" s="299" t="s">
        <v>72</v>
      </c>
      <c r="GF30" s="299"/>
      <c r="GG30" s="299"/>
      <c r="GH30" s="299"/>
      <c r="GI30" s="299"/>
      <c r="GJ30" s="299"/>
      <c r="GK30" s="300"/>
      <c r="GL30" s="299"/>
      <c r="GM30" s="299"/>
    </row>
    <row r="31" spans="3:195">
      <c r="C31" s="52"/>
      <c r="M31" s="149"/>
      <c r="BU31" s="112"/>
      <c r="GD31" s="299"/>
      <c r="GE31" s="300" t="s">
        <v>69</v>
      </c>
      <c r="GF31" s="299"/>
      <c r="GG31" s="299"/>
      <c r="GH31" s="299"/>
      <c r="GI31" s="299"/>
      <c r="GJ31" s="299"/>
      <c r="GK31" s="300" t="s">
        <v>587</v>
      </c>
      <c r="GL31" s="299"/>
      <c r="GM31" s="299"/>
    </row>
    <row r="32" spans="3:195">
      <c r="C32" s="52"/>
      <c r="M32" s="149"/>
      <c r="BU32" s="112"/>
      <c r="GD32" s="299"/>
      <c r="GE32" s="300" t="s">
        <v>71</v>
      </c>
      <c r="GF32" s="299"/>
      <c r="GG32" s="299"/>
      <c r="GH32" s="299"/>
      <c r="GI32" s="299"/>
      <c r="GJ32" s="299"/>
      <c r="GK32" s="299" t="s">
        <v>588</v>
      </c>
      <c r="GL32" s="299"/>
      <c r="GM32" s="299"/>
    </row>
    <row r="33" spans="3:195">
      <c r="C33" s="52"/>
      <c r="D33" s="155" t="s">
        <v>391</v>
      </c>
      <c r="M33" s="149"/>
      <c r="BU33" s="112"/>
      <c r="GD33" s="299"/>
      <c r="GE33" s="299"/>
      <c r="GF33" s="299"/>
      <c r="GG33" s="299"/>
      <c r="GH33" s="299"/>
      <c r="GI33" s="299"/>
      <c r="GJ33" s="299"/>
      <c r="GK33" s="299" t="s">
        <v>589</v>
      </c>
      <c r="GL33" s="299"/>
      <c r="GM33" s="299"/>
    </row>
    <row r="34" spans="3:195">
      <c r="C34" s="52"/>
      <c r="M34" s="149"/>
      <c r="BU34" s="112"/>
      <c r="GD34" s="299"/>
      <c r="GE34" s="299"/>
      <c r="GF34" s="299"/>
      <c r="GG34" s="299"/>
      <c r="GH34" s="299"/>
      <c r="GI34" s="299"/>
      <c r="GJ34" s="299"/>
      <c r="GK34" s="299"/>
      <c r="GL34" s="299"/>
      <c r="GM34" s="299"/>
    </row>
    <row r="35" spans="3:195">
      <c r="C35" s="52"/>
      <c r="D35" s="1767" t="s">
        <v>392</v>
      </c>
      <c r="E35" s="1768"/>
      <c r="F35" s="1768"/>
      <c r="G35" s="1768"/>
      <c r="H35" s="1768"/>
      <c r="I35" s="1768"/>
      <c r="J35" s="1768"/>
      <c r="K35" s="1768"/>
      <c r="L35" s="1768"/>
      <c r="M35" s="1768"/>
      <c r="N35" s="1768"/>
      <c r="O35" s="1768"/>
      <c r="P35" s="1768"/>
      <c r="Q35" s="1768"/>
      <c r="R35" s="1768"/>
      <c r="S35" s="1768"/>
      <c r="T35" s="1768"/>
      <c r="U35" s="1768"/>
      <c r="V35" s="1768"/>
      <c r="W35" s="1768"/>
      <c r="X35" s="1768"/>
      <c r="Y35" s="1768"/>
      <c r="Z35" s="1768"/>
      <c r="AA35" s="1768"/>
      <c r="AB35" s="1768"/>
      <c r="AC35" s="1768"/>
      <c r="AD35" s="1768"/>
      <c r="AE35" s="1768"/>
      <c r="AF35" s="1768"/>
      <c r="AG35" s="1768"/>
      <c r="AH35" s="1768"/>
      <c r="AI35" s="306"/>
      <c r="AJ35" s="1749" t="s">
        <v>276</v>
      </c>
      <c r="AK35" s="1749"/>
      <c r="AL35" s="1749"/>
      <c r="AM35" s="1749"/>
      <c r="AN35" s="1749"/>
      <c r="AO35" s="1749"/>
      <c r="AP35" s="1749"/>
      <c r="AQ35" s="1749"/>
      <c r="AR35" s="1749"/>
      <c r="AS35" s="1749"/>
      <c r="AT35" s="1749"/>
      <c r="AU35" s="1749"/>
      <c r="AV35" s="1749"/>
      <c r="AW35" s="1749"/>
      <c r="AX35" s="1749"/>
      <c r="AY35" s="1749"/>
      <c r="AZ35" s="1749"/>
      <c r="BA35" s="1749"/>
      <c r="BB35" s="1749"/>
      <c r="BC35" s="1749"/>
      <c r="BD35" s="1749"/>
      <c r="BE35" s="1749"/>
      <c r="BF35" s="1749"/>
      <c r="BG35" s="1749"/>
      <c r="BH35" s="1749"/>
      <c r="BI35" s="1749"/>
      <c r="BJ35" s="1749"/>
      <c r="BK35" s="1749"/>
      <c r="BL35" s="1749"/>
      <c r="BM35" s="1749"/>
      <c r="BN35" s="1749"/>
      <c r="BO35" s="1749"/>
      <c r="BP35" s="1749"/>
      <c r="BQ35" s="1749"/>
      <c r="BR35" s="1749"/>
      <c r="BS35" s="1749"/>
      <c r="BT35" s="1749"/>
      <c r="BU35" s="112"/>
      <c r="GD35" s="299"/>
      <c r="GE35" s="299"/>
      <c r="GF35" s="299"/>
      <c r="GG35" s="299"/>
      <c r="GH35" s="299"/>
      <c r="GI35" s="299"/>
      <c r="GJ35" s="299"/>
      <c r="GK35" s="299"/>
      <c r="GL35" s="299"/>
      <c r="GM35" s="299"/>
    </row>
    <row r="36" spans="3:195" ht="17.25">
      <c r="C36" s="52"/>
      <c r="D36" s="1688" t="s">
        <v>189</v>
      </c>
      <c r="E36" s="1689"/>
      <c r="F36" s="1689"/>
      <c r="G36" s="1689"/>
      <c r="H36" s="1689"/>
      <c r="I36" s="1689"/>
      <c r="J36" s="1689"/>
      <c r="K36" s="1689"/>
      <c r="L36" s="1689"/>
      <c r="M36" s="1689"/>
      <c r="N36" s="1689"/>
      <c r="O36" s="1689"/>
      <c r="P36" s="1689"/>
      <c r="Q36" s="1689"/>
      <c r="R36" s="1689"/>
      <c r="S36" s="1689"/>
      <c r="T36" s="1689"/>
      <c r="U36" s="1689"/>
      <c r="V36" s="1689"/>
      <c r="W36" s="1689"/>
      <c r="X36" s="1689"/>
      <c r="Y36" s="1689"/>
      <c r="Z36" s="1689"/>
      <c r="AA36" s="1689"/>
      <c r="AB36" s="1689"/>
      <c r="AC36" s="1689"/>
      <c r="AD36" s="1689"/>
      <c r="AE36" s="1689"/>
      <c r="AF36" s="1689"/>
      <c r="AG36" s="1689"/>
      <c r="AH36" s="1689"/>
      <c r="AI36" s="1689"/>
      <c r="AJ36" s="1689"/>
      <c r="AK36" s="1689"/>
      <c r="AL36" s="1689"/>
      <c r="AM36" s="1689"/>
      <c r="AN36" s="1689"/>
      <c r="AO36" s="1689"/>
      <c r="AP36" s="1689"/>
      <c r="AQ36" s="1689"/>
      <c r="AR36" s="1689"/>
      <c r="AS36" s="1689"/>
      <c r="AT36" s="1689"/>
      <c r="AU36" s="1689"/>
      <c r="AV36" s="1689"/>
      <c r="AW36" s="1689"/>
      <c r="AX36" s="1689"/>
      <c r="AY36" s="1689"/>
      <c r="AZ36" s="1689"/>
      <c r="BA36" s="1689"/>
      <c r="BB36" s="1689"/>
      <c r="BC36" s="1689"/>
      <c r="BD36" s="1689"/>
      <c r="BE36" s="1689"/>
      <c r="BF36" s="1689"/>
      <c r="BG36" s="1689"/>
      <c r="BH36" s="1689"/>
      <c r="BI36" s="1689"/>
      <c r="BJ36" s="1689"/>
      <c r="BK36" s="1689"/>
      <c r="BL36" s="1689"/>
      <c r="BM36" s="1689"/>
      <c r="BN36" s="1689"/>
      <c r="BO36" s="1689"/>
      <c r="BP36" s="1689"/>
      <c r="BQ36" s="1689"/>
      <c r="BR36" s="1689"/>
      <c r="BS36" s="1689"/>
      <c r="BT36" s="1690"/>
      <c r="BU36" s="112"/>
      <c r="GD36" s="299"/>
      <c r="GE36" s="299"/>
      <c r="GF36" s="299"/>
      <c r="GG36" s="299"/>
      <c r="GH36" s="299"/>
      <c r="GI36" s="299"/>
      <c r="GJ36" s="299"/>
      <c r="GK36" s="259" t="s">
        <v>600</v>
      </c>
      <c r="GL36" s="299"/>
      <c r="GM36" s="299"/>
    </row>
    <row r="37" spans="3:195" s="59" customFormat="1" ht="29.25" customHeight="1">
      <c r="C37" s="58"/>
      <c r="D37" s="1693" t="s">
        <v>224</v>
      </c>
      <c r="E37" s="1693" t="s">
        <v>225</v>
      </c>
      <c r="F37" s="1694" t="s">
        <v>230</v>
      </c>
      <c r="G37" s="1694" t="s">
        <v>232</v>
      </c>
      <c r="H37" s="1772" t="s">
        <v>134</v>
      </c>
      <c r="I37" s="1773"/>
      <c r="J37" s="1694" t="s">
        <v>231</v>
      </c>
      <c r="K37" s="1694"/>
      <c r="L37" s="1694" t="s">
        <v>16</v>
      </c>
      <c r="M37" s="1694" t="s">
        <v>17</v>
      </c>
      <c r="N37" s="1694" t="s">
        <v>73</v>
      </c>
      <c r="O37" s="1694"/>
      <c r="P37" s="1694"/>
      <c r="Q37" s="156" t="s">
        <v>393</v>
      </c>
      <c r="R37" s="1691" t="s">
        <v>74</v>
      </c>
      <c r="S37" s="1765" t="s">
        <v>75</v>
      </c>
      <c r="T37" s="1691" t="s">
        <v>76</v>
      </c>
      <c r="U37" s="1691" t="s">
        <v>226</v>
      </c>
      <c r="V37" s="1691" t="s">
        <v>58</v>
      </c>
      <c r="W37" s="1691" t="s">
        <v>59</v>
      </c>
      <c r="X37" s="1691" t="s">
        <v>77</v>
      </c>
      <c r="Y37" s="1693" t="s">
        <v>20</v>
      </c>
      <c r="Z37" s="1691" t="s">
        <v>78</v>
      </c>
      <c r="AA37" s="1692" t="s">
        <v>79</v>
      </c>
      <c r="AB37" s="1691" t="s">
        <v>57</v>
      </c>
      <c r="AC37" s="1693" t="s">
        <v>56</v>
      </c>
      <c r="AD37" s="1692" t="s">
        <v>80</v>
      </c>
      <c r="AE37" s="1692" t="s">
        <v>81</v>
      </c>
      <c r="AF37" s="1755" t="s">
        <v>227</v>
      </c>
      <c r="AG37" s="1691" t="s">
        <v>394</v>
      </c>
      <c r="AH37" s="1771" t="s">
        <v>228</v>
      </c>
      <c r="AI37" s="1763" t="s">
        <v>599</v>
      </c>
      <c r="AJ37" s="1757"/>
      <c r="AK37" s="1758" t="s">
        <v>395</v>
      </c>
      <c r="AL37" s="1758"/>
      <c r="AM37" s="1759" t="s">
        <v>396</v>
      </c>
      <c r="AN37" s="1759" t="s">
        <v>586</v>
      </c>
      <c r="AO37" s="1761" t="s">
        <v>397</v>
      </c>
      <c r="AP37" s="1697" t="s">
        <v>398</v>
      </c>
      <c r="AQ37" s="1697"/>
      <c r="AR37" s="1697"/>
      <c r="AS37" s="1697"/>
      <c r="AT37" s="1697"/>
      <c r="AU37" s="1697"/>
      <c r="AV37" s="1697"/>
      <c r="AW37" s="1697" t="s">
        <v>399</v>
      </c>
      <c r="AX37" s="1697"/>
      <c r="AY37" s="1697"/>
      <c r="AZ37" s="1697"/>
      <c r="BA37" s="1697"/>
      <c r="BB37" s="1697"/>
      <c r="BC37" s="1697"/>
      <c r="BD37" s="1697"/>
      <c r="BE37" s="1697"/>
      <c r="BF37" s="1697"/>
      <c r="BG37" s="1697"/>
      <c r="BH37" s="1697"/>
      <c r="BI37" s="1697"/>
      <c r="BJ37" s="1697"/>
      <c r="BK37" s="1697"/>
      <c r="BL37" s="1697"/>
      <c r="BM37" s="1697"/>
      <c r="BN37" s="1697"/>
      <c r="BO37" s="1697"/>
      <c r="BP37" s="1697"/>
      <c r="BQ37" s="1697"/>
      <c r="BR37" s="1697"/>
      <c r="BS37" s="1697"/>
      <c r="BT37" s="1697"/>
      <c r="BU37" s="68"/>
      <c r="GD37" s="30"/>
      <c r="GE37" s="299"/>
      <c r="GF37" s="30"/>
      <c r="GG37" s="30"/>
      <c r="GH37" s="30"/>
      <c r="GI37" s="30"/>
      <c r="GJ37" s="30"/>
      <c r="GK37" s="259" t="s">
        <v>601</v>
      </c>
      <c r="GL37" s="30"/>
      <c r="GM37" s="30"/>
    </row>
    <row r="38" spans="3:195" s="59" customFormat="1" ht="13.5" thickBot="1">
      <c r="C38" s="58"/>
      <c r="D38" s="1693"/>
      <c r="E38" s="1693"/>
      <c r="F38" s="1694"/>
      <c r="G38" s="1694"/>
      <c r="H38" s="1774"/>
      <c r="I38" s="1775"/>
      <c r="J38" s="1694"/>
      <c r="K38" s="1694"/>
      <c r="L38" s="1694"/>
      <c r="M38" s="1694"/>
      <c r="N38" s="136" t="s">
        <v>82</v>
      </c>
      <c r="O38" s="136" t="s">
        <v>83</v>
      </c>
      <c r="P38" s="136" t="s">
        <v>84</v>
      </c>
      <c r="Q38" s="157" t="s">
        <v>2493</v>
      </c>
      <c r="R38" s="1692"/>
      <c r="S38" s="1766"/>
      <c r="T38" s="1692"/>
      <c r="U38" s="1692"/>
      <c r="V38" s="1692"/>
      <c r="W38" s="1692"/>
      <c r="X38" s="1692"/>
      <c r="Y38" s="1693"/>
      <c r="Z38" s="1692"/>
      <c r="AA38" s="1692"/>
      <c r="AB38" s="1691"/>
      <c r="AC38" s="1693"/>
      <c r="AD38" s="1692"/>
      <c r="AE38" s="1692"/>
      <c r="AF38" s="1756"/>
      <c r="AG38" s="1692"/>
      <c r="AH38" s="1771"/>
      <c r="AI38" s="1764"/>
      <c r="AJ38" s="1757"/>
      <c r="AK38" s="282" t="s">
        <v>400</v>
      </c>
      <c r="AL38" s="281" t="s">
        <v>401</v>
      </c>
      <c r="AM38" s="1770"/>
      <c r="AN38" s="1760"/>
      <c r="AO38" s="1762"/>
      <c r="AP38" s="283" t="s">
        <v>85</v>
      </c>
      <c r="AQ38" s="283" t="s">
        <v>4</v>
      </c>
      <c r="AR38" s="283" t="s">
        <v>4</v>
      </c>
      <c r="AS38" s="283" t="s">
        <v>86</v>
      </c>
      <c r="AT38" s="283" t="s">
        <v>30</v>
      </c>
      <c r="AU38" s="283" t="s">
        <v>87</v>
      </c>
      <c r="AV38" s="283" t="s">
        <v>3</v>
      </c>
      <c r="AW38" s="283">
        <v>1</v>
      </c>
      <c r="AX38" s="283">
        <v>2</v>
      </c>
      <c r="AY38" s="283">
        <v>3</v>
      </c>
      <c r="AZ38" s="283">
        <v>4</v>
      </c>
      <c r="BA38" s="283">
        <v>5</v>
      </c>
      <c r="BB38" s="283">
        <v>6</v>
      </c>
      <c r="BC38" s="283">
        <v>7</v>
      </c>
      <c r="BD38" s="283">
        <v>8</v>
      </c>
      <c r="BE38" s="283">
        <v>9</v>
      </c>
      <c r="BF38" s="283">
        <v>10</v>
      </c>
      <c r="BG38" s="283" t="s">
        <v>88</v>
      </c>
      <c r="BH38" s="283" t="s">
        <v>89</v>
      </c>
      <c r="BI38" s="283">
        <v>13</v>
      </c>
      <c r="BJ38" s="283">
        <v>14</v>
      </c>
      <c r="BK38" s="283">
        <v>15</v>
      </c>
      <c r="BL38" s="283">
        <v>16</v>
      </c>
      <c r="BM38" s="283">
        <v>17</v>
      </c>
      <c r="BN38" s="283">
        <v>18</v>
      </c>
      <c r="BO38" s="283">
        <v>19</v>
      </c>
      <c r="BP38" s="283">
        <v>20</v>
      </c>
      <c r="BQ38" s="283">
        <v>21</v>
      </c>
      <c r="BR38" s="283">
        <v>22</v>
      </c>
      <c r="BS38" s="283">
        <v>23</v>
      </c>
      <c r="BT38" s="283">
        <v>24</v>
      </c>
      <c r="BU38" s="68"/>
      <c r="GD38" s="30"/>
      <c r="GE38" s="30"/>
      <c r="GF38" s="30"/>
      <c r="GG38" s="30"/>
      <c r="GH38" s="30"/>
      <c r="GI38" s="30"/>
      <c r="GJ38" s="30"/>
      <c r="GK38" s="299"/>
      <c r="GL38" s="30"/>
      <c r="GM38" s="30"/>
    </row>
    <row r="39" spans="3:195" s="144" customFormat="1">
      <c r="C39" s="137"/>
      <c r="D39" s="138"/>
      <c r="E39" s="139"/>
      <c r="F39" s="139"/>
      <c r="G39" s="158"/>
      <c r="H39" s="298"/>
      <c r="I39" s="159"/>
      <c r="J39" s="1695"/>
      <c r="K39" s="1696"/>
      <c r="L39" s="139"/>
      <c r="M39" s="158"/>
      <c r="N39" s="160"/>
      <c r="O39" s="160"/>
      <c r="P39" s="160"/>
      <c r="Q39" s="402"/>
      <c r="R39" s="139"/>
      <c r="S39" s="161"/>
      <c r="T39" s="139"/>
      <c r="U39" s="139"/>
      <c r="V39" s="139"/>
      <c r="W39" s="139"/>
      <c r="X39" s="139"/>
      <c r="Y39" s="139"/>
      <c r="Z39" s="139"/>
      <c r="AA39" s="139"/>
      <c r="AB39" s="139"/>
      <c r="AC39" s="139"/>
      <c r="AD39" s="140"/>
      <c r="AE39" s="408"/>
      <c r="AF39" s="162"/>
      <c r="AG39" s="163" t="e">
        <f>+VLOOKUP(AF39,'Cód. Tipo de trabajador cotz'!$A$49:$L$62,2,0)</f>
        <v>#N/A</v>
      </c>
      <c r="AH39" s="164"/>
      <c r="AI39" s="164"/>
      <c r="AJ39" s="36"/>
      <c r="AK39" s="240"/>
      <c r="AL39" s="241"/>
      <c r="AM39" s="139"/>
      <c r="AN39" s="139"/>
      <c r="AO39" s="166">
        <f>+AM39*S40</f>
        <v>0</v>
      </c>
      <c r="AP39" s="167"/>
      <c r="AQ39" s="168"/>
      <c r="AR39" s="168"/>
      <c r="AS39" s="168"/>
      <c r="AT39" s="168"/>
      <c r="AU39" s="168"/>
      <c r="AV39" s="169"/>
      <c r="AW39" s="170"/>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9"/>
      <c r="BU39" s="145"/>
      <c r="GD39" s="300"/>
      <c r="GE39" s="30"/>
      <c r="GF39" s="300"/>
      <c r="GG39" s="300"/>
      <c r="GH39" s="300"/>
      <c r="GI39" s="300"/>
      <c r="GJ39" s="300"/>
      <c r="GK39" s="30"/>
      <c r="GL39" s="300"/>
      <c r="GM39" s="300"/>
    </row>
    <row r="40" spans="3:195" s="144" customFormat="1">
      <c r="C40" s="137"/>
      <c r="D40" s="138"/>
      <c r="E40" s="139"/>
      <c r="F40" s="139"/>
      <c r="G40" s="158"/>
      <c r="H40" s="298"/>
      <c r="I40" s="159"/>
      <c r="J40" s="1695"/>
      <c r="K40" s="1696"/>
      <c r="L40" s="139"/>
      <c r="M40" s="158"/>
      <c r="N40" s="160"/>
      <c r="O40" s="160"/>
      <c r="P40" s="160"/>
      <c r="Q40" s="139"/>
      <c r="R40" s="139"/>
      <c r="S40" s="161"/>
      <c r="T40" s="139"/>
      <c r="U40" s="139"/>
      <c r="V40" s="139"/>
      <c r="W40" s="139"/>
      <c r="X40" s="139"/>
      <c r="Y40" s="139"/>
      <c r="Z40" s="139"/>
      <c r="AA40" s="139"/>
      <c r="AB40" s="139"/>
      <c r="AC40" s="139"/>
      <c r="AD40" s="140"/>
      <c r="AE40" s="140"/>
      <c r="AF40" s="162"/>
      <c r="AG40" s="163" t="e">
        <f>+VLOOKUP(AF40,'Cód. Tipo de trabajador cotz'!$A$49:$L$62,2,0)</f>
        <v>#N/A</v>
      </c>
      <c r="AH40" s="164"/>
      <c r="AI40" s="164"/>
      <c r="AJ40" s="36"/>
      <c r="AK40" s="241"/>
      <c r="AL40" s="241"/>
      <c r="AM40" s="139"/>
      <c r="AN40" s="139"/>
      <c r="AO40" s="166"/>
      <c r="AP40" s="171"/>
      <c r="AQ40" s="165"/>
      <c r="AR40" s="165"/>
      <c r="AS40" s="165"/>
      <c r="AT40" s="165"/>
      <c r="AU40" s="165"/>
      <c r="AV40" s="172"/>
      <c r="AW40" s="173"/>
      <c r="AX40" s="165"/>
      <c r="AY40" s="165"/>
      <c r="AZ40" s="165"/>
      <c r="BA40" s="165"/>
      <c r="BB40" s="165"/>
      <c r="BC40" s="165"/>
      <c r="BD40" s="165"/>
      <c r="BE40" s="165"/>
      <c r="BF40" s="165"/>
      <c r="BG40" s="165"/>
      <c r="BH40" s="165"/>
      <c r="BI40" s="165"/>
      <c r="BJ40" s="165"/>
      <c r="BK40" s="165"/>
      <c r="BL40" s="165"/>
      <c r="BM40" s="165"/>
      <c r="BN40" s="165"/>
      <c r="BO40" s="165"/>
      <c r="BP40" s="165"/>
      <c r="BQ40" s="165"/>
      <c r="BR40" s="165"/>
      <c r="BS40" s="165"/>
      <c r="BT40" s="172"/>
      <c r="BU40" s="145"/>
      <c r="GD40" s="300"/>
      <c r="GE40" s="300"/>
      <c r="GF40" s="300"/>
      <c r="GG40" s="300"/>
      <c r="GH40" s="300"/>
      <c r="GI40" s="300"/>
      <c r="GJ40" s="300"/>
      <c r="GK40" s="30"/>
      <c r="GL40" s="300"/>
      <c r="GM40" s="300"/>
    </row>
    <row r="41" spans="3:195" s="144" customFormat="1">
      <c r="C41" s="137"/>
      <c r="D41" s="138"/>
      <c r="E41" s="139"/>
      <c r="F41" s="139"/>
      <c r="G41" s="158"/>
      <c r="H41" s="298"/>
      <c r="I41" s="159"/>
      <c r="J41" s="1695"/>
      <c r="K41" s="1696"/>
      <c r="L41" s="139"/>
      <c r="M41" s="158"/>
      <c r="N41" s="160"/>
      <c r="O41" s="160"/>
      <c r="P41" s="160"/>
      <c r="Q41" s="139"/>
      <c r="R41" s="139"/>
      <c r="S41" s="161"/>
      <c r="T41" s="139"/>
      <c r="U41" s="139"/>
      <c r="V41" s="139"/>
      <c r="W41" s="139"/>
      <c r="X41" s="139"/>
      <c r="Y41" s="139"/>
      <c r="Z41" s="139"/>
      <c r="AA41" s="139"/>
      <c r="AB41" s="139"/>
      <c r="AC41" s="139"/>
      <c r="AD41" s="140"/>
      <c r="AE41" s="140"/>
      <c r="AF41" s="162"/>
      <c r="AG41" s="163" t="e">
        <f>+VLOOKUP(AF41,'Cód. Tipo de trabajador cotz'!$A$49:$L$62,2,0)</f>
        <v>#N/A</v>
      </c>
      <c r="AH41" s="164"/>
      <c r="AI41" s="164"/>
      <c r="AJ41" s="36"/>
      <c r="AK41" s="241"/>
      <c r="AL41" s="241"/>
      <c r="AM41" s="139"/>
      <c r="AN41" s="139"/>
      <c r="AO41" s="166">
        <f t="shared" ref="AO41:AO58" si="0">+AM41*S41</f>
        <v>0</v>
      </c>
      <c r="AP41" s="171"/>
      <c r="AQ41" s="165"/>
      <c r="AR41" s="165"/>
      <c r="AS41" s="165"/>
      <c r="AT41" s="165"/>
      <c r="AU41" s="165"/>
      <c r="AV41" s="172"/>
      <c r="AW41" s="173"/>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72"/>
      <c r="BU41" s="145"/>
      <c r="GD41" s="300"/>
      <c r="GE41" s="300"/>
      <c r="GF41" s="300"/>
      <c r="GG41" s="300"/>
      <c r="GH41" s="300"/>
      <c r="GI41" s="300"/>
      <c r="GJ41" s="300"/>
      <c r="GK41" s="300"/>
      <c r="GL41" s="300"/>
      <c r="GM41" s="300"/>
    </row>
    <row r="42" spans="3:195" s="144" customFormat="1">
      <c r="C42" s="137"/>
      <c r="D42" s="138"/>
      <c r="E42" s="139"/>
      <c r="F42" s="139"/>
      <c r="G42" s="158"/>
      <c r="H42" s="298"/>
      <c r="I42" s="159"/>
      <c r="J42" s="1695"/>
      <c r="K42" s="1696"/>
      <c r="L42" s="139"/>
      <c r="M42" s="158"/>
      <c r="N42" s="160"/>
      <c r="O42" s="160"/>
      <c r="P42" s="160"/>
      <c r="Q42" s="139"/>
      <c r="R42" s="139"/>
      <c r="S42" s="161"/>
      <c r="T42" s="139"/>
      <c r="U42" s="139"/>
      <c r="V42" s="139"/>
      <c r="W42" s="139"/>
      <c r="X42" s="139"/>
      <c r="Y42" s="139"/>
      <c r="Z42" s="139"/>
      <c r="AA42" s="139"/>
      <c r="AB42" s="139"/>
      <c r="AC42" s="139"/>
      <c r="AD42" s="140"/>
      <c r="AE42" s="140"/>
      <c r="AF42" s="162"/>
      <c r="AG42" s="163" t="e">
        <f>+VLOOKUP(AF42,'Cód. Tipo de trabajador cotz'!$A$49:$L$62,2,0)</f>
        <v>#N/A</v>
      </c>
      <c r="AH42" s="164"/>
      <c r="AI42" s="164"/>
      <c r="AJ42" s="36"/>
      <c r="AK42" s="241"/>
      <c r="AL42" s="241"/>
      <c r="AM42" s="139"/>
      <c r="AN42" s="139"/>
      <c r="AO42" s="166">
        <f t="shared" si="0"/>
        <v>0</v>
      </c>
      <c r="AP42" s="171"/>
      <c r="AQ42" s="165"/>
      <c r="AR42" s="165"/>
      <c r="AS42" s="165"/>
      <c r="AT42" s="165"/>
      <c r="AU42" s="165"/>
      <c r="AV42" s="172"/>
      <c r="AW42" s="173"/>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c r="BT42" s="172"/>
      <c r="BU42" s="145"/>
      <c r="GD42" s="300"/>
      <c r="GE42" s="300"/>
      <c r="GF42" s="300"/>
      <c r="GG42" s="300"/>
      <c r="GH42" s="300"/>
      <c r="GI42" s="300"/>
      <c r="GJ42" s="300"/>
      <c r="GK42" s="300"/>
      <c r="GL42" s="300"/>
      <c r="GM42" s="300"/>
    </row>
    <row r="43" spans="3:195" s="144" customFormat="1">
      <c r="C43" s="137"/>
      <c r="D43" s="138"/>
      <c r="E43" s="139"/>
      <c r="F43" s="139"/>
      <c r="G43" s="158"/>
      <c r="H43" s="298"/>
      <c r="I43" s="159"/>
      <c r="J43" s="1695"/>
      <c r="K43" s="1696"/>
      <c r="L43" s="139"/>
      <c r="M43" s="158"/>
      <c r="N43" s="160"/>
      <c r="O43" s="160"/>
      <c r="P43" s="160"/>
      <c r="Q43" s="139"/>
      <c r="R43" s="139"/>
      <c r="S43" s="161"/>
      <c r="T43" s="139"/>
      <c r="U43" s="139"/>
      <c r="V43" s="139"/>
      <c r="W43" s="139"/>
      <c r="X43" s="139"/>
      <c r="Y43" s="139"/>
      <c r="Z43" s="139"/>
      <c r="AA43" s="139"/>
      <c r="AB43" s="139"/>
      <c r="AC43" s="139"/>
      <c r="AD43" s="140"/>
      <c r="AE43" s="140"/>
      <c r="AF43" s="162"/>
      <c r="AG43" s="163" t="e">
        <f>+VLOOKUP(AF43,'Cód. Tipo de trabajador cotz'!$A$49:$L$62,2,0)</f>
        <v>#N/A</v>
      </c>
      <c r="AH43" s="164"/>
      <c r="AI43" s="164"/>
      <c r="AJ43" s="36"/>
      <c r="AK43" s="241"/>
      <c r="AL43" s="241"/>
      <c r="AM43" s="139"/>
      <c r="AN43" s="139"/>
      <c r="AO43" s="166">
        <f t="shared" si="0"/>
        <v>0</v>
      </c>
      <c r="AP43" s="171"/>
      <c r="AQ43" s="165"/>
      <c r="AR43" s="165"/>
      <c r="AS43" s="165"/>
      <c r="AT43" s="165"/>
      <c r="AU43" s="165"/>
      <c r="AV43" s="172"/>
      <c r="AW43" s="173"/>
      <c r="AX43" s="165"/>
      <c r="AY43" s="165"/>
      <c r="AZ43" s="165"/>
      <c r="BA43" s="165"/>
      <c r="BB43" s="165"/>
      <c r="BC43" s="165"/>
      <c r="BD43" s="165"/>
      <c r="BE43" s="165"/>
      <c r="BF43" s="165"/>
      <c r="BG43" s="165"/>
      <c r="BH43" s="165"/>
      <c r="BI43" s="165"/>
      <c r="BJ43" s="165"/>
      <c r="BK43" s="165"/>
      <c r="BL43" s="165"/>
      <c r="BM43" s="165"/>
      <c r="BN43" s="165"/>
      <c r="BO43" s="165"/>
      <c r="BP43" s="165"/>
      <c r="BQ43" s="165"/>
      <c r="BR43" s="165"/>
      <c r="BS43" s="165"/>
      <c r="BT43" s="172"/>
      <c r="BU43" s="145"/>
      <c r="GD43" s="300"/>
      <c r="GE43" s="300"/>
      <c r="GF43" s="300"/>
      <c r="GG43" s="300"/>
      <c r="GH43" s="300"/>
      <c r="GI43" s="300"/>
      <c r="GJ43" s="300"/>
      <c r="GK43" s="300"/>
      <c r="GL43" s="300"/>
      <c r="GM43" s="300"/>
    </row>
    <row r="44" spans="3:195" s="144" customFormat="1">
      <c r="C44" s="137"/>
      <c r="D44" s="138"/>
      <c r="E44" s="139"/>
      <c r="F44" s="139"/>
      <c r="G44" s="158"/>
      <c r="H44" s="298"/>
      <c r="I44" s="159"/>
      <c r="J44" s="1695"/>
      <c r="K44" s="1696"/>
      <c r="L44" s="139"/>
      <c r="M44" s="158"/>
      <c r="N44" s="160"/>
      <c r="O44" s="160"/>
      <c r="P44" s="160"/>
      <c r="Q44" s="139"/>
      <c r="R44" s="139"/>
      <c r="S44" s="161"/>
      <c r="T44" s="139"/>
      <c r="U44" s="139"/>
      <c r="V44" s="139"/>
      <c r="W44" s="139"/>
      <c r="X44" s="139"/>
      <c r="Y44" s="139"/>
      <c r="Z44" s="139"/>
      <c r="AA44" s="139"/>
      <c r="AB44" s="139"/>
      <c r="AC44" s="139"/>
      <c r="AD44" s="140"/>
      <c r="AE44" s="140"/>
      <c r="AF44" s="162"/>
      <c r="AG44" s="163" t="e">
        <f>+VLOOKUP(AF44,'Cód. Tipo de trabajador cotz'!$A$49:$L$62,2,0)</f>
        <v>#N/A</v>
      </c>
      <c r="AH44" s="164"/>
      <c r="AI44" s="164"/>
      <c r="AJ44" s="36"/>
      <c r="AK44" s="241"/>
      <c r="AL44" s="241"/>
      <c r="AM44" s="139"/>
      <c r="AN44" s="139"/>
      <c r="AO44" s="166">
        <f t="shared" si="0"/>
        <v>0</v>
      </c>
      <c r="AP44" s="171"/>
      <c r="AQ44" s="165"/>
      <c r="AR44" s="165"/>
      <c r="AS44" s="165"/>
      <c r="AT44" s="165"/>
      <c r="AU44" s="165"/>
      <c r="AV44" s="172"/>
      <c r="AW44" s="173"/>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72"/>
      <c r="BU44" s="145"/>
      <c r="GD44" s="300"/>
      <c r="GE44" s="300"/>
      <c r="GF44" s="300"/>
      <c r="GG44" s="300"/>
      <c r="GH44" s="300"/>
      <c r="GI44" s="300"/>
      <c r="GJ44" s="300"/>
      <c r="GK44" s="300"/>
      <c r="GL44" s="300"/>
      <c r="GM44" s="300"/>
    </row>
    <row r="45" spans="3:195" s="144" customFormat="1">
      <c r="C45" s="137"/>
      <c r="D45" s="138"/>
      <c r="E45" s="139"/>
      <c r="F45" s="139"/>
      <c r="G45" s="158"/>
      <c r="H45" s="298"/>
      <c r="I45" s="159"/>
      <c r="J45" s="1747"/>
      <c r="K45" s="1696"/>
      <c r="L45" s="139"/>
      <c r="M45" s="158"/>
      <c r="N45" s="160"/>
      <c r="O45" s="160"/>
      <c r="P45" s="160"/>
      <c r="Q45" s="139"/>
      <c r="R45" s="139"/>
      <c r="S45" s="161"/>
      <c r="T45" s="139"/>
      <c r="U45" s="139"/>
      <c r="V45" s="139"/>
      <c r="W45" s="139"/>
      <c r="X45" s="139"/>
      <c r="Y45" s="139"/>
      <c r="Z45" s="139"/>
      <c r="AA45" s="139"/>
      <c r="AB45" s="139"/>
      <c r="AC45" s="139"/>
      <c r="AD45" s="140"/>
      <c r="AE45" s="140"/>
      <c r="AF45" s="162"/>
      <c r="AG45" s="163" t="e">
        <f>+VLOOKUP(AF45,'Cód. Tipo de trabajador cotz'!$A$49:$L$62,2,0)</f>
        <v>#N/A</v>
      </c>
      <c r="AH45" s="164"/>
      <c r="AI45" s="164"/>
      <c r="AJ45" s="36"/>
      <c r="AK45" s="241"/>
      <c r="AL45" s="241"/>
      <c r="AM45" s="139"/>
      <c r="AN45" s="139"/>
      <c r="AO45" s="166">
        <f t="shared" si="0"/>
        <v>0</v>
      </c>
      <c r="AP45" s="171"/>
      <c r="AQ45" s="165"/>
      <c r="AR45" s="165"/>
      <c r="AS45" s="165"/>
      <c r="AT45" s="165"/>
      <c r="AU45" s="165"/>
      <c r="AV45" s="172"/>
      <c r="AW45" s="173"/>
      <c r="AX45" s="165"/>
      <c r="AY45" s="165"/>
      <c r="AZ45" s="165"/>
      <c r="BA45" s="165"/>
      <c r="BB45" s="165"/>
      <c r="BC45" s="165"/>
      <c r="BD45" s="165"/>
      <c r="BE45" s="165"/>
      <c r="BF45" s="165"/>
      <c r="BG45" s="165"/>
      <c r="BH45" s="165"/>
      <c r="BI45" s="165"/>
      <c r="BJ45" s="165"/>
      <c r="BK45" s="165"/>
      <c r="BL45" s="165"/>
      <c r="BM45" s="165"/>
      <c r="BN45" s="165"/>
      <c r="BO45" s="165"/>
      <c r="BP45" s="165"/>
      <c r="BQ45" s="165"/>
      <c r="BR45" s="165"/>
      <c r="BS45" s="165"/>
      <c r="BT45" s="172"/>
      <c r="BU45" s="145"/>
      <c r="GD45" s="300"/>
      <c r="GE45" s="300"/>
      <c r="GF45" s="300"/>
      <c r="GG45" s="300"/>
      <c r="GH45" s="300"/>
      <c r="GI45" s="300"/>
      <c r="GJ45" s="300"/>
      <c r="GK45" s="300"/>
      <c r="GL45" s="300"/>
      <c r="GM45" s="300"/>
    </row>
    <row r="46" spans="3:195" s="144" customFormat="1">
      <c r="C46" s="137"/>
      <c r="D46" s="138"/>
      <c r="E46" s="139"/>
      <c r="F46" s="139"/>
      <c r="G46" s="158"/>
      <c r="H46" s="298"/>
      <c r="I46" s="159"/>
      <c r="J46" s="1695"/>
      <c r="K46" s="1696"/>
      <c r="L46" s="139"/>
      <c r="M46" s="159"/>
      <c r="N46" s="160"/>
      <c r="O46" s="160"/>
      <c r="P46" s="160"/>
      <c r="Q46" s="139"/>
      <c r="R46" s="139"/>
      <c r="S46" s="161"/>
      <c r="T46" s="139"/>
      <c r="U46" s="139"/>
      <c r="V46" s="139"/>
      <c r="W46" s="139"/>
      <c r="X46" s="139"/>
      <c r="Y46" s="139"/>
      <c r="Z46" s="139"/>
      <c r="AA46" s="139"/>
      <c r="AB46" s="139"/>
      <c r="AC46" s="139"/>
      <c r="AD46" s="140"/>
      <c r="AE46" s="140"/>
      <c r="AF46" s="162"/>
      <c r="AG46" s="163" t="e">
        <f>+VLOOKUP(AF46,'Cód. Tipo de trabajador cotz'!$A$49:$L$62,2,0)</f>
        <v>#N/A</v>
      </c>
      <c r="AH46" s="164"/>
      <c r="AI46" s="164"/>
      <c r="AJ46" s="36"/>
      <c r="AK46" s="241"/>
      <c r="AL46" s="241"/>
      <c r="AM46" s="139"/>
      <c r="AN46" s="139"/>
      <c r="AO46" s="166">
        <f t="shared" si="0"/>
        <v>0</v>
      </c>
      <c r="AP46" s="171"/>
      <c r="AQ46" s="165"/>
      <c r="AR46" s="165"/>
      <c r="AS46" s="165"/>
      <c r="AT46" s="165"/>
      <c r="AU46" s="165"/>
      <c r="AV46" s="172"/>
      <c r="AW46" s="173"/>
      <c r="AX46" s="165"/>
      <c r="AY46" s="165"/>
      <c r="AZ46" s="165"/>
      <c r="BA46" s="165"/>
      <c r="BB46" s="165"/>
      <c r="BC46" s="165"/>
      <c r="BD46" s="165"/>
      <c r="BE46" s="165"/>
      <c r="BF46" s="165"/>
      <c r="BG46" s="165"/>
      <c r="BH46" s="165"/>
      <c r="BI46" s="165"/>
      <c r="BJ46" s="165"/>
      <c r="BK46" s="165"/>
      <c r="BL46" s="165"/>
      <c r="BM46" s="165"/>
      <c r="BN46" s="165"/>
      <c r="BO46" s="165"/>
      <c r="BP46" s="165"/>
      <c r="BQ46" s="165"/>
      <c r="BR46" s="165"/>
      <c r="BS46" s="165"/>
      <c r="BT46" s="172"/>
      <c r="BU46" s="145"/>
      <c r="GD46" s="300"/>
      <c r="GE46" s="300"/>
      <c r="GF46" s="300"/>
      <c r="GG46" s="300"/>
      <c r="GH46" s="300"/>
      <c r="GI46" s="300"/>
      <c r="GJ46" s="300"/>
      <c r="GK46" s="300"/>
      <c r="GL46" s="300"/>
      <c r="GM46" s="300"/>
    </row>
    <row r="47" spans="3:195" s="144" customFormat="1">
      <c r="C47" s="137"/>
      <c r="D47" s="138"/>
      <c r="E47" s="139"/>
      <c r="F47" s="139"/>
      <c r="G47" s="158"/>
      <c r="H47" s="298"/>
      <c r="I47" s="159"/>
      <c r="J47" s="1695"/>
      <c r="K47" s="1696"/>
      <c r="L47" s="139"/>
      <c r="M47" s="159"/>
      <c r="N47" s="160"/>
      <c r="O47" s="160"/>
      <c r="P47" s="160"/>
      <c r="Q47" s="139"/>
      <c r="R47" s="139"/>
      <c r="S47" s="161"/>
      <c r="T47" s="139"/>
      <c r="U47" s="139"/>
      <c r="V47" s="139"/>
      <c r="W47" s="139"/>
      <c r="X47" s="139"/>
      <c r="Y47" s="139"/>
      <c r="Z47" s="139"/>
      <c r="AA47" s="139"/>
      <c r="AB47" s="139"/>
      <c r="AC47" s="139"/>
      <c r="AD47" s="140"/>
      <c r="AE47" s="140"/>
      <c r="AF47" s="162"/>
      <c r="AG47" s="163" t="e">
        <f>+VLOOKUP(AF47,'Cód. Tipo de trabajador cotz'!$A$49:$L$62,2,0)</f>
        <v>#N/A</v>
      </c>
      <c r="AH47" s="164"/>
      <c r="AI47" s="164"/>
      <c r="AJ47" s="36"/>
      <c r="AK47" s="241"/>
      <c r="AL47" s="241"/>
      <c r="AM47" s="139"/>
      <c r="AN47" s="139"/>
      <c r="AO47" s="166">
        <f t="shared" si="0"/>
        <v>0</v>
      </c>
      <c r="AP47" s="171"/>
      <c r="AQ47" s="165"/>
      <c r="AR47" s="165"/>
      <c r="AS47" s="165"/>
      <c r="AT47" s="165"/>
      <c r="AU47" s="165"/>
      <c r="AV47" s="172"/>
      <c r="AW47" s="173"/>
      <c r="AX47" s="165"/>
      <c r="AY47" s="165"/>
      <c r="AZ47" s="165"/>
      <c r="BA47" s="165"/>
      <c r="BB47" s="165"/>
      <c r="BC47" s="165"/>
      <c r="BD47" s="165"/>
      <c r="BE47" s="165"/>
      <c r="BF47" s="165"/>
      <c r="BG47" s="165"/>
      <c r="BH47" s="165"/>
      <c r="BI47" s="165"/>
      <c r="BJ47" s="165"/>
      <c r="BK47" s="165"/>
      <c r="BL47" s="165"/>
      <c r="BM47" s="165"/>
      <c r="BN47" s="165"/>
      <c r="BO47" s="165"/>
      <c r="BP47" s="165"/>
      <c r="BQ47" s="165"/>
      <c r="BR47" s="165"/>
      <c r="BS47" s="165"/>
      <c r="BT47" s="172"/>
      <c r="BU47" s="145"/>
      <c r="GD47" s="300"/>
      <c r="GE47" s="300"/>
      <c r="GF47" s="300"/>
      <c r="GG47" s="300"/>
      <c r="GH47" s="300"/>
      <c r="GI47" s="300"/>
      <c r="GJ47" s="300"/>
      <c r="GK47" s="300"/>
      <c r="GL47" s="300"/>
      <c r="GM47" s="300"/>
    </row>
    <row r="48" spans="3:195" s="144" customFormat="1">
      <c r="C48" s="137"/>
      <c r="D48" s="138"/>
      <c r="E48" s="139"/>
      <c r="F48" s="139"/>
      <c r="G48" s="158"/>
      <c r="H48" s="298"/>
      <c r="I48" s="159"/>
      <c r="J48" s="1695"/>
      <c r="K48" s="1696"/>
      <c r="L48" s="139"/>
      <c r="M48" s="159"/>
      <c r="N48" s="160"/>
      <c r="O48" s="160"/>
      <c r="P48" s="160"/>
      <c r="Q48" s="139"/>
      <c r="R48" s="139"/>
      <c r="S48" s="161"/>
      <c r="T48" s="139"/>
      <c r="U48" s="139"/>
      <c r="V48" s="139"/>
      <c r="W48" s="139"/>
      <c r="X48" s="139"/>
      <c r="Y48" s="139"/>
      <c r="Z48" s="139"/>
      <c r="AA48" s="139"/>
      <c r="AB48" s="139"/>
      <c r="AC48" s="139"/>
      <c r="AD48" s="140"/>
      <c r="AE48" s="140"/>
      <c r="AF48" s="162"/>
      <c r="AG48" s="163" t="e">
        <f>+VLOOKUP(AF48,'Cód. Tipo de trabajador cotz'!$A$49:$L$62,2,0)</f>
        <v>#N/A</v>
      </c>
      <c r="AH48" s="164"/>
      <c r="AI48" s="164"/>
      <c r="AJ48" s="36"/>
      <c r="AK48" s="241"/>
      <c r="AL48" s="241"/>
      <c r="AM48" s="139"/>
      <c r="AN48" s="139"/>
      <c r="AO48" s="166">
        <f t="shared" si="0"/>
        <v>0</v>
      </c>
      <c r="AP48" s="171"/>
      <c r="AQ48" s="165"/>
      <c r="AR48" s="165"/>
      <c r="AS48" s="165"/>
      <c r="AT48" s="165"/>
      <c r="AU48" s="165"/>
      <c r="AV48" s="172"/>
      <c r="AW48" s="173"/>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72"/>
      <c r="BU48" s="145"/>
      <c r="GD48" s="300"/>
      <c r="GE48" s="300"/>
      <c r="GF48" s="300"/>
      <c r="GG48" s="300"/>
      <c r="GH48" s="300"/>
      <c r="GI48" s="300"/>
      <c r="GJ48" s="300"/>
      <c r="GK48" s="300"/>
      <c r="GL48" s="300"/>
      <c r="GM48" s="300"/>
    </row>
    <row r="49" spans="2:195" s="144" customFormat="1">
      <c r="C49" s="137"/>
      <c r="D49" s="138"/>
      <c r="E49" s="139"/>
      <c r="F49" s="139"/>
      <c r="G49" s="158"/>
      <c r="H49" s="298"/>
      <c r="I49" s="159"/>
      <c r="J49" s="1695"/>
      <c r="K49" s="1696"/>
      <c r="L49" s="139"/>
      <c r="M49" s="159"/>
      <c r="N49" s="160"/>
      <c r="O49" s="160"/>
      <c r="P49" s="160"/>
      <c r="Q49" s="139"/>
      <c r="R49" s="139"/>
      <c r="S49" s="161"/>
      <c r="T49" s="139"/>
      <c r="U49" s="139"/>
      <c r="V49" s="139"/>
      <c r="W49" s="139"/>
      <c r="X49" s="139"/>
      <c r="Y49" s="139"/>
      <c r="Z49" s="139"/>
      <c r="AA49" s="139"/>
      <c r="AB49" s="139"/>
      <c r="AC49" s="139"/>
      <c r="AD49" s="140"/>
      <c r="AE49" s="140"/>
      <c r="AF49" s="162"/>
      <c r="AG49" s="163" t="e">
        <f>+VLOOKUP(AF49,'Cód. Tipo de trabajador cotz'!$A$49:$L$62,2,0)</f>
        <v>#N/A</v>
      </c>
      <c r="AH49" s="164"/>
      <c r="AI49" s="164"/>
      <c r="AJ49" s="36"/>
      <c r="AK49" s="241"/>
      <c r="AL49" s="241"/>
      <c r="AM49" s="139"/>
      <c r="AN49" s="139"/>
      <c r="AO49" s="166">
        <f t="shared" si="0"/>
        <v>0</v>
      </c>
      <c r="AP49" s="171"/>
      <c r="AQ49" s="165"/>
      <c r="AR49" s="165"/>
      <c r="AS49" s="165"/>
      <c r="AT49" s="165"/>
      <c r="AU49" s="165"/>
      <c r="AV49" s="172"/>
      <c r="AW49" s="173"/>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72"/>
      <c r="BU49" s="145"/>
      <c r="GD49" s="300"/>
      <c r="GE49" s="300"/>
      <c r="GF49" s="300"/>
      <c r="GG49" s="300"/>
      <c r="GH49" s="300"/>
      <c r="GI49" s="300"/>
      <c r="GJ49" s="300"/>
      <c r="GK49" s="300"/>
      <c r="GL49" s="300"/>
      <c r="GM49" s="300"/>
    </row>
    <row r="50" spans="2:195" s="144" customFormat="1">
      <c r="C50" s="137"/>
      <c r="D50" s="138"/>
      <c r="E50" s="139"/>
      <c r="F50" s="139"/>
      <c r="G50" s="158"/>
      <c r="H50" s="298"/>
      <c r="I50" s="159"/>
      <c r="J50" s="1695"/>
      <c r="K50" s="1696"/>
      <c r="L50" s="139"/>
      <c r="M50" s="159"/>
      <c r="N50" s="160"/>
      <c r="O50" s="160"/>
      <c r="P50" s="160"/>
      <c r="Q50" s="139"/>
      <c r="R50" s="139"/>
      <c r="S50" s="161"/>
      <c r="T50" s="139"/>
      <c r="U50" s="139"/>
      <c r="V50" s="139"/>
      <c r="W50" s="139"/>
      <c r="X50" s="139"/>
      <c r="Y50" s="139"/>
      <c r="Z50" s="139"/>
      <c r="AA50" s="139"/>
      <c r="AB50" s="139"/>
      <c r="AC50" s="139"/>
      <c r="AD50" s="140"/>
      <c r="AE50" s="140"/>
      <c r="AF50" s="162"/>
      <c r="AG50" s="163" t="e">
        <f>+VLOOKUP(AF50,'Cód. Tipo de trabajador cotz'!$A$49:$L$62,2,0)</f>
        <v>#N/A</v>
      </c>
      <c r="AH50" s="164"/>
      <c r="AI50" s="164"/>
      <c r="AJ50" s="36"/>
      <c r="AK50" s="241"/>
      <c r="AL50" s="241"/>
      <c r="AM50" s="139"/>
      <c r="AN50" s="139"/>
      <c r="AO50" s="166">
        <f t="shared" si="0"/>
        <v>0</v>
      </c>
      <c r="AP50" s="171"/>
      <c r="AQ50" s="165"/>
      <c r="AR50" s="165"/>
      <c r="AS50" s="165"/>
      <c r="AT50" s="165"/>
      <c r="AU50" s="165"/>
      <c r="AV50" s="172"/>
      <c r="AW50" s="173"/>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72"/>
      <c r="BU50" s="145"/>
      <c r="GD50" s="300"/>
      <c r="GE50" s="300"/>
      <c r="GF50" s="300"/>
      <c r="GG50" s="300"/>
      <c r="GH50" s="300"/>
      <c r="GI50" s="300"/>
      <c r="GJ50" s="300"/>
      <c r="GK50" s="300"/>
      <c r="GL50" s="300"/>
      <c r="GM50" s="300"/>
    </row>
    <row r="51" spans="2:195" s="144" customFormat="1">
      <c r="C51" s="137"/>
      <c r="D51" s="138"/>
      <c r="E51" s="139"/>
      <c r="F51" s="139"/>
      <c r="G51" s="158"/>
      <c r="H51" s="298"/>
      <c r="I51" s="159"/>
      <c r="J51" s="1695"/>
      <c r="K51" s="1696"/>
      <c r="L51" s="139"/>
      <c r="M51" s="159"/>
      <c r="N51" s="160"/>
      <c r="O51" s="160"/>
      <c r="P51" s="160"/>
      <c r="Q51" s="139"/>
      <c r="R51" s="139"/>
      <c r="S51" s="161"/>
      <c r="T51" s="139"/>
      <c r="U51" s="139"/>
      <c r="V51" s="139"/>
      <c r="W51" s="139"/>
      <c r="X51" s="139"/>
      <c r="Y51" s="139"/>
      <c r="Z51" s="139"/>
      <c r="AA51" s="139"/>
      <c r="AB51" s="139"/>
      <c r="AC51" s="139"/>
      <c r="AD51" s="140"/>
      <c r="AE51" s="140"/>
      <c r="AF51" s="162"/>
      <c r="AG51" s="163" t="e">
        <f>+VLOOKUP(AF51,'Cód. Tipo de trabajador cotz'!$A$49:$L$62,2,0)</f>
        <v>#N/A</v>
      </c>
      <c r="AH51" s="164"/>
      <c r="AI51" s="164"/>
      <c r="AJ51" s="36"/>
      <c r="AK51" s="241"/>
      <c r="AL51" s="241"/>
      <c r="AM51" s="139"/>
      <c r="AN51" s="139"/>
      <c r="AO51" s="166">
        <f t="shared" si="0"/>
        <v>0</v>
      </c>
      <c r="AP51" s="171"/>
      <c r="AQ51" s="165"/>
      <c r="AR51" s="165"/>
      <c r="AS51" s="165"/>
      <c r="AT51" s="165"/>
      <c r="AU51" s="165"/>
      <c r="AV51" s="172"/>
      <c r="AW51" s="173"/>
      <c r="AX51" s="165"/>
      <c r="AY51" s="165"/>
      <c r="AZ51" s="165"/>
      <c r="BA51" s="165"/>
      <c r="BB51" s="165"/>
      <c r="BC51" s="165"/>
      <c r="BD51" s="165"/>
      <c r="BE51" s="165"/>
      <c r="BF51" s="165"/>
      <c r="BG51" s="165"/>
      <c r="BH51" s="165"/>
      <c r="BI51" s="165"/>
      <c r="BJ51" s="165"/>
      <c r="BK51" s="165"/>
      <c r="BL51" s="165"/>
      <c r="BM51" s="165"/>
      <c r="BN51" s="165"/>
      <c r="BO51" s="165"/>
      <c r="BP51" s="165"/>
      <c r="BQ51" s="165"/>
      <c r="BR51" s="165"/>
      <c r="BS51" s="165"/>
      <c r="BT51" s="172"/>
      <c r="BU51" s="145"/>
      <c r="GE51" s="300"/>
      <c r="GK51" s="300"/>
    </row>
    <row r="52" spans="2:195" s="144" customFormat="1">
      <c r="C52" s="137"/>
      <c r="D52" s="138"/>
      <c r="E52" s="139"/>
      <c r="F52" s="139"/>
      <c r="G52" s="158"/>
      <c r="H52" s="298"/>
      <c r="I52" s="159"/>
      <c r="J52" s="1695"/>
      <c r="K52" s="1696"/>
      <c r="L52" s="139"/>
      <c r="M52" s="159"/>
      <c r="N52" s="160"/>
      <c r="O52" s="160"/>
      <c r="P52" s="160"/>
      <c r="Q52" s="139"/>
      <c r="R52" s="139"/>
      <c r="S52" s="161"/>
      <c r="T52" s="139"/>
      <c r="U52" s="139"/>
      <c r="V52" s="139"/>
      <c r="W52" s="139"/>
      <c r="X52" s="139"/>
      <c r="Y52" s="139"/>
      <c r="Z52" s="139"/>
      <c r="AA52" s="139"/>
      <c r="AB52" s="139"/>
      <c r="AC52" s="139"/>
      <c r="AD52" s="140"/>
      <c r="AE52" s="140"/>
      <c r="AF52" s="162"/>
      <c r="AG52" s="163" t="e">
        <f>+VLOOKUP(AF52,'Cód. Tipo de trabajador cotz'!$A$49:$L$62,2,0)</f>
        <v>#N/A</v>
      </c>
      <c r="AH52" s="164"/>
      <c r="AI52" s="164"/>
      <c r="AJ52" s="36"/>
      <c r="AK52" s="241"/>
      <c r="AL52" s="241"/>
      <c r="AM52" s="139"/>
      <c r="AN52" s="139"/>
      <c r="AO52" s="166">
        <f t="shared" si="0"/>
        <v>0</v>
      </c>
      <c r="AP52" s="171"/>
      <c r="AQ52" s="165"/>
      <c r="AR52" s="165"/>
      <c r="AS52" s="165"/>
      <c r="AT52" s="165"/>
      <c r="AU52" s="165"/>
      <c r="AV52" s="172"/>
      <c r="AW52" s="173"/>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72"/>
      <c r="BU52" s="145"/>
      <c r="GK52" s="300"/>
    </row>
    <row r="53" spans="2:195" s="144" customFormat="1">
      <c r="C53" s="137"/>
      <c r="D53" s="138"/>
      <c r="E53" s="139"/>
      <c r="F53" s="139"/>
      <c r="G53" s="158"/>
      <c r="H53" s="298"/>
      <c r="I53" s="159"/>
      <c r="J53" s="1695"/>
      <c r="K53" s="1696"/>
      <c r="L53" s="139"/>
      <c r="M53" s="159"/>
      <c r="N53" s="160"/>
      <c r="O53" s="160"/>
      <c r="P53" s="160"/>
      <c r="Q53" s="139"/>
      <c r="R53" s="139"/>
      <c r="S53" s="161"/>
      <c r="T53" s="139"/>
      <c r="U53" s="139"/>
      <c r="V53" s="139"/>
      <c r="W53" s="139"/>
      <c r="X53" s="139"/>
      <c r="Y53" s="139"/>
      <c r="Z53" s="139"/>
      <c r="AA53" s="139"/>
      <c r="AB53" s="139"/>
      <c r="AC53" s="139"/>
      <c r="AD53" s="140"/>
      <c r="AE53" s="140"/>
      <c r="AF53" s="162"/>
      <c r="AG53" s="163" t="e">
        <f>+VLOOKUP(AF53,'Cód. Tipo de trabajador cotz'!$A$49:$L$62,2,0)</f>
        <v>#N/A</v>
      </c>
      <c r="AH53" s="164"/>
      <c r="AI53" s="164"/>
      <c r="AJ53" s="36"/>
      <c r="AK53" s="241"/>
      <c r="AL53" s="241"/>
      <c r="AM53" s="139"/>
      <c r="AN53" s="139"/>
      <c r="AO53" s="166">
        <f t="shared" si="0"/>
        <v>0</v>
      </c>
      <c r="AP53" s="171"/>
      <c r="AQ53" s="165"/>
      <c r="AR53" s="165"/>
      <c r="AS53" s="165"/>
      <c r="AT53" s="165"/>
      <c r="AU53" s="165"/>
      <c r="AV53" s="172"/>
      <c r="AW53" s="173"/>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72"/>
      <c r="BU53" s="145"/>
    </row>
    <row r="54" spans="2:195" s="144" customFormat="1">
      <c r="C54" s="137"/>
      <c r="D54" s="138"/>
      <c r="E54" s="139"/>
      <c r="F54" s="139"/>
      <c r="G54" s="158"/>
      <c r="H54" s="298"/>
      <c r="I54" s="159"/>
      <c r="J54" s="1695"/>
      <c r="K54" s="1696"/>
      <c r="L54" s="139"/>
      <c r="M54" s="159"/>
      <c r="N54" s="160"/>
      <c r="O54" s="160"/>
      <c r="P54" s="160"/>
      <c r="Q54" s="139"/>
      <c r="R54" s="139"/>
      <c r="S54" s="161"/>
      <c r="T54" s="139"/>
      <c r="U54" s="139"/>
      <c r="V54" s="139"/>
      <c r="W54" s="139"/>
      <c r="X54" s="139"/>
      <c r="Y54" s="139"/>
      <c r="Z54" s="139"/>
      <c r="AA54" s="139"/>
      <c r="AB54" s="139"/>
      <c r="AC54" s="139"/>
      <c r="AD54" s="140"/>
      <c r="AE54" s="140"/>
      <c r="AF54" s="162"/>
      <c r="AG54" s="163" t="e">
        <f>+VLOOKUP(AF54,'Cód. Tipo de trabajador cotz'!$A$49:$L$62,2,0)</f>
        <v>#N/A</v>
      </c>
      <c r="AH54" s="164"/>
      <c r="AI54" s="164"/>
      <c r="AJ54" s="36"/>
      <c r="AK54" s="241"/>
      <c r="AL54" s="241"/>
      <c r="AM54" s="139"/>
      <c r="AN54" s="139"/>
      <c r="AO54" s="166">
        <f t="shared" si="0"/>
        <v>0</v>
      </c>
      <c r="AP54" s="171"/>
      <c r="AQ54" s="165"/>
      <c r="AR54" s="165"/>
      <c r="AS54" s="165"/>
      <c r="AT54" s="165"/>
      <c r="AU54" s="165"/>
      <c r="AV54" s="172"/>
      <c r="AW54" s="173"/>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72"/>
      <c r="BU54" s="145"/>
    </row>
    <row r="55" spans="2:195" s="144" customFormat="1">
      <c r="C55" s="137"/>
      <c r="D55" s="138"/>
      <c r="E55" s="139"/>
      <c r="F55" s="139"/>
      <c r="G55" s="158"/>
      <c r="H55" s="298"/>
      <c r="I55" s="159"/>
      <c r="J55" s="174"/>
      <c r="K55" s="159"/>
      <c r="L55" s="139"/>
      <c r="M55" s="159"/>
      <c r="N55" s="160"/>
      <c r="O55" s="160"/>
      <c r="P55" s="160"/>
      <c r="Q55" s="139"/>
      <c r="R55" s="139"/>
      <c r="S55" s="161"/>
      <c r="T55" s="139"/>
      <c r="U55" s="139"/>
      <c r="V55" s="139"/>
      <c r="W55" s="139"/>
      <c r="X55" s="139"/>
      <c r="Y55" s="139"/>
      <c r="Z55" s="139"/>
      <c r="AA55" s="139"/>
      <c r="AB55" s="139"/>
      <c r="AC55" s="139"/>
      <c r="AD55" s="140"/>
      <c r="AE55" s="140"/>
      <c r="AF55" s="162"/>
      <c r="AG55" s="163" t="e">
        <f>+VLOOKUP(AF55,'Cód. Tipo de trabajador cotz'!$A$49:$L$62,2,0)</f>
        <v>#N/A</v>
      </c>
      <c r="AH55" s="164"/>
      <c r="AI55" s="164"/>
      <c r="AJ55" s="36"/>
      <c r="AK55" s="241"/>
      <c r="AL55" s="241"/>
      <c r="AM55" s="139"/>
      <c r="AN55" s="139"/>
      <c r="AO55" s="166">
        <f t="shared" si="0"/>
        <v>0</v>
      </c>
      <c r="AP55" s="171"/>
      <c r="AQ55" s="165"/>
      <c r="AR55" s="165"/>
      <c r="AS55" s="165"/>
      <c r="AT55" s="165"/>
      <c r="AU55" s="165"/>
      <c r="AV55" s="172"/>
      <c r="AW55" s="173"/>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72"/>
      <c r="BU55" s="145"/>
    </row>
    <row r="56" spans="2:195" s="144" customFormat="1">
      <c r="C56" s="137"/>
      <c r="D56" s="138"/>
      <c r="E56" s="139"/>
      <c r="F56" s="139"/>
      <c r="G56" s="158"/>
      <c r="H56" s="298" t="s">
        <v>113</v>
      </c>
      <c r="I56" s="159"/>
      <c r="J56" s="1695"/>
      <c r="K56" s="1696"/>
      <c r="L56" s="139"/>
      <c r="M56" s="159"/>
      <c r="N56" s="160"/>
      <c r="O56" s="160"/>
      <c r="P56" s="160"/>
      <c r="Q56" s="139"/>
      <c r="R56" s="139"/>
      <c r="S56" s="161"/>
      <c r="T56" s="139"/>
      <c r="U56" s="139"/>
      <c r="V56" s="139"/>
      <c r="W56" s="139"/>
      <c r="X56" s="139"/>
      <c r="Y56" s="139"/>
      <c r="Z56" s="139"/>
      <c r="AA56" s="139"/>
      <c r="AB56" s="139"/>
      <c r="AC56" s="139"/>
      <c r="AD56" s="140"/>
      <c r="AE56" s="140"/>
      <c r="AF56" s="162"/>
      <c r="AG56" s="163" t="e">
        <f>+VLOOKUP(AF56,'Cód. Tipo de trabajador cotz'!$A$49:$L$62,2,0)</f>
        <v>#N/A</v>
      </c>
      <c r="AH56" s="164"/>
      <c r="AI56" s="164"/>
      <c r="AJ56" s="36"/>
      <c r="AK56" s="241"/>
      <c r="AL56" s="241"/>
      <c r="AM56" s="139"/>
      <c r="AN56" s="139"/>
      <c r="AO56" s="166">
        <f t="shared" si="0"/>
        <v>0</v>
      </c>
      <c r="AP56" s="171"/>
      <c r="AQ56" s="165"/>
      <c r="AR56" s="165"/>
      <c r="AS56" s="165"/>
      <c r="AT56" s="165"/>
      <c r="AU56" s="165"/>
      <c r="AV56" s="172"/>
      <c r="AW56" s="173"/>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72"/>
      <c r="BU56" s="145"/>
    </row>
    <row r="57" spans="2:195" s="144" customFormat="1">
      <c r="C57" s="137"/>
      <c r="D57" s="138"/>
      <c r="E57" s="139"/>
      <c r="F57" s="139"/>
      <c r="G57" s="158"/>
      <c r="H57" s="298"/>
      <c r="I57" s="159"/>
      <c r="J57" s="1695"/>
      <c r="K57" s="1696"/>
      <c r="L57" s="139"/>
      <c r="M57" s="159"/>
      <c r="N57" s="160"/>
      <c r="O57" s="160"/>
      <c r="P57" s="160"/>
      <c r="Q57" s="139"/>
      <c r="R57" s="139"/>
      <c r="S57" s="161"/>
      <c r="T57" s="139"/>
      <c r="U57" s="139"/>
      <c r="V57" s="139"/>
      <c r="W57" s="139"/>
      <c r="X57" s="139"/>
      <c r="Y57" s="139"/>
      <c r="Z57" s="139"/>
      <c r="AA57" s="139"/>
      <c r="AB57" s="139"/>
      <c r="AC57" s="139"/>
      <c r="AD57" s="140"/>
      <c r="AE57" s="140"/>
      <c r="AF57" s="162"/>
      <c r="AG57" s="163" t="e">
        <f>+VLOOKUP(AF57,'Cód. Tipo de trabajador cotz'!$A$49:$L$62,2,0)</f>
        <v>#N/A</v>
      </c>
      <c r="AH57" s="164"/>
      <c r="AI57" s="164"/>
      <c r="AJ57" s="36"/>
      <c r="AK57" s="241"/>
      <c r="AL57" s="241"/>
      <c r="AM57" s="139"/>
      <c r="AN57" s="139"/>
      <c r="AO57" s="166">
        <f t="shared" si="0"/>
        <v>0</v>
      </c>
      <c r="AP57" s="171"/>
      <c r="AQ57" s="165"/>
      <c r="AR57" s="165"/>
      <c r="AS57" s="165"/>
      <c r="AT57" s="165"/>
      <c r="AU57" s="165"/>
      <c r="AV57" s="172"/>
      <c r="AW57" s="173"/>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72"/>
      <c r="BU57" s="145"/>
    </row>
    <row r="58" spans="2:195" s="144" customFormat="1" ht="13.5" thickBot="1">
      <c r="C58" s="137"/>
      <c r="D58" s="138"/>
      <c r="E58" s="139"/>
      <c r="F58" s="139"/>
      <c r="G58" s="158"/>
      <c r="H58" s="298"/>
      <c r="I58" s="159"/>
      <c r="J58" s="1695"/>
      <c r="K58" s="1696"/>
      <c r="L58" s="139"/>
      <c r="M58" s="159"/>
      <c r="N58" s="160"/>
      <c r="P58" s="160"/>
      <c r="Q58" s="139"/>
      <c r="R58" s="139"/>
      <c r="S58" s="161"/>
      <c r="T58" s="139"/>
      <c r="U58" s="139"/>
      <c r="V58" s="139"/>
      <c r="W58" s="139"/>
      <c r="X58" s="139"/>
      <c r="Y58" s="139"/>
      <c r="Z58" s="139"/>
      <c r="AA58" s="139"/>
      <c r="AB58" s="139"/>
      <c r="AC58" s="139"/>
      <c r="AD58" s="140"/>
      <c r="AE58" s="140"/>
      <c r="AF58" s="162"/>
      <c r="AG58" s="163" t="e">
        <f>+VLOOKUP(AF58,'Cód. Tipo de trabajador cotz'!$A$49:$L$62,2,0)</f>
        <v>#N/A</v>
      </c>
      <c r="AH58" s="175"/>
      <c r="AI58" s="164"/>
      <c r="AJ58" s="36"/>
      <c r="AK58" s="241"/>
      <c r="AL58" s="241"/>
      <c r="AM58" s="139"/>
      <c r="AN58" s="139"/>
      <c r="AO58" s="166">
        <f t="shared" si="0"/>
        <v>0</v>
      </c>
      <c r="AP58" s="176"/>
      <c r="AQ58" s="177"/>
      <c r="AR58" s="177"/>
      <c r="AS58" s="177"/>
      <c r="AT58" s="177"/>
      <c r="AU58" s="177"/>
      <c r="AV58" s="178"/>
      <c r="AW58" s="179"/>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8"/>
      <c r="BU58" s="145"/>
    </row>
    <row r="59" spans="2:195" s="144" customFormat="1">
      <c r="C59" s="137"/>
      <c r="D59" s="148"/>
      <c r="E59" s="143"/>
      <c r="F59" s="143"/>
      <c r="G59" s="180"/>
      <c r="H59" s="143"/>
      <c r="I59" s="143"/>
      <c r="J59" s="143"/>
      <c r="K59" s="143"/>
      <c r="L59" s="143"/>
      <c r="M59" s="151"/>
      <c r="N59" s="143"/>
      <c r="O59" s="143"/>
      <c r="P59" s="143"/>
      <c r="Q59" s="143"/>
      <c r="R59" s="143"/>
      <c r="S59" s="181"/>
      <c r="T59" s="143"/>
      <c r="U59" s="143"/>
      <c r="V59" s="143"/>
      <c r="W59" s="143"/>
      <c r="X59" s="143"/>
      <c r="Y59" s="143"/>
      <c r="Z59" s="143"/>
      <c r="AA59" s="143"/>
      <c r="AB59" s="143"/>
      <c r="AC59" s="143"/>
      <c r="AD59" s="151"/>
      <c r="AE59" s="151"/>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5"/>
    </row>
    <row r="60" spans="2:195" s="144" customFormat="1">
      <c r="C60" s="137"/>
      <c r="D60" s="148"/>
      <c r="E60" s="143"/>
      <c r="F60" s="143"/>
      <c r="G60" s="180"/>
      <c r="H60" s="143"/>
      <c r="I60" s="143"/>
      <c r="J60" s="143"/>
      <c r="K60" s="143"/>
      <c r="L60" s="143"/>
      <c r="M60" s="151"/>
      <c r="N60" s="143"/>
      <c r="O60" s="143"/>
      <c r="P60" s="143"/>
      <c r="Q60" s="143"/>
      <c r="R60" s="143"/>
      <c r="S60" s="181"/>
      <c r="T60" s="143"/>
      <c r="U60" s="143"/>
      <c r="V60" s="143"/>
      <c r="W60" s="143"/>
      <c r="X60" s="143"/>
      <c r="Y60" s="143"/>
      <c r="Z60" s="143"/>
      <c r="AA60" s="143"/>
      <c r="AB60" s="143"/>
      <c r="AC60" s="143"/>
      <c r="AD60" s="151"/>
      <c r="AE60" s="151"/>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5"/>
    </row>
    <row r="61" spans="2:195" s="144" customFormat="1" ht="13.5" thickBot="1">
      <c r="C61" s="137"/>
      <c r="D61" s="148"/>
      <c r="E61" s="143"/>
      <c r="F61" s="143"/>
      <c r="G61" s="180"/>
      <c r="H61" s="143"/>
      <c r="I61" s="143"/>
      <c r="J61" s="143"/>
      <c r="K61" s="143"/>
      <c r="L61" s="143"/>
      <c r="M61" s="151"/>
      <c r="N61" s="143"/>
      <c r="O61" s="143"/>
      <c r="P61" s="143"/>
      <c r="Q61" s="143"/>
      <c r="R61" s="143"/>
      <c r="S61" s="181"/>
      <c r="T61" s="143"/>
      <c r="U61" s="143"/>
      <c r="V61" s="143"/>
      <c r="W61" s="143"/>
      <c r="X61" s="143"/>
      <c r="Y61" s="143"/>
      <c r="Z61" s="143"/>
      <c r="AA61" s="143"/>
      <c r="AB61" s="143"/>
      <c r="AC61" s="143"/>
      <c r="AD61" s="151"/>
      <c r="AE61" s="151"/>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5"/>
    </row>
    <row r="62" spans="2:195" s="114" customFormat="1" ht="13.5" customHeight="1" thickBot="1">
      <c r="C62" s="113"/>
      <c r="D62" s="1676" t="s">
        <v>402</v>
      </c>
      <c r="E62" s="1677"/>
      <c r="F62" s="1677"/>
      <c r="G62" s="1677"/>
      <c r="H62" s="1677"/>
      <c r="I62" s="1677"/>
      <c r="J62" s="1677"/>
      <c r="K62" s="1677"/>
      <c r="L62" s="1677"/>
      <c r="M62" s="1677"/>
      <c r="N62" s="1677"/>
      <c r="O62" s="1677"/>
      <c r="P62" s="1677"/>
      <c r="Q62" s="1677"/>
      <c r="R62" s="1677"/>
      <c r="S62" s="1677"/>
      <c r="T62" s="1677"/>
      <c r="U62" s="1677"/>
      <c r="V62" s="1677"/>
      <c r="W62" s="1677"/>
      <c r="X62" s="1677"/>
      <c r="Y62" s="1677"/>
      <c r="Z62" s="1677"/>
      <c r="AA62" s="1677"/>
      <c r="AB62" s="1677"/>
      <c r="AC62" s="1677"/>
      <c r="AD62" s="1677"/>
      <c r="AE62" s="1677"/>
      <c r="AF62" s="1677"/>
      <c r="AG62" s="1677"/>
      <c r="AH62" s="1678"/>
      <c r="AI62" s="307"/>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17"/>
      <c r="GE62" s="144"/>
      <c r="GK62" s="144"/>
    </row>
    <row r="63" spans="2:195" s="114" customFormat="1" ht="45" customHeight="1">
      <c r="C63" s="113"/>
      <c r="D63" s="1679" t="s">
        <v>405</v>
      </c>
      <c r="E63" s="1680"/>
      <c r="F63" s="1680"/>
      <c r="G63" s="1680"/>
      <c r="H63" s="1680"/>
      <c r="I63" s="1680"/>
      <c r="J63" s="1680"/>
      <c r="K63" s="1680"/>
      <c r="L63" s="1680"/>
      <c r="M63" s="1680"/>
      <c r="N63" s="1680"/>
      <c r="O63" s="1680"/>
      <c r="P63" s="1680"/>
      <c r="Q63" s="1680"/>
      <c r="R63" s="1680"/>
      <c r="S63" s="1680"/>
      <c r="T63" s="1680"/>
      <c r="U63" s="1680"/>
      <c r="V63" s="1680"/>
      <c r="W63" s="1680"/>
      <c r="X63" s="1680"/>
      <c r="Y63" s="1680"/>
      <c r="Z63" s="1680"/>
      <c r="AA63" s="1680"/>
      <c r="AB63" s="1680"/>
      <c r="AC63" s="1680"/>
      <c r="AD63" s="1680"/>
      <c r="AE63" s="1680"/>
      <c r="AF63" s="1680"/>
      <c r="AG63" s="1680"/>
      <c r="AH63" s="1681"/>
      <c r="AI63" s="308"/>
      <c r="AJ63" s="183"/>
      <c r="AK63" s="183"/>
      <c r="AL63" s="183"/>
      <c r="AM63" s="183"/>
      <c r="AN63" s="183"/>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17"/>
      <c r="GK63" s="144"/>
    </row>
    <row r="64" spans="2:195" s="201" customFormat="1" ht="25.5">
      <c r="B64" s="184"/>
      <c r="C64" s="185"/>
      <c r="D64" s="186" t="s">
        <v>403</v>
      </c>
      <c r="E64" s="187" t="s">
        <v>225</v>
      </c>
      <c r="F64" s="188" t="s">
        <v>230</v>
      </c>
      <c r="G64" s="188" t="s">
        <v>232</v>
      </c>
      <c r="H64" s="1682" t="s">
        <v>134</v>
      </c>
      <c r="I64" s="1683"/>
      <c r="J64" s="189"/>
      <c r="K64" s="190"/>
      <c r="L64" s="191" t="s">
        <v>16</v>
      </c>
      <c r="M64" s="192"/>
      <c r="N64" s="193" t="s">
        <v>82</v>
      </c>
      <c r="O64" s="193" t="s">
        <v>83</v>
      </c>
      <c r="P64" s="193" t="s">
        <v>84</v>
      </c>
      <c r="Q64" s="194" t="s">
        <v>393</v>
      </c>
      <c r="R64" s="195" t="s">
        <v>74</v>
      </c>
      <c r="S64" s="195" t="s">
        <v>404</v>
      </c>
      <c r="T64" s="195" t="s">
        <v>76</v>
      </c>
      <c r="U64" s="195" t="s">
        <v>226</v>
      </c>
      <c r="V64" s="195" t="s">
        <v>58</v>
      </c>
      <c r="W64" s="195" t="s">
        <v>59</v>
      </c>
      <c r="X64" s="195" t="s">
        <v>77</v>
      </c>
      <c r="Y64" s="195" t="s">
        <v>20</v>
      </c>
      <c r="Z64" s="195" t="s">
        <v>78</v>
      </c>
      <c r="AA64" s="195" t="s">
        <v>79</v>
      </c>
      <c r="AB64" s="195" t="s">
        <v>21</v>
      </c>
      <c r="AC64" s="195" t="s">
        <v>56</v>
      </c>
      <c r="AD64" s="195" t="s">
        <v>80</v>
      </c>
      <c r="AE64" s="195" t="s">
        <v>81</v>
      </c>
      <c r="AF64" s="196" t="s">
        <v>227</v>
      </c>
      <c r="AG64" s="192"/>
      <c r="AH64" s="197" t="s">
        <v>228</v>
      </c>
      <c r="AI64" s="309"/>
      <c r="AJ64" s="198"/>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200"/>
      <c r="GE64" s="114"/>
      <c r="GK64" s="114"/>
    </row>
    <row r="65" spans="3:193" s="114" customFormat="1" ht="13.5" thickBot="1">
      <c r="C65" s="113"/>
      <c r="D65" s="202">
        <f>+COUNTA(D39:D61)</f>
        <v>0</v>
      </c>
      <c r="E65" s="203" t="b">
        <f>+((COUNT(E39:E61))=$D$65)</f>
        <v>1</v>
      </c>
      <c r="F65" s="203" t="b">
        <f>+((COUNTA(F39:F61))=D65)</f>
        <v>1</v>
      </c>
      <c r="G65" s="203" t="b">
        <f>+((COUNT(G39:G61))=D65)</f>
        <v>1</v>
      </c>
      <c r="H65" s="1685" t="b">
        <f>+((COUNTA(H39:H60))=D65)</f>
        <v>0</v>
      </c>
      <c r="I65" s="1769"/>
      <c r="J65" s="204"/>
      <c r="K65" s="205"/>
      <c r="L65" s="206" t="b">
        <f>+((COUNTA(L39:L61))=D65)</f>
        <v>1</v>
      </c>
      <c r="M65" s="207"/>
      <c r="N65" s="208" t="b">
        <f>+((COUNT(N39:N61))=$D$65)</f>
        <v>1</v>
      </c>
      <c r="O65" s="203" t="b">
        <f>+((COUNT(O39:O62))=$D$65)</f>
        <v>1</v>
      </c>
      <c r="P65" s="203" t="b">
        <f>+((COUNT(P39:P62))=$D$65)</f>
        <v>1</v>
      </c>
      <c r="Q65" s="203" t="b">
        <f>+((COUNTA(Q39:Q62))=$D$65)</f>
        <v>1</v>
      </c>
      <c r="R65" s="203" t="b">
        <f>+((COUNTA(R39:R62))=$D$65)</f>
        <v>1</v>
      </c>
      <c r="S65" s="209">
        <f>SUM(S39:S61)</f>
        <v>0</v>
      </c>
      <c r="T65" s="203" t="b">
        <f>+((COUNTA(T39:T62))=$D$65)</f>
        <v>1</v>
      </c>
      <c r="U65" s="203" t="b">
        <f>+((COUNTA(U39:U62))=$D$65)</f>
        <v>1</v>
      </c>
      <c r="V65" s="203" t="b">
        <f>+((COUNTA(V39:V62))=$D$65)</f>
        <v>1</v>
      </c>
      <c r="W65" s="203" t="b">
        <f>+((COUNT(W39:W62))=$D$65)</f>
        <v>1</v>
      </c>
      <c r="X65" s="203" t="b">
        <f>+((COUNT(X39:X62))=$D$65)</f>
        <v>1</v>
      </c>
      <c r="Y65" s="203" t="b">
        <f t="shared" ref="Y65:AF65" si="1">+((COUNTA(Y39:Y62))=$D$65)</f>
        <v>1</v>
      </c>
      <c r="Z65" s="203" t="b">
        <f t="shared" si="1"/>
        <v>1</v>
      </c>
      <c r="AA65" s="203" t="b">
        <f t="shared" si="1"/>
        <v>1</v>
      </c>
      <c r="AB65" s="203" t="b">
        <f t="shared" si="1"/>
        <v>1</v>
      </c>
      <c r="AC65" s="203" t="b">
        <f t="shared" si="1"/>
        <v>1</v>
      </c>
      <c r="AD65" s="203" t="b">
        <f t="shared" si="1"/>
        <v>1</v>
      </c>
      <c r="AE65" s="203" t="b">
        <f t="shared" si="1"/>
        <v>1</v>
      </c>
      <c r="AF65" s="210" t="b">
        <f t="shared" si="1"/>
        <v>1</v>
      </c>
      <c r="AG65" s="207"/>
      <c r="AH65" s="211" t="b">
        <f>+((COUNTA(AH39:AH62))=$D$65)</f>
        <v>1</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17"/>
      <c r="GE65" s="201"/>
    </row>
    <row r="66" spans="3:193" s="114" customFormat="1" ht="13.5" thickBot="1">
      <c r="C66" s="212"/>
      <c r="D66" s="213"/>
      <c r="E66" s="213"/>
      <c r="F66" s="213"/>
      <c r="G66" s="213"/>
      <c r="H66" s="213"/>
      <c r="I66" s="213"/>
      <c r="J66" s="213"/>
      <c r="K66" s="213"/>
      <c r="L66" s="213"/>
      <c r="M66" s="214"/>
      <c r="N66" s="213"/>
      <c r="O66" s="213"/>
      <c r="P66" s="213"/>
      <c r="Q66" s="213"/>
      <c r="R66" s="213"/>
      <c r="S66" s="215"/>
      <c r="T66" s="213"/>
      <c r="U66" s="213"/>
      <c r="V66" s="213"/>
      <c r="W66" s="213"/>
      <c r="X66" s="213"/>
      <c r="Y66" s="213"/>
      <c r="Z66" s="213"/>
      <c r="AA66" s="213"/>
      <c r="AB66" s="213"/>
      <c r="AC66" s="213"/>
      <c r="AD66" s="214"/>
      <c r="AE66" s="214"/>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6"/>
      <c r="GK66" s="201"/>
    </row>
    <row r="67" spans="3:193" s="144" customFormat="1">
      <c r="M67" s="149"/>
      <c r="AD67" s="149"/>
      <c r="AE67" s="149"/>
      <c r="GE67" s="114"/>
      <c r="GK67" s="114"/>
    </row>
    <row r="68" spans="3:193" s="144" customFormat="1">
      <c r="M68" s="149"/>
      <c r="AD68" s="149"/>
      <c r="AE68" s="149"/>
      <c r="GK68" s="114"/>
    </row>
    <row r="69" spans="3:193" s="144" customFormat="1">
      <c r="M69" s="149"/>
      <c r="AD69" s="149"/>
      <c r="AE69" s="149"/>
    </row>
    <row r="70" spans="3:193" s="144" customFormat="1">
      <c r="M70" s="149"/>
      <c r="AD70" s="149"/>
      <c r="AE70" s="149"/>
    </row>
    <row r="71" spans="3:193" s="144" customFormat="1">
      <c r="M71" s="149"/>
      <c r="AD71" s="149"/>
      <c r="AE71" s="149"/>
    </row>
    <row r="72" spans="3:193" s="144" customFormat="1">
      <c r="M72" s="149"/>
      <c r="AD72" s="149"/>
      <c r="AE72" s="149"/>
    </row>
    <row r="73" spans="3:193" s="144" customFormat="1">
      <c r="M73" s="149"/>
      <c r="AD73" s="149"/>
      <c r="AE73" s="149"/>
    </row>
    <row r="74" spans="3:193" s="144" customFormat="1">
      <c r="M74" s="149"/>
      <c r="AD74" s="149"/>
      <c r="AE74" s="149"/>
    </row>
    <row r="75" spans="3:193" s="144" customFormat="1">
      <c r="M75" s="149"/>
      <c r="AD75" s="149"/>
      <c r="AE75" s="149"/>
    </row>
    <row r="76" spans="3:193" s="144" customFormat="1">
      <c r="M76" s="149"/>
      <c r="AD76" s="149"/>
      <c r="AE76" s="149"/>
    </row>
    <row r="77" spans="3:193" s="144" customFormat="1">
      <c r="M77" s="149"/>
      <c r="AD77" s="149"/>
      <c r="AE77" s="149"/>
    </row>
    <row r="78" spans="3:193" s="144" customFormat="1">
      <c r="M78" s="149"/>
      <c r="AD78" s="149"/>
      <c r="AE78" s="149"/>
    </row>
    <row r="79" spans="3:193" s="144" customFormat="1">
      <c r="M79" s="149"/>
      <c r="AD79" s="149"/>
      <c r="AE79" s="149"/>
    </row>
    <row r="80" spans="3:193" s="144" customFormat="1">
      <c r="M80" s="149"/>
      <c r="AD80" s="149"/>
      <c r="AE80" s="149"/>
    </row>
    <row r="81" spans="13:193" s="144" customFormat="1">
      <c r="M81" s="149"/>
      <c r="AD81" s="149"/>
      <c r="AE81" s="149"/>
    </row>
    <row r="82" spans="13:193" s="144" customFormat="1">
      <c r="M82" s="149"/>
      <c r="AD82" s="149"/>
      <c r="AE82" s="149"/>
    </row>
    <row r="83" spans="13:193">
      <c r="GE83" s="144"/>
      <c r="GK83" s="144"/>
    </row>
    <row r="84" spans="13:193">
      <c r="GK84" s="144"/>
    </row>
  </sheetData>
  <sheetProtection insertRows="0" deleteRows="0" autoFilter="0" pivotTables="0"/>
  <autoFilter ref="D37:BT58" xr:uid="{00000000-0009-0000-0000-000005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2">
    <sortCondition ref="GE24:GE32"/>
  </sortState>
  <dataConsolidate link="1"/>
  <mergeCells count="148">
    <mergeCell ref="C2:U2"/>
    <mergeCell ref="D11:J11"/>
    <mergeCell ref="L11:Q11"/>
    <mergeCell ref="D12:E12"/>
    <mergeCell ref="H12:J12"/>
    <mergeCell ref="N12:P12"/>
    <mergeCell ref="F15:G15"/>
    <mergeCell ref="M15:Q15"/>
    <mergeCell ref="D16:E16"/>
    <mergeCell ref="F16:J16"/>
    <mergeCell ref="D18:G18"/>
    <mergeCell ref="D13:E13"/>
    <mergeCell ref="F13:G13"/>
    <mergeCell ref="I13:J13"/>
    <mergeCell ref="N13:P13"/>
    <mergeCell ref="D14:E14"/>
    <mergeCell ref="F14:G14"/>
    <mergeCell ref="H14:H15"/>
    <mergeCell ref="I14:J15"/>
    <mergeCell ref="N14:P14"/>
    <mergeCell ref="D15:E15"/>
    <mergeCell ref="D20:AK20"/>
    <mergeCell ref="D22:D23"/>
    <mergeCell ref="E22:E23"/>
    <mergeCell ref="F22:H23"/>
    <mergeCell ref="I22:J23"/>
    <mergeCell ref="K22:L23"/>
    <mergeCell ref="M22:M23"/>
    <mergeCell ref="N22:O23"/>
    <mergeCell ref="P22:Q23"/>
    <mergeCell ref="R22:R23"/>
    <mergeCell ref="S22:S23"/>
    <mergeCell ref="T22:T23"/>
    <mergeCell ref="U22:W23"/>
    <mergeCell ref="X22:AF22"/>
    <mergeCell ref="AG22:AH22"/>
    <mergeCell ref="AI22:AK22"/>
    <mergeCell ref="AD23:AF23"/>
    <mergeCell ref="AG23:AH23"/>
    <mergeCell ref="AI23:AJ23"/>
    <mergeCell ref="D21:AK21"/>
    <mergeCell ref="AD24:AF24"/>
    <mergeCell ref="AG24:AH24"/>
    <mergeCell ref="AI24:AJ24"/>
    <mergeCell ref="F25:H25"/>
    <mergeCell ref="I25:J25"/>
    <mergeCell ref="K25:L25"/>
    <mergeCell ref="N25:O25"/>
    <mergeCell ref="P25:Q25"/>
    <mergeCell ref="U25:W25"/>
    <mergeCell ref="AD25:AF25"/>
    <mergeCell ref="F24:H24"/>
    <mergeCell ref="I24:J24"/>
    <mergeCell ref="K24:L24"/>
    <mergeCell ref="N24:O24"/>
    <mergeCell ref="P24:Q24"/>
    <mergeCell ref="U24:W24"/>
    <mergeCell ref="AG25:AH25"/>
    <mergeCell ref="AI25:AJ25"/>
    <mergeCell ref="F26:H26"/>
    <mergeCell ref="I26:J26"/>
    <mergeCell ref="K26:L26"/>
    <mergeCell ref="N26:O26"/>
    <mergeCell ref="P26:Q26"/>
    <mergeCell ref="U26:W26"/>
    <mergeCell ref="AD26:AF26"/>
    <mergeCell ref="AG26:AH26"/>
    <mergeCell ref="AI26:AJ26"/>
    <mergeCell ref="F27:H27"/>
    <mergeCell ref="I27:J27"/>
    <mergeCell ref="K27:L27"/>
    <mergeCell ref="N27:O27"/>
    <mergeCell ref="P27:Q27"/>
    <mergeCell ref="U27:W27"/>
    <mergeCell ref="AD27:AF27"/>
    <mergeCell ref="AG27:AH27"/>
    <mergeCell ref="AI27:AJ27"/>
    <mergeCell ref="AD28:AF28"/>
    <mergeCell ref="AG28:AH28"/>
    <mergeCell ref="AI28:AJ28"/>
    <mergeCell ref="D30:AH30"/>
    <mergeCell ref="AI30:AJ30"/>
    <mergeCell ref="D35:AH35"/>
    <mergeCell ref="AJ35:BT35"/>
    <mergeCell ref="F28:H28"/>
    <mergeCell ref="I28:J28"/>
    <mergeCell ref="K28:L28"/>
    <mergeCell ref="N28:O28"/>
    <mergeCell ref="P28:Q28"/>
    <mergeCell ref="U28:W28"/>
    <mergeCell ref="W37:W38"/>
    <mergeCell ref="D36:BT36"/>
    <mergeCell ref="D37:D38"/>
    <mergeCell ref="E37:E38"/>
    <mergeCell ref="F37:F38"/>
    <mergeCell ref="G37:G38"/>
    <mergeCell ref="H37:I38"/>
    <mergeCell ref="J37:K38"/>
    <mergeCell ref="L37:L38"/>
    <mergeCell ref="M37:M38"/>
    <mergeCell ref="N37:P37"/>
    <mergeCell ref="AP37:AV37"/>
    <mergeCell ref="AW37:BT37"/>
    <mergeCell ref="AN37:AN38"/>
    <mergeCell ref="AI37:AI38"/>
    <mergeCell ref="J40:K40"/>
    <mergeCell ref="J41:K41"/>
    <mergeCell ref="J42:K42"/>
    <mergeCell ref="AK37:AL37"/>
    <mergeCell ref="AM37:AM38"/>
    <mergeCell ref="AO37:AO38"/>
    <mergeCell ref="J39:K39"/>
    <mergeCell ref="AD37:AD38"/>
    <mergeCell ref="AE37:AE38"/>
    <mergeCell ref="AF37:AF38"/>
    <mergeCell ref="AG37:AG38"/>
    <mergeCell ref="AH37:AH38"/>
    <mergeCell ref="AJ37:AJ38"/>
    <mergeCell ref="X37:X38"/>
    <mergeCell ref="Y37:Y38"/>
    <mergeCell ref="Z37:Z38"/>
    <mergeCell ref="AA37:AA38"/>
    <mergeCell ref="AB37:AB38"/>
    <mergeCell ref="AC37:AC38"/>
    <mergeCell ref="R37:R38"/>
    <mergeCell ref="S37:S38"/>
    <mergeCell ref="T37:T38"/>
    <mergeCell ref="U37:U38"/>
    <mergeCell ref="V37:V38"/>
    <mergeCell ref="J49:K49"/>
    <mergeCell ref="J50:K50"/>
    <mergeCell ref="J51:K51"/>
    <mergeCell ref="J46:K46"/>
    <mergeCell ref="J47:K47"/>
    <mergeCell ref="J48:K48"/>
    <mergeCell ref="J43:K43"/>
    <mergeCell ref="J44:K44"/>
    <mergeCell ref="J45:K45"/>
    <mergeCell ref="H65:I65"/>
    <mergeCell ref="H64:I64"/>
    <mergeCell ref="D62:AH62"/>
    <mergeCell ref="D63:AH63"/>
    <mergeCell ref="J56:K56"/>
    <mergeCell ref="J57:K57"/>
    <mergeCell ref="J58:K58"/>
    <mergeCell ref="J52:K52"/>
    <mergeCell ref="J53:K53"/>
    <mergeCell ref="J54:K54"/>
  </mergeCells>
  <conditionalFormatting sqref="E24:E28">
    <cfRule type="duplicateValues" dxfId="6" priority="46"/>
    <cfRule type="duplicateValues" dxfId="5" priority="47"/>
  </conditionalFormatting>
  <conditionalFormatting sqref="F12">
    <cfRule type="cellIs" dxfId="2" priority="1" operator="between">
      <formula>$E$24</formula>
      <formula>$E$28</formula>
    </cfRule>
  </conditionalFormatting>
  <dataValidations xWindow="504" yWindow="484" count="30">
    <dataValidation type="list" allowBlank="1" showInputMessage="1" showErrorMessage="1" sqref="AD39:AD58" xr:uid="{00000000-0002-0000-0500-000000000000}">
      <formula1>$GK$4:$GK$6</formula1>
    </dataValidation>
    <dataValidation type="list" allowBlank="1" showInputMessage="1" showErrorMessage="1" sqref="AG24:AH28" xr:uid="{00000000-0002-0000-0500-000001000000}">
      <formula1>$GE$4:$GE$5</formula1>
    </dataValidation>
    <dataValidation allowBlank="1" showInputMessage="1" showErrorMessage="1" prompt="El valor registrado en esta columna deberá ser en fecha" sqref="AK37:AL37" xr:uid="{00000000-0002-0000-0500-000002000000}"/>
    <dataValidation allowBlank="1" showInputMessage="1" showErrorMessage="1" prompt="El valor registrado en esta columna deberá ser en texto, puede incluir caracteres especiales." sqref="Y37:Y38" xr:uid="{00000000-0002-0000-0500-000003000000}"/>
    <dataValidation allowBlank="1" showInputMessage="1" showErrorMessage="1" prompt="El valor registrado en esta columna deberá ser alfanumérico" sqref="V37:V38" xr:uid="{00000000-0002-0000-0500-000004000000}"/>
    <dataValidation allowBlank="1" showInputMessage="1" showErrorMessage="1" prompt="El valor registrado en esta columna deberá ser numérico" sqref="G37:G38 N37:P37 S37:S38 W37:X38 AF37:AF38 AM37:AM38 AO37:AO38" xr:uid="{00000000-0002-0000-0500-000005000000}"/>
    <dataValidation allowBlank="1" showInputMessage="1" showErrorMessage="1" prompt="El valor registrado en esta columna deberá ser en texto" sqref="F37:F38 H37:M38 Q37 R37:R38 T37:U38 Z37:AE38 Q64" xr:uid="{00000000-0002-0000-0500-000006000000}"/>
    <dataValidation allowBlank="1" showInputMessage="1" showErrorMessage="1" prompt="El valor registrado para esta columna será numérico y ascendente._x000a_Cada línea de trabajador deberá registrar numeración." sqref="D37:D38" xr:uid="{00000000-0002-0000-0500-000007000000}"/>
    <dataValidation allowBlank="1" showInputMessage="1" showErrorMessage="1" prompt="El valor registrado en esta columna deberá ser numérico_x000a_" sqref="E37:E38" xr:uid="{00000000-0002-0000-0500-000008000000}"/>
    <dataValidation allowBlank="1" showInputMessage="1" showErrorMessage="1" prompt="Inidcar el número de meses de la práctica del estudiante" sqref="AM39:AM58" xr:uid="{00000000-0002-0000-0500-000009000000}"/>
    <dataValidation allowBlank="1" showInputMessage="1" showErrorMessage="1" prompt="Marcar solo con X los días en los que desarrolla la actividad" sqref="AP39:AV58" xr:uid="{00000000-0002-0000-0500-00000A000000}"/>
    <dataValidation allowBlank="1" showInputMessage="1" showErrorMessage="1" prompt="Marcar solo con X las horas en las que se desarrolla la actividad" sqref="AW39:BT58" xr:uid="{00000000-0002-0000-0500-00000B000000}"/>
    <dataValidation allowBlank="1" showInputMessage="1" showErrorMessage="1" prompt="Debe diligenciar Código Tipo de Trabajador_x000a_" sqref="AG39:AG58" xr:uid="{00000000-0002-0000-0500-00000C000000}"/>
    <dataValidation allowBlank="1" showInputMessage="1" showErrorMessage="1" prompt="El  subtipo de afiliado va ligado al tipo de trabajador, ver hoja de subtipos." sqref="AH37:AH58" xr:uid="{00000000-0002-0000-0500-00000D000000}"/>
    <dataValidation type="list" allowBlank="1" showInputMessage="1" showErrorMessage="1" sqref="AB24:AB29 F59:F61" xr:uid="{00000000-0002-0000-0500-00000E000000}">
      <formula1>$GE$24:$GE$31</formula1>
    </dataValidation>
    <dataValidation type="list" allowBlank="1" showInputMessage="1" showErrorMessage="1" sqref="F39:F58" xr:uid="{00000000-0002-0000-0500-00000F000000}">
      <formula1>$GE$24:$GE$32</formula1>
    </dataValidation>
    <dataValidation type="list" allowBlank="1" showInputMessage="1" showErrorMessage="1" sqref="M24:M29 M31:M34" xr:uid="{00000000-0002-0000-0500-000010000000}">
      <formula1>$GE$8:$GE$12</formula1>
    </dataValidation>
    <dataValidation type="list" allowBlank="1" showInputMessage="1" showErrorMessage="1" sqref="AG29" xr:uid="{00000000-0002-0000-0500-000011000000}">
      <formula1>$GE$4:$GE$8</formula1>
    </dataValidation>
    <dataValidation type="list" allowBlank="1" showInputMessage="1" showErrorMessage="1" sqref="AD59:AD61" xr:uid="{00000000-0002-0000-0500-000012000000}">
      <formula1>$GK$4:$GK$8</formula1>
    </dataValidation>
    <dataValidation type="list" allowBlank="1" showInputMessage="1" showErrorMessage="1" sqref="R24:R29" xr:uid="{00000000-0002-0000-0500-000013000000}">
      <formula1>$GE$14:$GE$15</formula1>
    </dataValidation>
    <dataValidation type="list" allowBlank="1" showInputMessage="1" showErrorMessage="1" sqref="AE59:AE61" xr:uid="{00000000-0002-0000-0500-000014000000}">
      <formula1>$GK$11:$GK$12</formula1>
    </dataValidation>
    <dataValidation type="list" allowBlank="1" showInputMessage="1" showErrorMessage="1" sqref="AB39:AB61" xr:uid="{00000000-0002-0000-0500-000015000000}">
      <formula1>GE$14:GE$15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28" xr:uid="{00000000-0002-0000-0500-000016000000}">
      <formula1>$F$12</formula1>
    </dataValidation>
    <dataValidation type="list" allowBlank="1" showInputMessage="1" showErrorMessage="1" sqref="AI39:AI58" xr:uid="{00000000-0002-0000-0500-000017000000}">
      <formula1>$GK$36:$GK$37</formula1>
    </dataValidation>
    <dataValidation type="list" allowBlank="1" showInputMessage="1" showErrorMessage="1" prompt="El  subtipo de afiliado va ligado al tipo de trabajador, ver hoja de subtipos." sqref="AI37" xr:uid="{00000000-0002-0000-0500-000018000000}">
      <formula1>$GK$36:$GK$37</formula1>
    </dataValidation>
    <dataValidation type="list" allowBlank="1" showInputMessage="1" showErrorMessage="1" sqref="AF59:AF61" xr:uid="{00000000-0002-0000-0500-000019000000}">
      <formula1>$GK$14:$GK$28</formula1>
    </dataValidation>
    <dataValidation type="list" allowBlank="1" showInputMessage="1" showErrorMessage="1" sqref="AG59:AG61" xr:uid="{00000000-0002-0000-0500-00001A000000}">
      <formula1>$GL$12:$GL$26</formula1>
    </dataValidation>
    <dataValidation type="list" allowBlank="1" showInputMessage="1" showErrorMessage="1" sqref="AN39:AN1048576" xr:uid="{00000000-0002-0000-0500-00001B000000}">
      <formula1>$GL$29:$GL$31</formula1>
    </dataValidation>
    <dataValidation type="list" allowBlank="1" showInputMessage="1" showErrorMessage="1" sqref="Q39:Q61" xr:uid="{00000000-0002-0000-0500-00001C000000}">
      <formula1>$GE$17:$GE$19</formula1>
    </dataValidation>
    <dataValidation type="list" allowBlank="1" showInputMessage="1" showErrorMessage="1" sqref="AE39:AE58" xr:uid="{00000000-0002-0000-0500-00001D000000}">
      <formula1>$GK$8:$GK$11</formula1>
    </dataValidation>
  </dataValidations>
  <pageMargins left="0.25" right="0.25" top="0.75" bottom="0.75" header="0.3" footer="0.3"/>
  <pageSetup scale="55" pageOrder="overThenDown" orientation="landscape" r:id="rId1"/>
  <rowBreaks count="1" manualBreakCount="1">
    <brk id="28" max="16383" man="1"/>
  </rowBreaks>
  <colBreaks count="2" manualBreakCount="2">
    <brk id="17" min="4" max="27" man="1"/>
    <brk id="28" min="4" max="27" man="1"/>
  </colBreaks>
  <drawing r:id="rId2"/>
  <extLst>
    <ext xmlns:x14="http://schemas.microsoft.com/office/spreadsheetml/2009/9/main" uri="{78C0D931-6437-407d-A8EE-F0AAD7539E65}">
      <x14:conditionalFormattings>
        <x14:conditionalFormatting xmlns:xm="http://schemas.microsoft.com/office/excel/2006/main">
          <x14:cfRule type="cellIs" priority="48" operator="equal" id="{0D693E26-68B8-4021-AFAB-BBB9DDB5B845}">
            <xm:f>'Sede 01 - Trabajadores'!$F$12</xm:f>
            <x14:dxf>
              <fill>
                <patternFill>
                  <bgColor rgb="FFFFFF00"/>
                </patternFill>
              </fill>
            </x14:dxf>
          </x14:cfRule>
          <x14:cfRule type="cellIs" priority="49" operator="between" id="{9C60E21B-7B26-4D9E-ADAC-21353839B4AD}">
            <xm:f>'Sede 01 - Trabajadores'!$E$24</xm:f>
            <xm:f>'Sede 01 - Trabajadores'!#REF!</xm:f>
            <x14:dxf>
              <fill>
                <patternFill>
                  <bgColor theme="9" tint="0.39994506668294322"/>
                </patternFill>
              </fill>
            </x14:dxf>
          </x14:cfRule>
          <xm:sqref>E24:E28</xm:sqref>
        </x14:conditionalFormatting>
        <x14:conditionalFormatting xmlns:xm="http://schemas.microsoft.com/office/excel/2006/main">
          <x14:cfRule type="cellIs" priority="44" operator="between" id="{F505B2B3-2CC1-470C-B89F-AA5EB943B3DE}">
            <xm:f>'Sede 01 - Trabajadores'!$E$24</xm:f>
            <xm:f>'Sede 01 - Trabajadores'!#REF!</xm:f>
            <x14:dxf>
              <fill>
                <patternFill>
                  <bgColor theme="9" tint="0.39994506668294322"/>
                </patternFill>
              </fill>
            </x14:dxf>
          </x14:cfRule>
          <xm:sqref>F12</xm:sqref>
        </x14:conditionalFormatting>
      </x14:conditionalFormattings>
    </ext>
    <ext xmlns:x14="http://schemas.microsoft.com/office/spreadsheetml/2009/9/main" uri="{CCE6A557-97BC-4b89-ADB6-D9C93CAAB3DF}">
      <x14:dataValidations xmlns:xm="http://schemas.microsoft.com/office/excel/2006/main" xWindow="504" yWindow="484" count="4">
        <x14:dataValidation type="list" allowBlank="1" showInputMessage="1" showErrorMessage="1" xr:uid="{00000000-0002-0000-0500-00001E000000}">
          <x14:formula1>
            <xm:f>'Cód. Tipo de trabajador cotz'!$A$49:$A$62</xm:f>
          </x14:formula1>
          <xm:sqref>AF39:AF58</xm:sqref>
        </x14:dataValidation>
        <x14:dataValidation type="list" allowBlank="1" showInputMessage="1" showErrorMessage="1" xr:uid="{00000000-0002-0000-0500-00001F000000}">
          <x14:formula1>
            <xm:f>'Listado Actividades Economicas'!#REF!</xm:f>
          </x14:formula1>
          <xm:sqref>I29:J29</xm:sqref>
        </x14:dataValidation>
        <x14:dataValidation type="whole" operator="notEqual" allowBlank="1" showInputMessage="1" showErrorMessage="1" errorTitle="ERROR" error="CODIGO NO PUEDE SER IGUAL AL DE LA SEDE" promptTitle="ERROR" prompt="SI LA CASILLA SE TORNA ROSA, EL CODIGO DE SEDE ASIGNADO YA EXISTE" xr:uid="{00000000-0002-0000-0500-000020000000}">
          <x14:formula1>
            <xm:f>'Sede 01 - Trabajadores'!F12</xm:f>
          </x14:formula1>
          <xm:sqref>F12</xm:sqref>
        </x14:dataValidation>
        <x14:dataValidation type="list" allowBlank="1" showInputMessage="1" showErrorMessage="1" xr:uid="{00000000-0002-0000-0500-000021000000}">
          <x14:formula1>
            <xm:f>'Listado Actividades Economicas'!B$5:B$1108</xm:f>
          </x14:formula1>
          <xm:sqref>I24:J28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L102"/>
  <sheetViews>
    <sheetView showGridLines="0" topLeftCell="A55" zoomScaleNormal="100" zoomScalePageLayoutView="161" workbookViewId="0">
      <selection activeCell="D17" sqref="D17"/>
    </sheetView>
  </sheetViews>
  <sheetFormatPr baseColWidth="10" defaultColWidth="10.85546875" defaultRowHeight="15"/>
  <cols>
    <col min="1" max="1" width="4.7109375" style="15" customWidth="1"/>
    <col min="2" max="6" width="10.85546875" style="15"/>
    <col min="7" max="7" width="16" style="15" customWidth="1"/>
    <col min="8" max="16384" width="10.85546875" style="15"/>
  </cols>
  <sheetData>
    <row r="1" spans="1:11" ht="25.5" customHeight="1">
      <c r="A1" s="1614" t="s">
        <v>406</v>
      </c>
      <c r="B1" s="1614"/>
      <c r="C1" s="1614"/>
      <c r="D1" s="1614"/>
      <c r="E1" s="1614"/>
      <c r="F1" s="1614"/>
      <c r="G1" s="1614"/>
      <c r="H1" s="1614"/>
      <c r="I1" s="1614"/>
      <c r="J1" s="1"/>
      <c r="K1" s="1"/>
    </row>
    <row r="3" spans="1:11">
      <c r="A3" s="15" t="s">
        <v>407</v>
      </c>
    </row>
    <row r="4" spans="1:11" ht="34.5" customHeight="1">
      <c r="A4" s="1655" t="s">
        <v>408</v>
      </c>
      <c r="B4" s="1655"/>
      <c r="C4" s="1655"/>
      <c r="D4" s="1655"/>
      <c r="E4" s="1655"/>
      <c r="F4" s="1655"/>
      <c r="G4" s="1655"/>
      <c r="H4" s="1655"/>
      <c r="I4" s="1655"/>
      <c r="J4" s="1655"/>
      <c r="K4" s="1655"/>
    </row>
    <row r="5" spans="1:11">
      <c r="A5" s="15" t="s">
        <v>409</v>
      </c>
    </row>
    <row r="7" spans="1:11">
      <c r="A7" s="1" t="s">
        <v>237</v>
      </c>
    </row>
    <row r="8" spans="1:11">
      <c r="A8" s="15" t="s">
        <v>410</v>
      </c>
    </row>
    <row r="10" spans="1:11">
      <c r="A10" s="1656" t="s">
        <v>373</v>
      </c>
      <c r="B10" s="1656"/>
      <c r="C10" s="1656"/>
      <c r="D10" s="1656"/>
      <c r="E10" s="1656"/>
      <c r="F10" s="1656"/>
      <c r="G10" s="1656"/>
      <c r="H10" s="1656"/>
      <c r="I10" s="1656"/>
      <c r="J10" s="1656"/>
      <c r="K10" s="1656"/>
    </row>
    <row r="11" spans="1:11" s="2" customFormat="1">
      <c r="A11" s="2" t="s">
        <v>90</v>
      </c>
    </row>
    <row r="12" spans="1:11" s="2" customFormat="1"/>
    <row r="13" spans="1:11">
      <c r="A13" s="3">
        <v>1</v>
      </c>
      <c r="B13" s="15" t="s">
        <v>411</v>
      </c>
    </row>
    <row r="14" spans="1:11">
      <c r="A14" s="3">
        <v>2</v>
      </c>
      <c r="B14" s="15" t="s">
        <v>412</v>
      </c>
    </row>
    <row r="15" spans="1:11">
      <c r="A15" s="3">
        <v>3</v>
      </c>
      <c r="B15" s="15" t="s">
        <v>413</v>
      </c>
    </row>
    <row r="16" spans="1:11">
      <c r="A16" s="3">
        <v>4</v>
      </c>
      <c r="B16" s="15" t="s">
        <v>238</v>
      </c>
    </row>
    <row r="17" spans="1:4">
      <c r="A17" s="3">
        <v>5</v>
      </c>
      <c r="B17" s="15" t="s">
        <v>414</v>
      </c>
    </row>
    <row r="18" spans="1:4">
      <c r="A18" s="3">
        <v>6</v>
      </c>
      <c r="B18" s="15" t="s">
        <v>415</v>
      </c>
    </row>
    <row r="19" spans="1:4">
      <c r="A19" s="3">
        <v>7</v>
      </c>
      <c r="B19" s="15" t="s">
        <v>416</v>
      </c>
    </row>
    <row r="20" spans="1:4">
      <c r="A20" s="3">
        <v>8</v>
      </c>
      <c r="B20" s="15" t="s">
        <v>417</v>
      </c>
    </row>
    <row r="21" spans="1:4">
      <c r="A21" s="3">
        <v>9</v>
      </c>
      <c r="B21" s="15" t="s">
        <v>418</v>
      </c>
    </row>
    <row r="22" spans="1:4">
      <c r="B22" s="4"/>
      <c r="C22" s="1806"/>
      <c r="D22" s="1806"/>
    </row>
    <row r="23" spans="1:4" s="1" customFormat="1">
      <c r="A23" s="5" t="s">
        <v>239</v>
      </c>
      <c r="B23" s="5"/>
      <c r="C23" s="5"/>
    </row>
    <row r="25" spans="1:4">
      <c r="A25" s="3">
        <v>1</v>
      </c>
      <c r="B25" s="15" t="s">
        <v>240</v>
      </c>
    </row>
    <row r="26" spans="1:4">
      <c r="A26" s="3">
        <v>2</v>
      </c>
      <c r="B26" s="15" t="s">
        <v>241</v>
      </c>
    </row>
    <row r="27" spans="1:4">
      <c r="A27" s="3">
        <v>3</v>
      </c>
      <c r="B27" s="15" t="s">
        <v>242</v>
      </c>
    </row>
    <row r="28" spans="1:4">
      <c r="A28" s="3">
        <v>4</v>
      </c>
      <c r="B28" s="15" t="s">
        <v>243</v>
      </c>
    </row>
    <row r="29" spans="1:4">
      <c r="A29" s="3">
        <v>5</v>
      </c>
      <c r="B29" s="15" t="s">
        <v>244</v>
      </c>
    </row>
    <row r="30" spans="1:4">
      <c r="A30" s="3">
        <v>6</v>
      </c>
      <c r="B30" s="15" t="s">
        <v>245</v>
      </c>
    </row>
    <row r="31" spans="1:4">
      <c r="A31" s="3">
        <v>7</v>
      </c>
      <c r="B31" s="15" t="s">
        <v>246</v>
      </c>
    </row>
    <row r="33" spans="1:11">
      <c r="A33" s="1656" t="s">
        <v>419</v>
      </c>
      <c r="B33" s="1656"/>
      <c r="C33" s="1656"/>
      <c r="D33" s="1656"/>
      <c r="E33" s="1656"/>
      <c r="F33" s="1656"/>
      <c r="G33" s="1656"/>
      <c r="H33" s="1656"/>
      <c r="I33" s="1656"/>
      <c r="J33" s="1656"/>
      <c r="K33" s="1656"/>
    </row>
    <row r="34" spans="1:11" ht="15" customHeight="1">
      <c r="A34" s="2" t="s">
        <v>90</v>
      </c>
    </row>
    <row r="35" spans="1:11" ht="15" customHeight="1">
      <c r="A35" s="2"/>
    </row>
    <row r="36" spans="1:11" s="7" customFormat="1">
      <c r="A36" s="3">
        <v>1</v>
      </c>
      <c r="B36" s="6" t="s">
        <v>420</v>
      </c>
    </row>
    <row r="37" spans="1:11" ht="42.75" customHeight="1">
      <c r="A37" s="3">
        <v>2</v>
      </c>
      <c r="B37" s="1804" t="s">
        <v>2050</v>
      </c>
      <c r="C37" s="1804"/>
      <c r="D37" s="1804"/>
      <c r="E37" s="1804"/>
      <c r="F37" s="1804"/>
      <c r="G37" s="1804"/>
      <c r="H37" s="1804"/>
      <c r="I37" s="1804"/>
      <c r="J37" s="1804"/>
      <c r="K37" s="1804"/>
    </row>
    <row r="38" spans="1:11" ht="42.75" customHeight="1">
      <c r="A38" s="3">
        <v>3</v>
      </c>
      <c r="B38" s="1805" t="s">
        <v>2051</v>
      </c>
      <c r="C38" s="1805"/>
      <c r="D38" s="1805"/>
      <c r="E38" s="1805"/>
      <c r="F38" s="1805"/>
      <c r="G38" s="1805"/>
      <c r="H38" s="1805"/>
      <c r="I38" s="1805"/>
      <c r="J38" s="1805"/>
      <c r="K38" s="1805"/>
    </row>
    <row r="39" spans="1:11">
      <c r="A39" s="3">
        <v>4</v>
      </c>
      <c r="B39" s="8" t="s">
        <v>421</v>
      </c>
    </row>
    <row r="40" spans="1:11">
      <c r="A40" s="9">
        <v>5</v>
      </c>
      <c r="B40" s="15" t="s">
        <v>422</v>
      </c>
    </row>
    <row r="41" spans="1:11">
      <c r="A41" s="9">
        <v>6</v>
      </c>
      <c r="B41" s="15" t="s">
        <v>423</v>
      </c>
    </row>
    <row r="42" spans="1:11">
      <c r="A42" s="9">
        <v>7</v>
      </c>
      <c r="B42" s="15" t="s">
        <v>424</v>
      </c>
    </row>
    <row r="43" spans="1:11">
      <c r="A43" s="9">
        <v>8</v>
      </c>
      <c r="B43" s="15" t="s">
        <v>425</v>
      </c>
    </row>
    <row r="44" spans="1:11">
      <c r="A44" s="9">
        <v>10</v>
      </c>
      <c r="B44" s="15" t="s">
        <v>426</v>
      </c>
    </row>
    <row r="45" spans="1:11">
      <c r="A45" s="9">
        <v>11</v>
      </c>
      <c r="B45" s="15" t="s">
        <v>427</v>
      </c>
    </row>
    <row r="46" spans="1:11">
      <c r="A46" s="6"/>
      <c r="B46" s="8"/>
    </row>
    <row r="47" spans="1:11" s="2" customFormat="1">
      <c r="A47" s="10" t="s">
        <v>428</v>
      </c>
    </row>
    <row r="48" spans="1:11">
      <c r="A48" s="6"/>
    </row>
    <row r="49" spans="1:2">
      <c r="A49" s="15">
        <v>12</v>
      </c>
      <c r="B49" s="15" t="s">
        <v>91</v>
      </c>
    </row>
    <row r="50" spans="1:2">
      <c r="A50" s="15">
        <v>13</v>
      </c>
      <c r="B50" s="15" t="s">
        <v>92</v>
      </c>
    </row>
    <row r="51" spans="1:2">
      <c r="A51" s="15">
        <v>14</v>
      </c>
      <c r="B51" s="15" t="s">
        <v>93</v>
      </c>
    </row>
    <row r="52" spans="1:2">
      <c r="A52" s="15">
        <v>15</v>
      </c>
      <c r="B52" s="15" t="s">
        <v>94</v>
      </c>
    </row>
    <row r="53" spans="1:2">
      <c r="A53" s="15">
        <v>16</v>
      </c>
      <c r="B53" s="15" t="s">
        <v>95</v>
      </c>
    </row>
    <row r="54" spans="1:2">
      <c r="A54" s="15">
        <v>17</v>
      </c>
      <c r="B54" s="15" t="s">
        <v>429</v>
      </c>
    </row>
    <row r="55" spans="1:2">
      <c r="A55" s="15">
        <v>18</v>
      </c>
      <c r="B55" s="15" t="s">
        <v>96</v>
      </c>
    </row>
    <row r="56" spans="1:2">
      <c r="B56" s="11"/>
    </row>
    <row r="57" spans="1:2" s="1" customFormat="1" ht="15" customHeight="1">
      <c r="A57" s="1" t="s">
        <v>247</v>
      </c>
      <c r="B57" s="12"/>
    </row>
    <row r="58" spans="1:2" ht="15" customHeight="1">
      <c r="A58" s="15">
        <v>21</v>
      </c>
      <c r="B58" s="11" t="s">
        <v>248</v>
      </c>
    </row>
    <row r="59" spans="1:2">
      <c r="A59" s="11"/>
      <c r="B59" s="11"/>
    </row>
    <row r="60" spans="1:2">
      <c r="A60" s="12" t="s">
        <v>249</v>
      </c>
      <c r="B60" s="11"/>
    </row>
    <row r="61" spans="1:2">
      <c r="A61" s="9">
        <v>22</v>
      </c>
      <c r="B61" s="11" t="s">
        <v>430</v>
      </c>
    </row>
    <row r="62" spans="1:2">
      <c r="A62" s="9">
        <v>23</v>
      </c>
      <c r="B62" s="11" t="s">
        <v>431</v>
      </c>
    </row>
    <row r="63" spans="1:2">
      <c r="A63" s="11"/>
      <c r="B63" s="11"/>
    </row>
    <row r="65" spans="1:11">
      <c r="A65" s="1802" t="s">
        <v>432</v>
      </c>
      <c r="B65" s="1802"/>
      <c r="C65" s="1802"/>
      <c r="D65" s="1802"/>
      <c r="E65" s="1802"/>
      <c r="F65" s="1802"/>
      <c r="G65" s="1802"/>
      <c r="H65" s="1802"/>
      <c r="I65" s="1802"/>
      <c r="J65" s="1802"/>
      <c r="K65" s="1802"/>
    </row>
    <row r="66" spans="1:11">
      <c r="A66" s="12"/>
    </row>
    <row r="67" spans="1:11">
      <c r="A67" s="2" t="s">
        <v>90</v>
      </c>
    </row>
    <row r="69" spans="1:11">
      <c r="A69" s="3">
        <v>1</v>
      </c>
      <c r="B69" s="15" t="s">
        <v>433</v>
      </c>
    </row>
    <row r="70" spans="1:11">
      <c r="A70" s="3">
        <v>2</v>
      </c>
      <c r="B70" s="15" t="s">
        <v>434</v>
      </c>
    </row>
    <row r="71" spans="1:11">
      <c r="A71" s="3">
        <v>3</v>
      </c>
      <c r="B71" s="15" t="s">
        <v>435</v>
      </c>
    </row>
    <row r="72" spans="1:11">
      <c r="A72" s="3">
        <v>4</v>
      </c>
      <c r="B72" s="15" t="s">
        <v>436</v>
      </c>
    </row>
    <row r="73" spans="1:11">
      <c r="A73" s="3">
        <v>5</v>
      </c>
      <c r="B73" s="15" t="s">
        <v>437</v>
      </c>
    </row>
    <row r="74" spans="1:11">
      <c r="A74" s="3">
        <v>6</v>
      </c>
      <c r="B74" s="15" t="s">
        <v>250</v>
      </c>
    </row>
    <row r="75" spans="1:11">
      <c r="A75" s="3">
        <v>7</v>
      </c>
      <c r="B75" s="15" t="s">
        <v>251</v>
      </c>
    </row>
    <row r="76" spans="1:11">
      <c r="A76" s="3">
        <v>8</v>
      </c>
      <c r="B76" s="15" t="s">
        <v>438</v>
      </c>
    </row>
    <row r="77" spans="1:11">
      <c r="A77" s="3">
        <v>9</v>
      </c>
      <c r="B77" s="15" t="s">
        <v>439</v>
      </c>
    </row>
    <row r="78" spans="1:11">
      <c r="A78" s="3">
        <v>10</v>
      </c>
      <c r="B78" s="15" t="s">
        <v>440</v>
      </c>
    </row>
    <row r="79" spans="1:11">
      <c r="A79" s="3">
        <v>11</v>
      </c>
      <c r="B79" s="15" t="s">
        <v>441</v>
      </c>
    </row>
    <row r="80" spans="1:11">
      <c r="A80" s="3">
        <v>12</v>
      </c>
      <c r="B80" s="15" t="s">
        <v>442</v>
      </c>
    </row>
    <row r="81" spans="1:12">
      <c r="A81" s="3">
        <v>13</v>
      </c>
      <c r="B81" s="15" t="s">
        <v>443</v>
      </c>
    </row>
    <row r="82" spans="1:12">
      <c r="A82" s="3">
        <v>14</v>
      </c>
      <c r="B82" s="15" t="s">
        <v>444</v>
      </c>
    </row>
    <row r="83" spans="1:12">
      <c r="A83" s="3">
        <v>15</v>
      </c>
      <c r="B83" s="15" t="s">
        <v>445</v>
      </c>
    </row>
    <row r="84" spans="1:12">
      <c r="A84" s="3">
        <v>16</v>
      </c>
      <c r="B84" s="15" t="s">
        <v>446</v>
      </c>
    </row>
    <row r="85" spans="1:12">
      <c r="A85" s="3">
        <v>17</v>
      </c>
      <c r="B85" s="15" t="s">
        <v>447</v>
      </c>
    </row>
    <row r="86" spans="1:12">
      <c r="A86" s="3">
        <v>18</v>
      </c>
      <c r="B86" s="15" t="s">
        <v>448</v>
      </c>
    </row>
    <row r="87" spans="1:12">
      <c r="A87" s="3">
        <v>19</v>
      </c>
      <c r="B87" s="15" t="s">
        <v>449</v>
      </c>
    </row>
    <row r="88" spans="1:12">
      <c r="A88" s="3">
        <v>20</v>
      </c>
      <c r="B88" s="15" t="s">
        <v>450</v>
      </c>
    </row>
    <row r="89" spans="1:12">
      <c r="A89" s="3">
        <v>21</v>
      </c>
      <c r="B89" s="403" t="s">
        <v>2498</v>
      </c>
    </row>
    <row r="90" spans="1:12">
      <c r="A90" s="3">
        <v>22</v>
      </c>
      <c r="B90" s="15" t="s">
        <v>451</v>
      </c>
    </row>
    <row r="91" spans="1:12" s="14" customFormat="1" ht="45.75" customHeight="1">
      <c r="A91" s="23">
        <v>23</v>
      </c>
      <c r="B91" s="1803" t="s">
        <v>2499</v>
      </c>
      <c r="C91" s="1803"/>
      <c r="D91" s="1803"/>
      <c r="E91" s="1803"/>
      <c r="F91" s="1803"/>
      <c r="G91" s="1803"/>
      <c r="H91" s="1803"/>
      <c r="I91" s="1803"/>
      <c r="J91" s="1803"/>
      <c r="K91" s="1803"/>
      <c r="L91" s="41"/>
    </row>
    <row r="92" spans="1:12" s="14" customFormat="1" ht="44.25" customHeight="1">
      <c r="A92" s="23">
        <v>24</v>
      </c>
      <c r="B92" s="1655" t="s">
        <v>452</v>
      </c>
      <c r="C92" s="1655"/>
      <c r="D92" s="1655"/>
      <c r="E92" s="1655"/>
      <c r="F92" s="1655"/>
      <c r="G92" s="1655"/>
      <c r="H92" s="1655"/>
      <c r="I92" s="1655"/>
      <c r="J92" s="1655"/>
      <c r="K92" s="1655"/>
    </row>
    <row r="94" spans="1:12">
      <c r="A94" s="217" t="s">
        <v>252</v>
      </c>
    </row>
    <row r="96" spans="1:12">
      <c r="A96" s="15" t="s">
        <v>453</v>
      </c>
    </row>
    <row r="98" spans="1:2">
      <c r="A98" s="15">
        <v>25</v>
      </c>
      <c r="B98" s="15" t="s">
        <v>454</v>
      </c>
    </row>
    <row r="99" spans="1:2">
      <c r="A99" s="15">
        <v>26</v>
      </c>
      <c r="B99" s="15" t="s">
        <v>455</v>
      </c>
    </row>
    <row r="100" spans="1:2">
      <c r="A100" s="15">
        <v>27</v>
      </c>
      <c r="B100" s="15" t="s">
        <v>456</v>
      </c>
    </row>
    <row r="101" spans="1:2">
      <c r="A101" s="15">
        <v>28</v>
      </c>
      <c r="B101" s="15" t="s">
        <v>457</v>
      </c>
    </row>
    <row r="102" spans="1:2">
      <c r="A102" s="15">
        <v>29</v>
      </c>
      <c r="B102" s="15" t="s">
        <v>458</v>
      </c>
    </row>
  </sheetData>
  <sheetProtection selectLockedCells="1" selectUnlockedCells="1"/>
  <mergeCells count="10">
    <mergeCell ref="C22:D22"/>
    <mergeCell ref="A10:K10"/>
    <mergeCell ref="A33:K33"/>
    <mergeCell ref="A4:K4"/>
    <mergeCell ref="A1:I1"/>
    <mergeCell ref="A65:K65"/>
    <mergeCell ref="B91:K91"/>
    <mergeCell ref="B92:K92"/>
    <mergeCell ref="B37:K37"/>
    <mergeCell ref="B38:K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filterMode="1">
    <tabColor rgb="FFFF0000"/>
  </sheetPr>
  <dimension ref="A1:CJ279"/>
  <sheetViews>
    <sheetView showGridLines="0" tabSelected="1" topLeftCell="G204" zoomScale="85" zoomScaleNormal="85" workbookViewId="0">
      <selection activeCell="H223" sqref="H223:V223"/>
    </sheetView>
  </sheetViews>
  <sheetFormatPr baseColWidth="10" defaultRowHeight="17.25"/>
  <cols>
    <col min="1" max="1" width="4.42578125" style="250" customWidth="1"/>
    <col min="2" max="2" width="15.28515625" style="250" customWidth="1"/>
    <col min="3" max="3" width="16.85546875" style="250" customWidth="1"/>
    <col min="4" max="4" width="27.42578125" style="258" customWidth="1"/>
    <col min="5" max="5" width="16.5703125" style="250" customWidth="1"/>
    <col min="6" max="6" width="13.42578125" style="250" customWidth="1"/>
    <col min="7" max="7" width="13.7109375" style="250" customWidth="1"/>
    <col min="8" max="8" width="17.7109375" style="250" customWidth="1"/>
    <col min="9" max="9" width="14.5703125" style="250" customWidth="1"/>
    <col min="10" max="10" width="17.140625" style="250" customWidth="1"/>
    <col min="11" max="11" width="20" style="250" customWidth="1"/>
    <col min="12" max="12" width="19" style="250" customWidth="1"/>
    <col min="13" max="13" width="19.7109375" style="250" customWidth="1"/>
    <col min="14" max="14" width="19.140625" style="250" customWidth="1"/>
    <col min="15" max="15" width="16.85546875" style="250" customWidth="1"/>
    <col min="16" max="16" width="15.5703125" style="250" customWidth="1"/>
    <col min="17" max="17" width="24.7109375" style="250" customWidth="1"/>
    <col min="18" max="18" width="13" style="258" customWidth="1"/>
    <col min="19" max="19" width="13" style="250" customWidth="1"/>
    <col min="20" max="20" width="16.7109375" style="250" customWidth="1"/>
    <col min="21" max="21" width="16.85546875" style="250" customWidth="1"/>
    <col min="22" max="22" width="38" style="250" customWidth="1"/>
    <col min="23" max="24" width="12.7109375" style="250" customWidth="1"/>
    <col min="25" max="25" width="17.28515625" style="250" customWidth="1"/>
    <col min="26" max="28" width="12.7109375" style="250" customWidth="1"/>
    <col min="29" max="29" width="18.140625" style="250" customWidth="1"/>
    <col min="30" max="30" width="12.85546875" style="250" customWidth="1"/>
    <col min="31" max="31" width="18.140625" style="250" customWidth="1"/>
    <col min="32" max="32" width="13.85546875" style="250" customWidth="1"/>
    <col min="33" max="33" width="29.85546875" style="250" customWidth="1"/>
    <col min="34" max="34" width="15.28515625" style="250" customWidth="1"/>
    <col min="35" max="35" width="17.5703125" style="250" customWidth="1"/>
    <col min="36" max="37" width="13.28515625" style="250" customWidth="1"/>
    <col min="38" max="38" width="15.85546875" style="250" customWidth="1"/>
    <col min="39" max="39" width="12.85546875" style="250" customWidth="1"/>
    <col min="40" max="40" width="16.42578125" style="250" customWidth="1"/>
    <col min="41" max="41" width="13.42578125" style="250" customWidth="1"/>
    <col min="42" max="42" width="12.85546875" style="623" customWidth="1"/>
    <col min="43" max="43" width="12.85546875" style="250" customWidth="1"/>
    <col min="44" max="44" width="6" style="258" customWidth="1"/>
    <col min="45" max="47" width="2.7109375" style="250" customWidth="1"/>
    <col min="48" max="48" width="3.85546875" style="250" customWidth="1"/>
    <col min="49" max="65" width="2.7109375" style="250" customWidth="1"/>
    <col min="66" max="66" width="4.140625" style="250" customWidth="1"/>
    <col min="67" max="74" width="2.7109375" style="250" customWidth="1"/>
    <col min="75" max="75" width="15.140625" style="250" customWidth="1"/>
    <col min="76" max="76" width="12.5703125" style="250" customWidth="1"/>
    <col min="77" max="77" width="21.85546875" style="250" customWidth="1"/>
    <col min="78" max="79" width="13" style="250" customWidth="1"/>
    <col min="80" max="80" width="13.85546875" style="250" customWidth="1"/>
    <col min="81" max="81" width="32.85546875" style="250" customWidth="1"/>
    <col min="82" max="84" width="14.7109375" style="250" customWidth="1"/>
    <col min="85" max="85" width="17.28515625" style="250" customWidth="1"/>
    <col min="86" max="86" width="17.5703125" style="250" customWidth="1"/>
    <col min="87" max="87" width="40.140625" style="250" customWidth="1"/>
    <col min="88" max="256" width="11.42578125" style="250"/>
    <col min="257" max="257" width="4.42578125" style="250" customWidth="1"/>
    <col min="258" max="258" width="15.28515625" style="250" customWidth="1"/>
    <col min="259" max="259" width="16.85546875" style="250" customWidth="1"/>
    <col min="260" max="260" width="27.42578125" style="250" customWidth="1"/>
    <col min="261" max="261" width="16.5703125" style="250" customWidth="1"/>
    <col min="262" max="262" width="13.42578125" style="250" customWidth="1"/>
    <col min="263" max="263" width="13.7109375" style="250" customWidth="1"/>
    <col min="264" max="264" width="17.7109375" style="250" customWidth="1"/>
    <col min="265" max="265" width="14.5703125" style="250" customWidth="1"/>
    <col min="266" max="266" width="14" style="250" customWidth="1"/>
    <col min="267" max="267" width="13.85546875" style="250" customWidth="1"/>
    <col min="268" max="268" width="19" style="250" customWidth="1"/>
    <col min="269" max="269" width="17.42578125" style="250" customWidth="1"/>
    <col min="270" max="270" width="19.140625" style="250" customWidth="1"/>
    <col min="271" max="271" width="16.85546875" style="250" customWidth="1"/>
    <col min="272" max="273" width="13.5703125" style="250" customWidth="1"/>
    <col min="274" max="275" width="13" style="250" customWidth="1"/>
    <col min="276" max="276" width="13.140625" style="250" customWidth="1"/>
    <col min="277" max="277" width="13.85546875" style="250" customWidth="1"/>
    <col min="278" max="278" width="13.140625" style="250" customWidth="1"/>
    <col min="279" max="284" width="12.7109375" style="250" customWidth="1"/>
    <col min="285" max="285" width="15.140625" style="250" customWidth="1"/>
    <col min="286" max="286" width="12.85546875" style="250" customWidth="1"/>
    <col min="287" max="287" width="12.7109375" style="250" customWidth="1"/>
    <col min="288" max="288" width="13.85546875" style="250" customWidth="1"/>
    <col min="289" max="289" width="13.42578125" style="250" customWidth="1"/>
    <col min="290" max="290" width="15.28515625" style="250" customWidth="1"/>
    <col min="291" max="291" width="12.42578125" style="250" customWidth="1"/>
    <col min="292" max="292" width="9.5703125" style="250" customWidth="1"/>
    <col min="293" max="293" width="13.28515625" style="250" customWidth="1"/>
    <col min="294" max="294" width="12.7109375" style="250" customWidth="1"/>
    <col min="295" max="296" width="12.85546875" style="250" customWidth="1"/>
    <col min="297" max="297" width="13.42578125" style="250" customWidth="1"/>
    <col min="298" max="299" width="12.85546875" style="250" customWidth="1"/>
    <col min="300" max="315" width="2.7109375" style="250" customWidth="1"/>
    <col min="316" max="316" width="3.28515625" style="250" customWidth="1"/>
    <col min="317" max="330" width="2.7109375" style="250" customWidth="1"/>
    <col min="331" max="331" width="15.140625" style="250" customWidth="1"/>
    <col min="332" max="332" width="12.5703125" style="250" customWidth="1"/>
    <col min="333" max="333" width="12.85546875" style="250" customWidth="1"/>
    <col min="334" max="335" width="13" style="250" customWidth="1"/>
    <col min="336" max="336" width="13.85546875" style="250" customWidth="1"/>
    <col min="337" max="337" width="14.5703125" style="250" customWidth="1"/>
    <col min="338" max="340" width="14.7109375" style="250" customWidth="1"/>
    <col min="341" max="341" width="13.7109375" style="250" customWidth="1"/>
    <col min="342" max="342" width="14.7109375" style="250" customWidth="1"/>
    <col min="343" max="343" width="18.140625" style="250" customWidth="1"/>
    <col min="344" max="512" width="11.42578125" style="250"/>
    <col min="513" max="513" width="4.42578125" style="250" customWidth="1"/>
    <col min="514" max="514" width="15.28515625" style="250" customWidth="1"/>
    <col min="515" max="515" width="16.85546875" style="250" customWidth="1"/>
    <col min="516" max="516" width="27.42578125" style="250" customWidth="1"/>
    <col min="517" max="517" width="16.5703125" style="250" customWidth="1"/>
    <col min="518" max="518" width="13.42578125" style="250" customWidth="1"/>
    <col min="519" max="519" width="13.7109375" style="250" customWidth="1"/>
    <col min="520" max="520" width="17.7109375" style="250" customWidth="1"/>
    <col min="521" max="521" width="14.5703125" style="250" customWidth="1"/>
    <col min="522" max="522" width="14" style="250" customWidth="1"/>
    <col min="523" max="523" width="13.85546875" style="250" customWidth="1"/>
    <col min="524" max="524" width="19" style="250" customWidth="1"/>
    <col min="525" max="525" width="17.42578125" style="250" customWidth="1"/>
    <col min="526" max="526" width="19.140625" style="250" customWidth="1"/>
    <col min="527" max="527" width="16.85546875" style="250" customWidth="1"/>
    <col min="528" max="529" width="13.5703125" style="250" customWidth="1"/>
    <col min="530" max="531" width="13" style="250" customWidth="1"/>
    <col min="532" max="532" width="13.140625" style="250" customWidth="1"/>
    <col min="533" max="533" width="13.85546875" style="250" customWidth="1"/>
    <col min="534" max="534" width="13.140625" style="250" customWidth="1"/>
    <col min="535" max="540" width="12.7109375" style="250" customWidth="1"/>
    <col min="541" max="541" width="15.140625" style="250" customWidth="1"/>
    <col min="542" max="542" width="12.85546875" style="250" customWidth="1"/>
    <col min="543" max="543" width="12.7109375" style="250" customWidth="1"/>
    <col min="544" max="544" width="13.85546875" style="250" customWidth="1"/>
    <col min="545" max="545" width="13.42578125" style="250" customWidth="1"/>
    <col min="546" max="546" width="15.28515625" style="250" customWidth="1"/>
    <col min="547" max="547" width="12.42578125" style="250" customWidth="1"/>
    <col min="548" max="548" width="9.5703125" style="250" customWidth="1"/>
    <col min="549" max="549" width="13.28515625" style="250" customWidth="1"/>
    <col min="550" max="550" width="12.7109375" style="250" customWidth="1"/>
    <col min="551" max="552" width="12.85546875" style="250" customWidth="1"/>
    <col min="553" max="553" width="13.42578125" style="250" customWidth="1"/>
    <col min="554" max="555" width="12.85546875" style="250" customWidth="1"/>
    <col min="556" max="571" width="2.7109375" style="250" customWidth="1"/>
    <col min="572" max="572" width="3.28515625" style="250" customWidth="1"/>
    <col min="573" max="586" width="2.7109375" style="250" customWidth="1"/>
    <col min="587" max="587" width="15.140625" style="250" customWidth="1"/>
    <col min="588" max="588" width="12.5703125" style="250" customWidth="1"/>
    <col min="589" max="589" width="12.85546875" style="250" customWidth="1"/>
    <col min="590" max="591" width="13" style="250" customWidth="1"/>
    <col min="592" max="592" width="13.85546875" style="250" customWidth="1"/>
    <col min="593" max="593" width="14.5703125" style="250" customWidth="1"/>
    <col min="594" max="596" width="14.7109375" style="250" customWidth="1"/>
    <col min="597" max="597" width="13.7109375" style="250" customWidth="1"/>
    <col min="598" max="598" width="14.7109375" style="250" customWidth="1"/>
    <col min="599" max="599" width="18.140625" style="250" customWidth="1"/>
    <col min="600" max="768" width="11.42578125" style="250"/>
    <col min="769" max="769" width="4.42578125" style="250" customWidth="1"/>
    <col min="770" max="770" width="15.28515625" style="250" customWidth="1"/>
    <col min="771" max="771" width="16.85546875" style="250" customWidth="1"/>
    <col min="772" max="772" width="27.42578125" style="250" customWidth="1"/>
    <col min="773" max="773" width="16.5703125" style="250" customWidth="1"/>
    <col min="774" max="774" width="13.42578125" style="250" customWidth="1"/>
    <col min="775" max="775" width="13.7109375" style="250" customWidth="1"/>
    <col min="776" max="776" width="17.7109375" style="250" customWidth="1"/>
    <col min="777" max="777" width="14.5703125" style="250" customWidth="1"/>
    <col min="778" max="778" width="14" style="250" customWidth="1"/>
    <col min="779" max="779" width="13.85546875" style="250" customWidth="1"/>
    <col min="780" max="780" width="19" style="250" customWidth="1"/>
    <col min="781" max="781" width="17.42578125" style="250" customWidth="1"/>
    <col min="782" max="782" width="19.140625" style="250" customWidth="1"/>
    <col min="783" max="783" width="16.85546875" style="250" customWidth="1"/>
    <col min="784" max="785" width="13.5703125" style="250" customWidth="1"/>
    <col min="786" max="787" width="13" style="250" customWidth="1"/>
    <col min="788" max="788" width="13.140625" style="250" customWidth="1"/>
    <col min="789" max="789" width="13.85546875" style="250" customWidth="1"/>
    <col min="790" max="790" width="13.140625" style="250" customWidth="1"/>
    <col min="791" max="796" width="12.7109375" style="250" customWidth="1"/>
    <col min="797" max="797" width="15.140625" style="250" customWidth="1"/>
    <col min="798" max="798" width="12.85546875" style="250" customWidth="1"/>
    <col min="799" max="799" width="12.7109375" style="250" customWidth="1"/>
    <col min="800" max="800" width="13.85546875" style="250" customWidth="1"/>
    <col min="801" max="801" width="13.42578125" style="250" customWidth="1"/>
    <col min="802" max="802" width="15.28515625" style="250" customWidth="1"/>
    <col min="803" max="803" width="12.42578125" style="250" customWidth="1"/>
    <col min="804" max="804" width="9.5703125" style="250" customWidth="1"/>
    <col min="805" max="805" width="13.28515625" style="250" customWidth="1"/>
    <col min="806" max="806" width="12.7109375" style="250" customWidth="1"/>
    <col min="807" max="808" width="12.85546875" style="250" customWidth="1"/>
    <col min="809" max="809" width="13.42578125" style="250" customWidth="1"/>
    <col min="810" max="811" width="12.85546875" style="250" customWidth="1"/>
    <col min="812" max="827" width="2.7109375" style="250" customWidth="1"/>
    <col min="828" max="828" width="3.28515625" style="250" customWidth="1"/>
    <col min="829" max="842" width="2.7109375" style="250" customWidth="1"/>
    <col min="843" max="843" width="15.140625" style="250" customWidth="1"/>
    <col min="844" max="844" width="12.5703125" style="250" customWidth="1"/>
    <col min="845" max="845" width="12.85546875" style="250" customWidth="1"/>
    <col min="846" max="847" width="13" style="250" customWidth="1"/>
    <col min="848" max="848" width="13.85546875" style="250" customWidth="1"/>
    <col min="849" max="849" width="14.5703125" style="250" customWidth="1"/>
    <col min="850" max="852" width="14.7109375" style="250" customWidth="1"/>
    <col min="853" max="853" width="13.7109375" style="250" customWidth="1"/>
    <col min="854" max="854" width="14.7109375" style="250" customWidth="1"/>
    <col min="855" max="855" width="18.140625" style="250" customWidth="1"/>
    <col min="856" max="1024" width="11.42578125" style="250"/>
    <col min="1025" max="1025" width="4.42578125" style="250" customWidth="1"/>
    <col min="1026" max="1026" width="15.28515625" style="250" customWidth="1"/>
    <col min="1027" max="1027" width="16.85546875" style="250" customWidth="1"/>
    <col min="1028" max="1028" width="27.42578125" style="250" customWidth="1"/>
    <col min="1029" max="1029" width="16.5703125" style="250" customWidth="1"/>
    <col min="1030" max="1030" width="13.42578125" style="250" customWidth="1"/>
    <col min="1031" max="1031" width="13.7109375" style="250" customWidth="1"/>
    <col min="1032" max="1032" width="17.7109375" style="250" customWidth="1"/>
    <col min="1033" max="1033" width="14.5703125" style="250" customWidth="1"/>
    <col min="1034" max="1034" width="14" style="250" customWidth="1"/>
    <col min="1035" max="1035" width="13.85546875" style="250" customWidth="1"/>
    <col min="1036" max="1036" width="19" style="250" customWidth="1"/>
    <col min="1037" max="1037" width="17.42578125" style="250" customWidth="1"/>
    <col min="1038" max="1038" width="19.140625" style="250" customWidth="1"/>
    <col min="1039" max="1039" width="16.85546875" style="250" customWidth="1"/>
    <col min="1040" max="1041" width="13.5703125" style="250" customWidth="1"/>
    <col min="1042" max="1043" width="13" style="250" customWidth="1"/>
    <col min="1044" max="1044" width="13.140625" style="250" customWidth="1"/>
    <col min="1045" max="1045" width="13.85546875" style="250" customWidth="1"/>
    <col min="1046" max="1046" width="13.140625" style="250" customWidth="1"/>
    <col min="1047" max="1052" width="12.7109375" style="250" customWidth="1"/>
    <col min="1053" max="1053" width="15.140625" style="250" customWidth="1"/>
    <col min="1054" max="1054" width="12.85546875" style="250" customWidth="1"/>
    <col min="1055" max="1055" width="12.7109375" style="250" customWidth="1"/>
    <col min="1056" max="1056" width="13.85546875" style="250" customWidth="1"/>
    <col min="1057" max="1057" width="13.42578125" style="250" customWidth="1"/>
    <col min="1058" max="1058" width="15.28515625" style="250" customWidth="1"/>
    <col min="1059" max="1059" width="12.42578125" style="250" customWidth="1"/>
    <col min="1060" max="1060" width="9.5703125" style="250" customWidth="1"/>
    <col min="1061" max="1061" width="13.28515625" style="250" customWidth="1"/>
    <col min="1062" max="1062" width="12.7109375" style="250" customWidth="1"/>
    <col min="1063" max="1064" width="12.85546875" style="250" customWidth="1"/>
    <col min="1065" max="1065" width="13.42578125" style="250" customWidth="1"/>
    <col min="1066" max="1067" width="12.85546875" style="250" customWidth="1"/>
    <col min="1068" max="1083" width="2.7109375" style="250" customWidth="1"/>
    <col min="1084" max="1084" width="3.28515625" style="250" customWidth="1"/>
    <col min="1085" max="1098" width="2.7109375" style="250" customWidth="1"/>
    <col min="1099" max="1099" width="15.140625" style="250" customWidth="1"/>
    <col min="1100" max="1100" width="12.5703125" style="250" customWidth="1"/>
    <col min="1101" max="1101" width="12.85546875" style="250" customWidth="1"/>
    <col min="1102" max="1103" width="13" style="250" customWidth="1"/>
    <col min="1104" max="1104" width="13.85546875" style="250" customWidth="1"/>
    <col min="1105" max="1105" width="14.5703125" style="250" customWidth="1"/>
    <col min="1106" max="1108" width="14.7109375" style="250" customWidth="1"/>
    <col min="1109" max="1109" width="13.7109375" style="250" customWidth="1"/>
    <col min="1110" max="1110" width="14.7109375" style="250" customWidth="1"/>
    <col min="1111" max="1111" width="18.140625" style="250" customWidth="1"/>
    <col min="1112" max="1280" width="11.42578125" style="250"/>
    <col min="1281" max="1281" width="4.42578125" style="250" customWidth="1"/>
    <col min="1282" max="1282" width="15.28515625" style="250" customWidth="1"/>
    <col min="1283" max="1283" width="16.85546875" style="250" customWidth="1"/>
    <col min="1284" max="1284" width="27.42578125" style="250" customWidth="1"/>
    <col min="1285" max="1285" width="16.5703125" style="250" customWidth="1"/>
    <col min="1286" max="1286" width="13.42578125" style="250" customWidth="1"/>
    <col min="1287" max="1287" width="13.7109375" style="250" customWidth="1"/>
    <col min="1288" max="1288" width="17.7109375" style="250" customWidth="1"/>
    <col min="1289" max="1289" width="14.5703125" style="250" customWidth="1"/>
    <col min="1290" max="1290" width="14" style="250" customWidth="1"/>
    <col min="1291" max="1291" width="13.85546875" style="250" customWidth="1"/>
    <col min="1292" max="1292" width="19" style="250" customWidth="1"/>
    <col min="1293" max="1293" width="17.42578125" style="250" customWidth="1"/>
    <col min="1294" max="1294" width="19.140625" style="250" customWidth="1"/>
    <col min="1295" max="1295" width="16.85546875" style="250" customWidth="1"/>
    <col min="1296" max="1297" width="13.5703125" style="250" customWidth="1"/>
    <col min="1298" max="1299" width="13" style="250" customWidth="1"/>
    <col min="1300" max="1300" width="13.140625" style="250" customWidth="1"/>
    <col min="1301" max="1301" width="13.85546875" style="250" customWidth="1"/>
    <col min="1302" max="1302" width="13.140625" style="250" customWidth="1"/>
    <col min="1303" max="1308" width="12.7109375" style="250" customWidth="1"/>
    <col min="1309" max="1309" width="15.140625" style="250" customWidth="1"/>
    <col min="1310" max="1310" width="12.85546875" style="250" customWidth="1"/>
    <col min="1311" max="1311" width="12.7109375" style="250" customWidth="1"/>
    <col min="1312" max="1312" width="13.85546875" style="250" customWidth="1"/>
    <col min="1313" max="1313" width="13.42578125" style="250" customWidth="1"/>
    <col min="1314" max="1314" width="15.28515625" style="250" customWidth="1"/>
    <col min="1315" max="1315" width="12.42578125" style="250" customWidth="1"/>
    <col min="1316" max="1316" width="9.5703125" style="250" customWidth="1"/>
    <col min="1317" max="1317" width="13.28515625" style="250" customWidth="1"/>
    <col min="1318" max="1318" width="12.7109375" style="250" customWidth="1"/>
    <col min="1319" max="1320" width="12.85546875" style="250" customWidth="1"/>
    <col min="1321" max="1321" width="13.42578125" style="250" customWidth="1"/>
    <col min="1322" max="1323" width="12.85546875" style="250" customWidth="1"/>
    <col min="1324" max="1339" width="2.7109375" style="250" customWidth="1"/>
    <col min="1340" max="1340" width="3.28515625" style="250" customWidth="1"/>
    <col min="1341" max="1354" width="2.7109375" style="250" customWidth="1"/>
    <col min="1355" max="1355" width="15.140625" style="250" customWidth="1"/>
    <col min="1356" max="1356" width="12.5703125" style="250" customWidth="1"/>
    <col min="1357" max="1357" width="12.85546875" style="250" customWidth="1"/>
    <col min="1358" max="1359" width="13" style="250" customWidth="1"/>
    <col min="1360" max="1360" width="13.85546875" style="250" customWidth="1"/>
    <col min="1361" max="1361" width="14.5703125" style="250" customWidth="1"/>
    <col min="1362" max="1364" width="14.7109375" style="250" customWidth="1"/>
    <col min="1365" max="1365" width="13.7109375" style="250" customWidth="1"/>
    <col min="1366" max="1366" width="14.7109375" style="250" customWidth="1"/>
    <col min="1367" max="1367" width="18.140625" style="250" customWidth="1"/>
    <col min="1368" max="1536" width="11.42578125" style="250"/>
    <col min="1537" max="1537" width="4.42578125" style="250" customWidth="1"/>
    <col min="1538" max="1538" width="15.28515625" style="250" customWidth="1"/>
    <col min="1539" max="1539" width="16.85546875" style="250" customWidth="1"/>
    <col min="1540" max="1540" width="27.42578125" style="250" customWidth="1"/>
    <col min="1541" max="1541" width="16.5703125" style="250" customWidth="1"/>
    <col min="1542" max="1542" width="13.42578125" style="250" customWidth="1"/>
    <col min="1543" max="1543" width="13.7109375" style="250" customWidth="1"/>
    <col min="1544" max="1544" width="17.7109375" style="250" customWidth="1"/>
    <col min="1545" max="1545" width="14.5703125" style="250" customWidth="1"/>
    <col min="1546" max="1546" width="14" style="250" customWidth="1"/>
    <col min="1547" max="1547" width="13.85546875" style="250" customWidth="1"/>
    <col min="1548" max="1548" width="19" style="250" customWidth="1"/>
    <col min="1549" max="1549" width="17.42578125" style="250" customWidth="1"/>
    <col min="1550" max="1550" width="19.140625" style="250" customWidth="1"/>
    <col min="1551" max="1551" width="16.85546875" style="250" customWidth="1"/>
    <col min="1552" max="1553" width="13.5703125" style="250" customWidth="1"/>
    <col min="1554" max="1555" width="13" style="250" customWidth="1"/>
    <col min="1556" max="1556" width="13.140625" style="250" customWidth="1"/>
    <col min="1557" max="1557" width="13.85546875" style="250" customWidth="1"/>
    <col min="1558" max="1558" width="13.140625" style="250" customWidth="1"/>
    <col min="1559" max="1564" width="12.7109375" style="250" customWidth="1"/>
    <col min="1565" max="1565" width="15.140625" style="250" customWidth="1"/>
    <col min="1566" max="1566" width="12.85546875" style="250" customWidth="1"/>
    <col min="1567" max="1567" width="12.7109375" style="250" customWidth="1"/>
    <col min="1568" max="1568" width="13.85546875" style="250" customWidth="1"/>
    <col min="1569" max="1569" width="13.42578125" style="250" customWidth="1"/>
    <col min="1570" max="1570" width="15.28515625" style="250" customWidth="1"/>
    <col min="1571" max="1571" width="12.42578125" style="250" customWidth="1"/>
    <col min="1572" max="1572" width="9.5703125" style="250" customWidth="1"/>
    <col min="1573" max="1573" width="13.28515625" style="250" customWidth="1"/>
    <col min="1574" max="1574" width="12.7109375" style="250" customWidth="1"/>
    <col min="1575" max="1576" width="12.85546875" style="250" customWidth="1"/>
    <col min="1577" max="1577" width="13.42578125" style="250" customWidth="1"/>
    <col min="1578" max="1579" width="12.85546875" style="250" customWidth="1"/>
    <col min="1580" max="1595" width="2.7109375" style="250" customWidth="1"/>
    <col min="1596" max="1596" width="3.28515625" style="250" customWidth="1"/>
    <col min="1597" max="1610" width="2.7109375" style="250" customWidth="1"/>
    <col min="1611" max="1611" width="15.140625" style="250" customWidth="1"/>
    <col min="1612" max="1612" width="12.5703125" style="250" customWidth="1"/>
    <col min="1613" max="1613" width="12.85546875" style="250" customWidth="1"/>
    <col min="1614" max="1615" width="13" style="250" customWidth="1"/>
    <col min="1616" max="1616" width="13.85546875" style="250" customWidth="1"/>
    <col min="1617" max="1617" width="14.5703125" style="250" customWidth="1"/>
    <col min="1618" max="1620" width="14.7109375" style="250" customWidth="1"/>
    <col min="1621" max="1621" width="13.7109375" style="250" customWidth="1"/>
    <col min="1622" max="1622" width="14.7109375" style="250" customWidth="1"/>
    <col min="1623" max="1623" width="18.140625" style="250" customWidth="1"/>
    <col min="1624" max="1792" width="11.42578125" style="250"/>
    <col min="1793" max="1793" width="4.42578125" style="250" customWidth="1"/>
    <col min="1794" max="1794" width="15.28515625" style="250" customWidth="1"/>
    <col min="1795" max="1795" width="16.85546875" style="250" customWidth="1"/>
    <col min="1796" max="1796" width="27.42578125" style="250" customWidth="1"/>
    <col min="1797" max="1797" width="16.5703125" style="250" customWidth="1"/>
    <col min="1798" max="1798" width="13.42578125" style="250" customWidth="1"/>
    <col min="1799" max="1799" width="13.7109375" style="250" customWidth="1"/>
    <col min="1800" max="1800" width="17.7109375" style="250" customWidth="1"/>
    <col min="1801" max="1801" width="14.5703125" style="250" customWidth="1"/>
    <col min="1802" max="1802" width="14" style="250" customWidth="1"/>
    <col min="1803" max="1803" width="13.85546875" style="250" customWidth="1"/>
    <col min="1804" max="1804" width="19" style="250" customWidth="1"/>
    <col min="1805" max="1805" width="17.42578125" style="250" customWidth="1"/>
    <col min="1806" max="1806" width="19.140625" style="250" customWidth="1"/>
    <col min="1807" max="1807" width="16.85546875" style="250" customWidth="1"/>
    <col min="1808" max="1809" width="13.5703125" style="250" customWidth="1"/>
    <col min="1810" max="1811" width="13" style="250" customWidth="1"/>
    <col min="1812" max="1812" width="13.140625" style="250" customWidth="1"/>
    <col min="1813" max="1813" width="13.85546875" style="250" customWidth="1"/>
    <col min="1814" max="1814" width="13.140625" style="250" customWidth="1"/>
    <col min="1815" max="1820" width="12.7109375" style="250" customWidth="1"/>
    <col min="1821" max="1821" width="15.140625" style="250" customWidth="1"/>
    <col min="1822" max="1822" width="12.85546875" style="250" customWidth="1"/>
    <col min="1823" max="1823" width="12.7109375" style="250" customWidth="1"/>
    <col min="1824" max="1824" width="13.85546875" style="250" customWidth="1"/>
    <col min="1825" max="1825" width="13.42578125" style="250" customWidth="1"/>
    <col min="1826" max="1826" width="15.28515625" style="250" customWidth="1"/>
    <col min="1827" max="1827" width="12.42578125" style="250" customWidth="1"/>
    <col min="1828" max="1828" width="9.5703125" style="250" customWidth="1"/>
    <col min="1829" max="1829" width="13.28515625" style="250" customWidth="1"/>
    <col min="1830" max="1830" width="12.7109375" style="250" customWidth="1"/>
    <col min="1831" max="1832" width="12.85546875" style="250" customWidth="1"/>
    <col min="1833" max="1833" width="13.42578125" style="250" customWidth="1"/>
    <col min="1834" max="1835" width="12.85546875" style="250" customWidth="1"/>
    <col min="1836" max="1851" width="2.7109375" style="250" customWidth="1"/>
    <col min="1852" max="1852" width="3.28515625" style="250" customWidth="1"/>
    <col min="1853" max="1866" width="2.7109375" style="250" customWidth="1"/>
    <col min="1867" max="1867" width="15.140625" style="250" customWidth="1"/>
    <col min="1868" max="1868" width="12.5703125" style="250" customWidth="1"/>
    <col min="1869" max="1869" width="12.85546875" style="250" customWidth="1"/>
    <col min="1870" max="1871" width="13" style="250" customWidth="1"/>
    <col min="1872" max="1872" width="13.85546875" style="250" customWidth="1"/>
    <col min="1873" max="1873" width="14.5703125" style="250" customWidth="1"/>
    <col min="1874" max="1876" width="14.7109375" style="250" customWidth="1"/>
    <col min="1877" max="1877" width="13.7109375" style="250" customWidth="1"/>
    <col min="1878" max="1878" width="14.7109375" style="250" customWidth="1"/>
    <col min="1879" max="1879" width="18.140625" style="250" customWidth="1"/>
    <col min="1880" max="2048" width="11.42578125" style="250"/>
    <col min="2049" max="2049" width="4.42578125" style="250" customWidth="1"/>
    <col min="2050" max="2050" width="15.28515625" style="250" customWidth="1"/>
    <col min="2051" max="2051" width="16.85546875" style="250" customWidth="1"/>
    <col min="2052" max="2052" width="27.42578125" style="250" customWidth="1"/>
    <col min="2053" max="2053" width="16.5703125" style="250" customWidth="1"/>
    <col min="2054" max="2054" width="13.42578125" style="250" customWidth="1"/>
    <col min="2055" max="2055" width="13.7109375" style="250" customWidth="1"/>
    <col min="2056" max="2056" width="17.7109375" style="250" customWidth="1"/>
    <col min="2057" max="2057" width="14.5703125" style="250" customWidth="1"/>
    <col min="2058" max="2058" width="14" style="250" customWidth="1"/>
    <col min="2059" max="2059" width="13.85546875" style="250" customWidth="1"/>
    <col min="2060" max="2060" width="19" style="250" customWidth="1"/>
    <col min="2061" max="2061" width="17.42578125" style="250" customWidth="1"/>
    <col min="2062" max="2062" width="19.140625" style="250" customWidth="1"/>
    <col min="2063" max="2063" width="16.85546875" style="250" customWidth="1"/>
    <col min="2064" max="2065" width="13.5703125" style="250" customWidth="1"/>
    <col min="2066" max="2067" width="13" style="250" customWidth="1"/>
    <col min="2068" max="2068" width="13.140625" style="250" customWidth="1"/>
    <col min="2069" max="2069" width="13.85546875" style="250" customWidth="1"/>
    <col min="2070" max="2070" width="13.140625" style="250" customWidth="1"/>
    <col min="2071" max="2076" width="12.7109375" style="250" customWidth="1"/>
    <col min="2077" max="2077" width="15.140625" style="250" customWidth="1"/>
    <col min="2078" max="2078" width="12.85546875" style="250" customWidth="1"/>
    <col min="2079" max="2079" width="12.7109375" style="250" customWidth="1"/>
    <col min="2080" max="2080" width="13.85546875" style="250" customWidth="1"/>
    <col min="2081" max="2081" width="13.42578125" style="250" customWidth="1"/>
    <col min="2082" max="2082" width="15.28515625" style="250" customWidth="1"/>
    <col min="2083" max="2083" width="12.42578125" style="250" customWidth="1"/>
    <col min="2084" max="2084" width="9.5703125" style="250" customWidth="1"/>
    <col min="2085" max="2085" width="13.28515625" style="250" customWidth="1"/>
    <col min="2086" max="2086" width="12.7109375" style="250" customWidth="1"/>
    <col min="2087" max="2088" width="12.85546875" style="250" customWidth="1"/>
    <col min="2089" max="2089" width="13.42578125" style="250" customWidth="1"/>
    <col min="2090" max="2091" width="12.85546875" style="250" customWidth="1"/>
    <col min="2092" max="2107" width="2.7109375" style="250" customWidth="1"/>
    <col min="2108" max="2108" width="3.28515625" style="250" customWidth="1"/>
    <col min="2109" max="2122" width="2.7109375" style="250" customWidth="1"/>
    <col min="2123" max="2123" width="15.140625" style="250" customWidth="1"/>
    <col min="2124" max="2124" width="12.5703125" style="250" customWidth="1"/>
    <col min="2125" max="2125" width="12.85546875" style="250" customWidth="1"/>
    <col min="2126" max="2127" width="13" style="250" customWidth="1"/>
    <col min="2128" max="2128" width="13.85546875" style="250" customWidth="1"/>
    <col min="2129" max="2129" width="14.5703125" style="250" customWidth="1"/>
    <col min="2130" max="2132" width="14.7109375" style="250" customWidth="1"/>
    <col min="2133" max="2133" width="13.7109375" style="250" customWidth="1"/>
    <col min="2134" max="2134" width="14.7109375" style="250" customWidth="1"/>
    <col min="2135" max="2135" width="18.140625" style="250" customWidth="1"/>
    <col min="2136" max="2304" width="11.42578125" style="250"/>
    <col min="2305" max="2305" width="4.42578125" style="250" customWidth="1"/>
    <col min="2306" max="2306" width="15.28515625" style="250" customWidth="1"/>
    <col min="2307" max="2307" width="16.85546875" style="250" customWidth="1"/>
    <col min="2308" max="2308" width="27.42578125" style="250" customWidth="1"/>
    <col min="2309" max="2309" width="16.5703125" style="250" customWidth="1"/>
    <col min="2310" max="2310" width="13.42578125" style="250" customWidth="1"/>
    <col min="2311" max="2311" width="13.7109375" style="250" customWidth="1"/>
    <col min="2312" max="2312" width="17.7109375" style="250" customWidth="1"/>
    <col min="2313" max="2313" width="14.5703125" style="250" customWidth="1"/>
    <col min="2314" max="2314" width="14" style="250" customWidth="1"/>
    <col min="2315" max="2315" width="13.85546875" style="250" customWidth="1"/>
    <col min="2316" max="2316" width="19" style="250" customWidth="1"/>
    <col min="2317" max="2317" width="17.42578125" style="250" customWidth="1"/>
    <col min="2318" max="2318" width="19.140625" style="250" customWidth="1"/>
    <col min="2319" max="2319" width="16.85546875" style="250" customWidth="1"/>
    <col min="2320" max="2321" width="13.5703125" style="250" customWidth="1"/>
    <col min="2322" max="2323" width="13" style="250" customWidth="1"/>
    <col min="2324" max="2324" width="13.140625" style="250" customWidth="1"/>
    <col min="2325" max="2325" width="13.85546875" style="250" customWidth="1"/>
    <col min="2326" max="2326" width="13.140625" style="250" customWidth="1"/>
    <col min="2327" max="2332" width="12.7109375" style="250" customWidth="1"/>
    <col min="2333" max="2333" width="15.140625" style="250" customWidth="1"/>
    <col min="2334" max="2334" width="12.85546875" style="250" customWidth="1"/>
    <col min="2335" max="2335" width="12.7109375" style="250" customWidth="1"/>
    <col min="2336" max="2336" width="13.85546875" style="250" customWidth="1"/>
    <col min="2337" max="2337" width="13.42578125" style="250" customWidth="1"/>
    <col min="2338" max="2338" width="15.28515625" style="250" customWidth="1"/>
    <col min="2339" max="2339" width="12.42578125" style="250" customWidth="1"/>
    <col min="2340" max="2340" width="9.5703125" style="250" customWidth="1"/>
    <col min="2341" max="2341" width="13.28515625" style="250" customWidth="1"/>
    <col min="2342" max="2342" width="12.7109375" style="250" customWidth="1"/>
    <col min="2343" max="2344" width="12.85546875" style="250" customWidth="1"/>
    <col min="2345" max="2345" width="13.42578125" style="250" customWidth="1"/>
    <col min="2346" max="2347" width="12.85546875" style="250" customWidth="1"/>
    <col min="2348" max="2363" width="2.7109375" style="250" customWidth="1"/>
    <col min="2364" max="2364" width="3.28515625" style="250" customWidth="1"/>
    <col min="2365" max="2378" width="2.7109375" style="250" customWidth="1"/>
    <col min="2379" max="2379" width="15.140625" style="250" customWidth="1"/>
    <col min="2380" max="2380" width="12.5703125" style="250" customWidth="1"/>
    <col min="2381" max="2381" width="12.85546875" style="250" customWidth="1"/>
    <col min="2382" max="2383" width="13" style="250" customWidth="1"/>
    <col min="2384" max="2384" width="13.85546875" style="250" customWidth="1"/>
    <col min="2385" max="2385" width="14.5703125" style="250" customWidth="1"/>
    <col min="2386" max="2388" width="14.7109375" style="250" customWidth="1"/>
    <col min="2389" max="2389" width="13.7109375" style="250" customWidth="1"/>
    <col min="2390" max="2390" width="14.7109375" style="250" customWidth="1"/>
    <col min="2391" max="2391" width="18.140625" style="250" customWidth="1"/>
    <col min="2392" max="2560" width="11.42578125" style="250"/>
    <col min="2561" max="2561" width="4.42578125" style="250" customWidth="1"/>
    <col min="2562" max="2562" width="15.28515625" style="250" customWidth="1"/>
    <col min="2563" max="2563" width="16.85546875" style="250" customWidth="1"/>
    <col min="2564" max="2564" width="27.42578125" style="250" customWidth="1"/>
    <col min="2565" max="2565" width="16.5703125" style="250" customWidth="1"/>
    <col min="2566" max="2566" width="13.42578125" style="250" customWidth="1"/>
    <col min="2567" max="2567" width="13.7109375" style="250" customWidth="1"/>
    <col min="2568" max="2568" width="17.7109375" style="250" customWidth="1"/>
    <col min="2569" max="2569" width="14.5703125" style="250" customWidth="1"/>
    <col min="2570" max="2570" width="14" style="250" customWidth="1"/>
    <col min="2571" max="2571" width="13.85546875" style="250" customWidth="1"/>
    <col min="2572" max="2572" width="19" style="250" customWidth="1"/>
    <col min="2573" max="2573" width="17.42578125" style="250" customWidth="1"/>
    <col min="2574" max="2574" width="19.140625" style="250" customWidth="1"/>
    <col min="2575" max="2575" width="16.85546875" style="250" customWidth="1"/>
    <col min="2576" max="2577" width="13.5703125" style="250" customWidth="1"/>
    <col min="2578" max="2579" width="13" style="250" customWidth="1"/>
    <col min="2580" max="2580" width="13.140625" style="250" customWidth="1"/>
    <col min="2581" max="2581" width="13.85546875" style="250" customWidth="1"/>
    <col min="2582" max="2582" width="13.140625" style="250" customWidth="1"/>
    <col min="2583" max="2588" width="12.7109375" style="250" customWidth="1"/>
    <col min="2589" max="2589" width="15.140625" style="250" customWidth="1"/>
    <col min="2590" max="2590" width="12.85546875" style="250" customWidth="1"/>
    <col min="2591" max="2591" width="12.7109375" style="250" customWidth="1"/>
    <col min="2592" max="2592" width="13.85546875" style="250" customWidth="1"/>
    <col min="2593" max="2593" width="13.42578125" style="250" customWidth="1"/>
    <col min="2594" max="2594" width="15.28515625" style="250" customWidth="1"/>
    <col min="2595" max="2595" width="12.42578125" style="250" customWidth="1"/>
    <col min="2596" max="2596" width="9.5703125" style="250" customWidth="1"/>
    <col min="2597" max="2597" width="13.28515625" style="250" customWidth="1"/>
    <col min="2598" max="2598" width="12.7109375" style="250" customWidth="1"/>
    <col min="2599" max="2600" width="12.85546875" style="250" customWidth="1"/>
    <col min="2601" max="2601" width="13.42578125" style="250" customWidth="1"/>
    <col min="2602" max="2603" width="12.85546875" style="250" customWidth="1"/>
    <col min="2604" max="2619" width="2.7109375" style="250" customWidth="1"/>
    <col min="2620" max="2620" width="3.28515625" style="250" customWidth="1"/>
    <col min="2621" max="2634" width="2.7109375" style="250" customWidth="1"/>
    <col min="2635" max="2635" width="15.140625" style="250" customWidth="1"/>
    <col min="2636" max="2636" width="12.5703125" style="250" customWidth="1"/>
    <col min="2637" max="2637" width="12.85546875" style="250" customWidth="1"/>
    <col min="2638" max="2639" width="13" style="250" customWidth="1"/>
    <col min="2640" max="2640" width="13.85546875" style="250" customWidth="1"/>
    <col min="2641" max="2641" width="14.5703125" style="250" customWidth="1"/>
    <col min="2642" max="2644" width="14.7109375" style="250" customWidth="1"/>
    <col min="2645" max="2645" width="13.7109375" style="250" customWidth="1"/>
    <col min="2646" max="2646" width="14.7109375" style="250" customWidth="1"/>
    <col min="2647" max="2647" width="18.140625" style="250" customWidth="1"/>
    <col min="2648" max="2816" width="11.42578125" style="250"/>
    <col min="2817" max="2817" width="4.42578125" style="250" customWidth="1"/>
    <col min="2818" max="2818" width="15.28515625" style="250" customWidth="1"/>
    <col min="2819" max="2819" width="16.85546875" style="250" customWidth="1"/>
    <col min="2820" max="2820" width="27.42578125" style="250" customWidth="1"/>
    <col min="2821" max="2821" width="16.5703125" style="250" customWidth="1"/>
    <col min="2822" max="2822" width="13.42578125" style="250" customWidth="1"/>
    <col min="2823" max="2823" width="13.7109375" style="250" customWidth="1"/>
    <col min="2824" max="2824" width="17.7109375" style="250" customWidth="1"/>
    <col min="2825" max="2825" width="14.5703125" style="250" customWidth="1"/>
    <col min="2826" max="2826" width="14" style="250" customWidth="1"/>
    <col min="2827" max="2827" width="13.85546875" style="250" customWidth="1"/>
    <col min="2828" max="2828" width="19" style="250" customWidth="1"/>
    <col min="2829" max="2829" width="17.42578125" style="250" customWidth="1"/>
    <col min="2830" max="2830" width="19.140625" style="250" customWidth="1"/>
    <col min="2831" max="2831" width="16.85546875" style="250" customWidth="1"/>
    <col min="2832" max="2833" width="13.5703125" style="250" customWidth="1"/>
    <col min="2834" max="2835" width="13" style="250" customWidth="1"/>
    <col min="2836" max="2836" width="13.140625" style="250" customWidth="1"/>
    <col min="2837" max="2837" width="13.85546875" style="250" customWidth="1"/>
    <col min="2838" max="2838" width="13.140625" style="250" customWidth="1"/>
    <col min="2839" max="2844" width="12.7109375" style="250" customWidth="1"/>
    <col min="2845" max="2845" width="15.140625" style="250" customWidth="1"/>
    <col min="2846" max="2846" width="12.85546875" style="250" customWidth="1"/>
    <col min="2847" max="2847" width="12.7109375" style="250" customWidth="1"/>
    <col min="2848" max="2848" width="13.85546875" style="250" customWidth="1"/>
    <col min="2849" max="2849" width="13.42578125" style="250" customWidth="1"/>
    <col min="2850" max="2850" width="15.28515625" style="250" customWidth="1"/>
    <col min="2851" max="2851" width="12.42578125" style="250" customWidth="1"/>
    <col min="2852" max="2852" width="9.5703125" style="250" customWidth="1"/>
    <col min="2853" max="2853" width="13.28515625" style="250" customWidth="1"/>
    <col min="2854" max="2854" width="12.7109375" style="250" customWidth="1"/>
    <col min="2855" max="2856" width="12.85546875" style="250" customWidth="1"/>
    <col min="2857" max="2857" width="13.42578125" style="250" customWidth="1"/>
    <col min="2858" max="2859" width="12.85546875" style="250" customWidth="1"/>
    <col min="2860" max="2875" width="2.7109375" style="250" customWidth="1"/>
    <col min="2876" max="2876" width="3.28515625" style="250" customWidth="1"/>
    <col min="2877" max="2890" width="2.7109375" style="250" customWidth="1"/>
    <col min="2891" max="2891" width="15.140625" style="250" customWidth="1"/>
    <col min="2892" max="2892" width="12.5703125" style="250" customWidth="1"/>
    <col min="2893" max="2893" width="12.85546875" style="250" customWidth="1"/>
    <col min="2894" max="2895" width="13" style="250" customWidth="1"/>
    <col min="2896" max="2896" width="13.85546875" style="250" customWidth="1"/>
    <col min="2897" max="2897" width="14.5703125" style="250" customWidth="1"/>
    <col min="2898" max="2900" width="14.7109375" style="250" customWidth="1"/>
    <col min="2901" max="2901" width="13.7109375" style="250" customWidth="1"/>
    <col min="2902" max="2902" width="14.7109375" style="250" customWidth="1"/>
    <col min="2903" max="2903" width="18.140625" style="250" customWidth="1"/>
    <col min="2904" max="3072" width="11.42578125" style="250"/>
    <col min="3073" max="3073" width="4.42578125" style="250" customWidth="1"/>
    <col min="3074" max="3074" width="15.28515625" style="250" customWidth="1"/>
    <col min="3075" max="3075" width="16.85546875" style="250" customWidth="1"/>
    <col min="3076" max="3076" width="27.42578125" style="250" customWidth="1"/>
    <col min="3077" max="3077" width="16.5703125" style="250" customWidth="1"/>
    <col min="3078" max="3078" width="13.42578125" style="250" customWidth="1"/>
    <col min="3079" max="3079" width="13.7109375" style="250" customWidth="1"/>
    <col min="3080" max="3080" width="17.7109375" style="250" customWidth="1"/>
    <col min="3081" max="3081" width="14.5703125" style="250" customWidth="1"/>
    <col min="3082" max="3082" width="14" style="250" customWidth="1"/>
    <col min="3083" max="3083" width="13.85546875" style="250" customWidth="1"/>
    <col min="3084" max="3084" width="19" style="250" customWidth="1"/>
    <col min="3085" max="3085" width="17.42578125" style="250" customWidth="1"/>
    <col min="3086" max="3086" width="19.140625" style="250" customWidth="1"/>
    <col min="3087" max="3087" width="16.85546875" style="250" customWidth="1"/>
    <col min="3088" max="3089" width="13.5703125" style="250" customWidth="1"/>
    <col min="3090" max="3091" width="13" style="250" customWidth="1"/>
    <col min="3092" max="3092" width="13.140625" style="250" customWidth="1"/>
    <col min="3093" max="3093" width="13.85546875" style="250" customWidth="1"/>
    <col min="3094" max="3094" width="13.140625" style="250" customWidth="1"/>
    <col min="3095" max="3100" width="12.7109375" style="250" customWidth="1"/>
    <col min="3101" max="3101" width="15.140625" style="250" customWidth="1"/>
    <col min="3102" max="3102" width="12.85546875" style="250" customWidth="1"/>
    <col min="3103" max="3103" width="12.7109375" style="250" customWidth="1"/>
    <col min="3104" max="3104" width="13.85546875" style="250" customWidth="1"/>
    <col min="3105" max="3105" width="13.42578125" style="250" customWidth="1"/>
    <col min="3106" max="3106" width="15.28515625" style="250" customWidth="1"/>
    <col min="3107" max="3107" width="12.42578125" style="250" customWidth="1"/>
    <col min="3108" max="3108" width="9.5703125" style="250" customWidth="1"/>
    <col min="3109" max="3109" width="13.28515625" style="250" customWidth="1"/>
    <col min="3110" max="3110" width="12.7109375" style="250" customWidth="1"/>
    <col min="3111" max="3112" width="12.85546875" style="250" customWidth="1"/>
    <col min="3113" max="3113" width="13.42578125" style="250" customWidth="1"/>
    <col min="3114" max="3115" width="12.85546875" style="250" customWidth="1"/>
    <col min="3116" max="3131" width="2.7109375" style="250" customWidth="1"/>
    <col min="3132" max="3132" width="3.28515625" style="250" customWidth="1"/>
    <col min="3133" max="3146" width="2.7109375" style="250" customWidth="1"/>
    <col min="3147" max="3147" width="15.140625" style="250" customWidth="1"/>
    <col min="3148" max="3148" width="12.5703125" style="250" customWidth="1"/>
    <col min="3149" max="3149" width="12.85546875" style="250" customWidth="1"/>
    <col min="3150" max="3151" width="13" style="250" customWidth="1"/>
    <col min="3152" max="3152" width="13.85546875" style="250" customWidth="1"/>
    <col min="3153" max="3153" width="14.5703125" style="250" customWidth="1"/>
    <col min="3154" max="3156" width="14.7109375" style="250" customWidth="1"/>
    <col min="3157" max="3157" width="13.7109375" style="250" customWidth="1"/>
    <col min="3158" max="3158" width="14.7109375" style="250" customWidth="1"/>
    <col min="3159" max="3159" width="18.140625" style="250" customWidth="1"/>
    <col min="3160" max="3328" width="11.42578125" style="250"/>
    <col min="3329" max="3329" width="4.42578125" style="250" customWidth="1"/>
    <col min="3330" max="3330" width="15.28515625" style="250" customWidth="1"/>
    <col min="3331" max="3331" width="16.85546875" style="250" customWidth="1"/>
    <col min="3332" max="3332" width="27.42578125" style="250" customWidth="1"/>
    <col min="3333" max="3333" width="16.5703125" style="250" customWidth="1"/>
    <col min="3334" max="3334" width="13.42578125" style="250" customWidth="1"/>
    <col min="3335" max="3335" width="13.7109375" style="250" customWidth="1"/>
    <col min="3336" max="3336" width="17.7109375" style="250" customWidth="1"/>
    <col min="3337" max="3337" width="14.5703125" style="250" customWidth="1"/>
    <col min="3338" max="3338" width="14" style="250" customWidth="1"/>
    <col min="3339" max="3339" width="13.85546875" style="250" customWidth="1"/>
    <col min="3340" max="3340" width="19" style="250" customWidth="1"/>
    <col min="3341" max="3341" width="17.42578125" style="250" customWidth="1"/>
    <col min="3342" max="3342" width="19.140625" style="250" customWidth="1"/>
    <col min="3343" max="3343" width="16.85546875" style="250" customWidth="1"/>
    <col min="3344" max="3345" width="13.5703125" style="250" customWidth="1"/>
    <col min="3346" max="3347" width="13" style="250" customWidth="1"/>
    <col min="3348" max="3348" width="13.140625" style="250" customWidth="1"/>
    <col min="3349" max="3349" width="13.85546875" style="250" customWidth="1"/>
    <col min="3350" max="3350" width="13.140625" style="250" customWidth="1"/>
    <col min="3351" max="3356" width="12.7109375" style="250" customWidth="1"/>
    <col min="3357" max="3357" width="15.140625" style="250" customWidth="1"/>
    <col min="3358" max="3358" width="12.85546875" style="250" customWidth="1"/>
    <col min="3359" max="3359" width="12.7109375" style="250" customWidth="1"/>
    <col min="3360" max="3360" width="13.85546875" style="250" customWidth="1"/>
    <col min="3361" max="3361" width="13.42578125" style="250" customWidth="1"/>
    <col min="3362" max="3362" width="15.28515625" style="250" customWidth="1"/>
    <col min="3363" max="3363" width="12.42578125" style="250" customWidth="1"/>
    <col min="3364" max="3364" width="9.5703125" style="250" customWidth="1"/>
    <col min="3365" max="3365" width="13.28515625" style="250" customWidth="1"/>
    <col min="3366" max="3366" width="12.7109375" style="250" customWidth="1"/>
    <col min="3367" max="3368" width="12.85546875" style="250" customWidth="1"/>
    <col min="3369" max="3369" width="13.42578125" style="250" customWidth="1"/>
    <col min="3370" max="3371" width="12.85546875" style="250" customWidth="1"/>
    <col min="3372" max="3387" width="2.7109375" style="250" customWidth="1"/>
    <col min="3388" max="3388" width="3.28515625" style="250" customWidth="1"/>
    <col min="3389" max="3402" width="2.7109375" style="250" customWidth="1"/>
    <col min="3403" max="3403" width="15.140625" style="250" customWidth="1"/>
    <col min="3404" max="3404" width="12.5703125" style="250" customWidth="1"/>
    <col min="3405" max="3405" width="12.85546875" style="250" customWidth="1"/>
    <col min="3406" max="3407" width="13" style="250" customWidth="1"/>
    <col min="3408" max="3408" width="13.85546875" style="250" customWidth="1"/>
    <col min="3409" max="3409" width="14.5703125" style="250" customWidth="1"/>
    <col min="3410" max="3412" width="14.7109375" style="250" customWidth="1"/>
    <col min="3413" max="3413" width="13.7109375" style="250" customWidth="1"/>
    <col min="3414" max="3414" width="14.7109375" style="250" customWidth="1"/>
    <col min="3415" max="3415" width="18.140625" style="250" customWidth="1"/>
    <col min="3416" max="3584" width="11.42578125" style="250"/>
    <col min="3585" max="3585" width="4.42578125" style="250" customWidth="1"/>
    <col min="3586" max="3586" width="15.28515625" style="250" customWidth="1"/>
    <col min="3587" max="3587" width="16.85546875" style="250" customWidth="1"/>
    <col min="3588" max="3588" width="27.42578125" style="250" customWidth="1"/>
    <col min="3589" max="3589" width="16.5703125" style="250" customWidth="1"/>
    <col min="3590" max="3590" width="13.42578125" style="250" customWidth="1"/>
    <col min="3591" max="3591" width="13.7109375" style="250" customWidth="1"/>
    <col min="3592" max="3592" width="17.7109375" style="250" customWidth="1"/>
    <col min="3593" max="3593" width="14.5703125" style="250" customWidth="1"/>
    <col min="3594" max="3594" width="14" style="250" customWidth="1"/>
    <col min="3595" max="3595" width="13.85546875" style="250" customWidth="1"/>
    <col min="3596" max="3596" width="19" style="250" customWidth="1"/>
    <col min="3597" max="3597" width="17.42578125" style="250" customWidth="1"/>
    <col min="3598" max="3598" width="19.140625" style="250" customWidth="1"/>
    <col min="3599" max="3599" width="16.85546875" style="250" customWidth="1"/>
    <col min="3600" max="3601" width="13.5703125" style="250" customWidth="1"/>
    <col min="3602" max="3603" width="13" style="250" customWidth="1"/>
    <col min="3604" max="3604" width="13.140625" style="250" customWidth="1"/>
    <col min="3605" max="3605" width="13.85546875" style="250" customWidth="1"/>
    <col min="3606" max="3606" width="13.140625" style="250" customWidth="1"/>
    <col min="3607" max="3612" width="12.7109375" style="250" customWidth="1"/>
    <col min="3613" max="3613" width="15.140625" style="250" customWidth="1"/>
    <col min="3614" max="3614" width="12.85546875" style="250" customWidth="1"/>
    <col min="3615" max="3615" width="12.7109375" style="250" customWidth="1"/>
    <col min="3616" max="3616" width="13.85546875" style="250" customWidth="1"/>
    <col min="3617" max="3617" width="13.42578125" style="250" customWidth="1"/>
    <col min="3618" max="3618" width="15.28515625" style="250" customWidth="1"/>
    <col min="3619" max="3619" width="12.42578125" style="250" customWidth="1"/>
    <col min="3620" max="3620" width="9.5703125" style="250" customWidth="1"/>
    <col min="3621" max="3621" width="13.28515625" style="250" customWidth="1"/>
    <col min="3622" max="3622" width="12.7109375" style="250" customWidth="1"/>
    <col min="3623" max="3624" width="12.85546875" style="250" customWidth="1"/>
    <col min="3625" max="3625" width="13.42578125" style="250" customWidth="1"/>
    <col min="3626" max="3627" width="12.85546875" style="250" customWidth="1"/>
    <col min="3628" max="3643" width="2.7109375" style="250" customWidth="1"/>
    <col min="3644" max="3644" width="3.28515625" style="250" customWidth="1"/>
    <col min="3645" max="3658" width="2.7109375" style="250" customWidth="1"/>
    <col min="3659" max="3659" width="15.140625" style="250" customWidth="1"/>
    <col min="3660" max="3660" width="12.5703125" style="250" customWidth="1"/>
    <col min="3661" max="3661" width="12.85546875" style="250" customWidth="1"/>
    <col min="3662" max="3663" width="13" style="250" customWidth="1"/>
    <col min="3664" max="3664" width="13.85546875" style="250" customWidth="1"/>
    <col min="3665" max="3665" width="14.5703125" style="250" customWidth="1"/>
    <col min="3666" max="3668" width="14.7109375" style="250" customWidth="1"/>
    <col min="3669" max="3669" width="13.7109375" style="250" customWidth="1"/>
    <col min="3670" max="3670" width="14.7109375" style="250" customWidth="1"/>
    <col min="3671" max="3671" width="18.140625" style="250" customWidth="1"/>
    <col min="3672" max="3840" width="11.42578125" style="250"/>
    <col min="3841" max="3841" width="4.42578125" style="250" customWidth="1"/>
    <col min="3842" max="3842" width="15.28515625" style="250" customWidth="1"/>
    <col min="3843" max="3843" width="16.85546875" style="250" customWidth="1"/>
    <col min="3844" max="3844" width="27.42578125" style="250" customWidth="1"/>
    <col min="3845" max="3845" width="16.5703125" style="250" customWidth="1"/>
    <col min="3846" max="3846" width="13.42578125" style="250" customWidth="1"/>
    <col min="3847" max="3847" width="13.7109375" style="250" customWidth="1"/>
    <col min="3848" max="3848" width="17.7109375" style="250" customWidth="1"/>
    <col min="3849" max="3849" width="14.5703125" style="250" customWidth="1"/>
    <col min="3850" max="3850" width="14" style="250" customWidth="1"/>
    <col min="3851" max="3851" width="13.85546875" style="250" customWidth="1"/>
    <col min="3852" max="3852" width="19" style="250" customWidth="1"/>
    <col min="3853" max="3853" width="17.42578125" style="250" customWidth="1"/>
    <col min="3854" max="3854" width="19.140625" style="250" customWidth="1"/>
    <col min="3855" max="3855" width="16.85546875" style="250" customWidth="1"/>
    <col min="3856" max="3857" width="13.5703125" style="250" customWidth="1"/>
    <col min="3858" max="3859" width="13" style="250" customWidth="1"/>
    <col min="3860" max="3860" width="13.140625" style="250" customWidth="1"/>
    <col min="3861" max="3861" width="13.85546875" style="250" customWidth="1"/>
    <col min="3862" max="3862" width="13.140625" style="250" customWidth="1"/>
    <col min="3863" max="3868" width="12.7109375" style="250" customWidth="1"/>
    <col min="3869" max="3869" width="15.140625" style="250" customWidth="1"/>
    <col min="3870" max="3870" width="12.85546875" style="250" customWidth="1"/>
    <col min="3871" max="3871" width="12.7109375" style="250" customWidth="1"/>
    <col min="3872" max="3872" width="13.85546875" style="250" customWidth="1"/>
    <col min="3873" max="3873" width="13.42578125" style="250" customWidth="1"/>
    <col min="3874" max="3874" width="15.28515625" style="250" customWidth="1"/>
    <col min="3875" max="3875" width="12.42578125" style="250" customWidth="1"/>
    <col min="3876" max="3876" width="9.5703125" style="250" customWidth="1"/>
    <col min="3877" max="3877" width="13.28515625" style="250" customWidth="1"/>
    <col min="3878" max="3878" width="12.7109375" style="250" customWidth="1"/>
    <col min="3879" max="3880" width="12.85546875" style="250" customWidth="1"/>
    <col min="3881" max="3881" width="13.42578125" style="250" customWidth="1"/>
    <col min="3882" max="3883" width="12.85546875" style="250" customWidth="1"/>
    <col min="3884" max="3899" width="2.7109375" style="250" customWidth="1"/>
    <col min="3900" max="3900" width="3.28515625" style="250" customWidth="1"/>
    <col min="3901" max="3914" width="2.7109375" style="250" customWidth="1"/>
    <col min="3915" max="3915" width="15.140625" style="250" customWidth="1"/>
    <col min="3916" max="3916" width="12.5703125" style="250" customWidth="1"/>
    <col min="3917" max="3917" width="12.85546875" style="250" customWidth="1"/>
    <col min="3918" max="3919" width="13" style="250" customWidth="1"/>
    <col min="3920" max="3920" width="13.85546875" style="250" customWidth="1"/>
    <col min="3921" max="3921" width="14.5703125" style="250" customWidth="1"/>
    <col min="3922" max="3924" width="14.7109375" style="250" customWidth="1"/>
    <col min="3925" max="3925" width="13.7109375" style="250" customWidth="1"/>
    <col min="3926" max="3926" width="14.7109375" style="250" customWidth="1"/>
    <col min="3927" max="3927" width="18.140625" style="250" customWidth="1"/>
    <col min="3928" max="4096" width="11.42578125" style="250"/>
    <col min="4097" max="4097" width="4.42578125" style="250" customWidth="1"/>
    <col min="4098" max="4098" width="15.28515625" style="250" customWidth="1"/>
    <col min="4099" max="4099" width="16.85546875" style="250" customWidth="1"/>
    <col min="4100" max="4100" width="27.42578125" style="250" customWidth="1"/>
    <col min="4101" max="4101" width="16.5703125" style="250" customWidth="1"/>
    <col min="4102" max="4102" width="13.42578125" style="250" customWidth="1"/>
    <col min="4103" max="4103" width="13.7109375" style="250" customWidth="1"/>
    <col min="4104" max="4104" width="17.7109375" style="250" customWidth="1"/>
    <col min="4105" max="4105" width="14.5703125" style="250" customWidth="1"/>
    <col min="4106" max="4106" width="14" style="250" customWidth="1"/>
    <col min="4107" max="4107" width="13.85546875" style="250" customWidth="1"/>
    <col min="4108" max="4108" width="19" style="250" customWidth="1"/>
    <col min="4109" max="4109" width="17.42578125" style="250" customWidth="1"/>
    <col min="4110" max="4110" width="19.140625" style="250" customWidth="1"/>
    <col min="4111" max="4111" width="16.85546875" style="250" customWidth="1"/>
    <col min="4112" max="4113" width="13.5703125" style="250" customWidth="1"/>
    <col min="4114" max="4115" width="13" style="250" customWidth="1"/>
    <col min="4116" max="4116" width="13.140625" style="250" customWidth="1"/>
    <col min="4117" max="4117" width="13.85546875" style="250" customWidth="1"/>
    <col min="4118" max="4118" width="13.140625" style="250" customWidth="1"/>
    <col min="4119" max="4124" width="12.7109375" style="250" customWidth="1"/>
    <col min="4125" max="4125" width="15.140625" style="250" customWidth="1"/>
    <col min="4126" max="4126" width="12.85546875" style="250" customWidth="1"/>
    <col min="4127" max="4127" width="12.7109375" style="250" customWidth="1"/>
    <col min="4128" max="4128" width="13.85546875" style="250" customWidth="1"/>
    <col min="4129" max="4129" width="13.42578125" style="250" customWidth="1"/>
    <col min="4130" max="4130" width="15.28515625" style="250" customWidth="1"/>
    <col min="4131" max="4131" width="12.42578125" style="250" customWidth="1"/>
    <col min="4132" max="4132" width="9.5703125" style="250" customWidth="1"/>
    <col min="4133" max="4133" width="13.28515625" style="250" customWidth="1"/>
    <col min="4134" max="4134" width="12.7109375" style="250" customWidth="1"/>
    <col min="4135" max="4136" width="12.85546875" style="250" customWidth="1"/>
    <col min="4137" max="4137" width="13.42578125" style="250" customWidth="1"/>
    <col min="4138" max="4139" width="12.85546875" style="250" customWidth="1"/>
    <col min="4140" max="4155" width="2.7109375" style="250" customWidth="1"/>
    <col min="4156" max="4156" width="3.28515625" style="250" customWidth="1"/>
    <col min="4157" max="4170" width="2.7109375" style="250" customWidth="1"/>
    <col min="4171" max="4171" width="15.140625" style="250" customWidth="1"/>
    <col min="4172" max="4172" width="12.5703125" style="250" customWidth="1"/>
    <col min="4173" max="4173" width="12.85546875" style="250" customWidth="1"/>
    <col min="4174" max="4175" width="13" style="250" customWidth="1"/>
    <col min="4176" max="4176" width="13.85546875" style="250" customWidth="1"/>
    <col min="4177" max="4177" width="14.5703125" style="250" customWidth="1"/>
    <col min="4178" max="4180" width="14.7109375" style="250" customWidth="1"/>
    <col min="4181" max="4181" width="13.7109375" style="250" customWidth="1"/>
    <col min="4182" max="4182" width="14.7109375" style="250" customWidth="1"/>
    <col min="4183" max="4183" width="18.140625" style="250" customWidth="1"/>
    <col min="4184" max="4352" width="11.42578125" style="250"/>
    <col min="4353" max="4353" width="4.42578125" style="250" customWidth="1"/>
    <col min="4354" max="4354" width="15.28515625" style="250" customWidth="1"/>
    <col min="4355" max="4355" width="16.85546875" style="250" customWidth="1"/>
    <col min="4356" max="4356" width="27.42578125" style="250" customWidth="1"/>
    <col min="4357" max="4357" width="16.5703125" style="250" customWidth="1"/>
    <col min="4358" max="4358" width="13.42578125" style="250" customWidth="1"/>
    <col min="4359" max="4359" width="13.7109375" style="250" customWidth="1"/>
    <col min="4360" max="4360" width="17.7109375" style="250" customWidth="1"/>
    <col min="4361" max="4361" width="14.5703125" style="250" customWidth="1"/>
    <col min="4362" max="4362" width="14" style="250" customWidth="1"/>
    <col min="4363" max="4363" width="13.85546875" style="250" customWidth="1"/>
    <col min="4364" max="4364" width="19" style="250" customWidth="1"/>
    <col min="4365" max="4365" width="17.42578125" style="250" customWidth="1"/>
    <col min="4366" max="4366" width="19.140625" style="250" customWidth="1"/>
    <col min="4367" max="4367" width="16.85546875" style="250" customWidth="1"/>
    <col min="4368" max="4369" width="13.5703125" style="250" customWidth="1"/>
    <col min="4370" max="4371" width="13" style="250" customWidth="1"/>
    <col min="4372" max="4372" width="13.140625" style="250" customWidth="1"/>
    <col min="4373" max="4373" width="13.85546875" style="250" customWidth="1"/>
    <col min="4374" max="4374" width="13.140625" style="250" customWidth="1"/>
    <col min="4375" max="4380" width="12.7109375" style="250" customWidth="1"/>
    <col min="4381" max="4381" width="15.140625" style="250" customWidth="1"/>
    <col min="4382" max="4382" width="12.85546875" style="250" customWidth="1"/>
    <col min="4383" max="4383" width="12.7109375" style="250" customWidth="1"/>
    <col min="4384" max="4384" width="13.85546875" style="250" customWidth="1"/>
    <col min="4385" max="4385" width="13.42578125" style="250" customWidth="1"/>
    <col min="4386" max="4386" width="15.28515625" style="250" customWidth="1"/>
    <col min="4387" max="4387" width="12.42578125" style="250" customWidth="1"/>
    <col min="4388" max="4388" width="9.5703125" style="250" customWidth="1"/>
    <col min="4389" max="4389" width="13.28515625" style="250" customWidth="1"/>
    <col min="4390" max="4390" width="12.7109375" style="250" customWidth="1"/>
    <col min="4391" max="4392" width="12.85546875" style="250" customWidth="1"/>
    <col min="4393" max="4393" width="13.42578125" style="250" customWidth="1"/>
    <col min="4394" max="4395" width="12.85546875" style="250" customWidth="1"/>
    <col min="4396" max="4411" width="2.7109375" style="250" customWidth="1"/>
    <col min="4412" max="4412" width="3.28515625" style="250" customWidth="1"/>
    <col min="4413" max="4426" width="2.7109375" style="250" customWidth="1"/>
    <col min="4427" max="4427" width="15.140625" style="250" customWidth="1"/>
    <col min="4428" max="4428" width="12.5703125" style="250" customWidth="1"/>
    <col min="4429" max="4429" width="12.85546875" style="250" customWidth="1"/>
    <col min="4430" max="4431" width="13" style="250" customWidth="1"/>
    <col min="4432" max="4432" width="13.85546875" style="250" customWidth="1"/>
    <col min="4433" max="4433" width="14.5703125" style="250" customWidth="1"/>
    <col min="4434" max="4436" width="14.7109375" style="250" customWidth="1"/>
    <col min="4437" max="4437" width="13.7109375" style="250" customWidth="1"/>
    <col min="4438" max="4438" width="14.7109375" style="250" customWidth="1"/>
    <col min="4439" max="4439" width="18.140625" style="250" customWidth="1"/>
    <col min="4440" max="4608" width="11.42578125" style="250"/>
    <col min="4609" max="4609" width="4.42578125" style="250" customWidth="1"/>
    <col min="4610" max="4610" width="15.28515625" style="250" customWidth="1"/>
    <col min="4611" max="4611" width="16.85546875" style="250" customWidth="1"/>
    <col min="4612" max="4612" width="27.42578125" style="250" customWidth="1"/>
    <col min="4613" max="4613" width="16.5703125" style="250" customWidth="1"/>
    <col min="4614" max="4614" width="13.42578125" style="250" customWidth="1"/>
    <col min="4615" max="4615" width="13.7109375" style="250" customWidth="1"/>
    <col min="4616" max="4616" width="17.7109375" style="250" customWidth="1"/>
    <col min="4617" max="4617" width="14.5703125" style="250" customWidth="1"/>
    <col min="4618" max="4618" width="14" style="250" customWidth="1"/>
    <col min="4619" max="4619" width="13.85546875" style="250" customWidth="1"/>
    <col min="4620" max="4620" width="19" style="250" customWidth="1"/>
    <col min="4621" max="4621" width="17.42578125" style="250" customWidth="1"/>
    <col min="4622" max="4622" width="19.140625" style="250" customWidth="1"/>
    <col min="4623" max="4623" width="16.85546875" style="250" customWidth="1"/>
    <col min="4624" max="4625" width="13.5703125" style="250" customWidth="1"/>
    <col min="4626" max="4627" width="13" style="250" customWidth="1"/>
    <col min="4628" max="4628" width="13.140625" style="250" customWidth="1"/>
    <col min="4629" max="4629" width="13.85546875" style="250" customWidth="1"/>
    <col min="4630" max="4630" width="13.140625" style="250" customWidth="1"/>
    <col min="4631" max="4636" width="12.7109375" style="250" customWidth="1"/>
    <col min="4637" max="4637" width="15.140625" style="250" customWidth="1"/>
    <col min="4638" max="4638" width="12.85546875" style="250" customWidth="1"/>
    <col min="4639" max="4639" width="12.7109375" style="250" customWidth="1"/>
    <col min="4640" max="4640" width="13.85546875" style="250" customWidth="1"/>
    <col min="4641" max="4641" width="13.42578125" style="250" customWidth="1"/>
    <col min="4642" max="4642" width="15.28515625" style="250" customWidth="1"/>
    <col min="4643" max="4643" width="12.42578125" style="250" customWidth="1"/>
    <col min="4644" max="4644" width="9.5703125" style="250" customWidth="1"/>
    <col min="4645" max="4645" width="13.28515625" style="250" customWidth="1"/>
    <col min="4646" max="4646" width="12.7109375" style="250" customWidth="1"/>
    <col min="4647" max="4648" width="12.85546875" style="250" customWidth="1"/>
    <col min="4649" max="4649" width="13.42578125" style="250" customWidth="1"/>
    <col min="4650" max="4651" width="12.85546875" style="250" customWidth="1"/>
    <col min="4652" max="4667" width="2.7109375" style="250" customWidth="1"/>
    <col min="4668" max="4668" width="3.28515625" style="250" customWidth="1"/>
    <col min="4669" max="4682" width="2.7109375" style="250" customWidth="1"/>
    <col min="4683" max="4683" width="15.140625" style="250" customWidth="1"/>
    <col min="4684" max="4684" width="12.5703125" style="250" customWidth="1"/>
    <col min="4685" max="4685" width="12.85546875" style="250" customWidth="1"/>
    <col min="4686" max="4687" width="13" style="250" customWidth="1"/>
    <col min="4688" max="4688" width="13.85546875" style="250" customWidth="1"/>
    <col min="4689" max="4689" width="14.5703125" style="250" customWidth="1"/>
    <col min="4690" max="4692" width="14.7109375" style="250" customWidth="1"/>
    <col min="4693" max="4693" width="13.7109375" style="250" customWidth="1"/>
    <col min="4694" max="4694" width="14.7109375" style="250" customWidth="1"/>
    <col min="4695" max="4695" width="18.140625" style="250" customWidth="1"/>
    <col min="4696" max="4864" width="11.42578125" style="250"/>
    <col min="4865" max="4865" width="4.42578125" style="250" customWidth="1"/>
    <col min="4866" max="4866" width="15.28515625" style="250" customWidth="1"/>
    <col min="4867" max="4867" width="16.85546875" style="250" customWidth="1"/>
    <col min="4868" max="4868" width="27.42578125" style="250" customWidth="1"/>
    <col min="4869" max="4869" width="16.5703125" style="250" customWidth="1"/>
    <col min="4870" max="4870" width="13.42578125" style="250" customWidth="1"/>
    <col min="4871" max="4871" width="13.7109375" style="250" customWidth="1"/>
    <col min="4872" max="4872" width="17.7109375" style="250" customWidth="1"/>
    <col min="4873" max="4873" width="14.5703125" style="250" customWidth="1"/>
    <col min="4874" max="4874" width="14" style="250" customWidth="1"/>
    <col min="4875" max="4875" width="13.85546875" style="250" customWidth="1"/>
    <col min="4876" max="4876" width="19" style="250" customWidth="1"/>
    <col min="4877" max="4877" width="17.42578125" style="250" customWidth="1"/>
    <col min="4878" max="4878" width="19.140625" style="250" customWidth="1"/>
    <col min="4879" max="4879" width="16.85546875" style="250" customWidth="1"/>
    <col min="4880" max="4881" width="13.5703125" style="250" customWidth="1"/>
    <col min="4882" max="4883" width="13" style="250" customWidth="1"/>
    <col min="4884" max="4884" width="13.140625" style="250" customWidth="1"/>
    <col min="4885" max="4885" width="13.85546875" style="250" customWidth="1"/>
    <col min="4886" max="4886" width="13.140625" style="250" customWidth="1"/>
    <col min="4887" max="4892" width="12.7109375" style="250" customWidth="1"/>
    <col min="4893" max="4893" width="15.140625" style="250" customWidth="1"/>
    <col min="4894" max="4894" width="12.85546875" style="250" customWidth="1"/>
    <col min="4895" max="4895" width="12.7109375" style="250" customWidth="1"/>
    <col min="4896" max="4896" width="13.85546875" style="250" customWidth="1"/>
    <col min="4897" max="4897" width="13.42578125" style="250" customWidth="1"/>
    <col min="4898" max="4898" width="15.28515625" style="250" customWidth="1"/>
    <col min="4899" max="4899" width="12.42578125" style="250" customWidth="1"/>
    <col min="4900" max="4900" width="9.5703125" style="250" customWidth="1"/>
    <col min="4901" max="4901" width="13.28515625" style="250" customWidth="1"/>
    <col min="4902" max="4902" width="12.7109375" style="250" customWidth="1"/>
    <col min="4903" max="4904" width="12.85546875" style="250" customWidth="1"/>
    <col min="4905" max="4905" width="13.42578125" style="250" customWidth="1"/>
    <col min="4906" max="4907" width="12.85546875" style="250" customWidth="1"/>
    <col min="4908" max="4923" width="2.7109375" style="250" customWidth="1"/>
    <col min="4924" max="4924" width="3.28515625" style="250" customWidth="1"/>
    <col min="4925" max="4938" width="2.7109375" style="250" customWidth="1"/>
    <col min="4939" max="4939" width="15.140625" style="250" customWidth="1"/>
    <col min="4940" max="4940" width="12.5703125" style="250" customWidth="1"/>
    <col min="4941" max="4941" width="12.85546875" style="250" customWidth="1"/>
    <col min="4942" max="4943" width="13" style="250" customWidth="1"/>
    <col min="4944" max="4944" width="13.85546875" style="250" customWidth="1"/>
    <col min="4945" max="4945" width="14.5703125" style="250" customWidth="1"/>
    <col min="4946" max="4948" width="14.7109375" style="250" customWidth="1"/>
    <col min="4949" max="4949" width="13.7109375" style="250" customWidth="1"/>
    <col min="4950" max="4950" width="14.7109375" style="250" customWidth="1"/>
    <col min="4951" max="4951" width="18.140625" style="250" customWidth="1"/>
    <col min="4952" max="5120" width="11.42578125" style="250"/>
    <col min="5121" max="5121" width="4.42578125" style="250" customWidth="1"/>
    <col min="5122" max="5122" width="15.28515625" style="250" customWidth="1"/>
    <col min="5123" max="5123" width="16.85546875" style="250" customWidth="1"/>
    <col min="5124" max="5124" width="27.42578125" style="250" customWidth="1"/>
    <col min="5125" max="5125" width="16.5703125" style="250" customWidth="1"/>
    <col min="5126" max="5126" width="13.42578125" style="250" customWidth="1"/>
    <col min="5127" max="5127" width="13.7109375" style="250" customWidth="1"/>
    <col min="5128" max="5128" width="17.7109375" style="250" customWidth="1"/>
    <col min="5129" max="5129" width="14.5703125" style="250" customWidth="1"/>
    <col min="5130" max="5130" width="14" style="250" customWidth="1"/>
    <col min="5131" max="5131" width="13.85546875" style="250" customWidth="1"/>
    <col min="5132" max="5132" width="19" style="250" customWidth="1"/>
    <col min="5133" max="5133" width="17.42578125" style="250" customWidth="1"/>
    <col min="5134" max="5134" width="19.140625" style="250" customWidth="1"/>
    <col min="5135" max="5135" width="16.85546875" style="250" customWidth="1"/>
    <col min="5136" max="5137" width="13.5703125" style="250" customWidth="1"/>
    <col min="5138" max="5139" width="13" style="250" customWidth="1"/>
    <col min="5140" max="5140" width="13.140625" style="250" customWidth="1"/>
    <col min="5141" max="5141" width="13.85546875" style="250" customWidth="1"/>
    <col min="5142" max="5142" width="13.140625" style="250" customWidth="1"/>
    <col min="5143" max="5148" width="12.7109375" style="250" customWidth="1"/>
    <col min="5149" max="5149" width="15.140625" style="250" customWidth="1"/>
    <col min="5150" max="5150" width="12.85546875" style="250" customWidth="1"/>
    <col min="5151" max="5151" width="12.7109375" style="250" customWidth="1"/>
    <col min="5152" max="5152" width="13.85546875" style="250" customWidth="1"/>
    <col min="5153" max="5153" width="13.42578125" style="250" customWidth="1"/>
    <col min="5154" max="5154" width="15.28515625" style="250" customWidth="1"/>
    <col min="5155" max="5155" width="12.42578125" style="250" customWidth="1"/>
    <col min="5156" max="5156" width="9.5703125" style="250" customWidth="1"/>
    <col min="5157" max="5157" width="13.28515625" style="250" customWidth="1"/>
    <col min="5158" max="5158" width="12.7109375" style="250" customWidth="1"/>
    <col min="5159" max="5160" width="12.85546875" style="250" customWidth="1"/>
    <col min="5161" max="5161" width="13.42578125" style="250" customWidth="1"/>
    <col min="5162" max="5163" width="12.85546875" style="250" customWidth="1"/>
    <col min="5164" max="5179" width="2.7109375" style="250" customWidth="1"/>
    <col min="5180" max="5180" width="3.28515625" style="250" customWidth="1"/>
    <col min="5181" max="5194" width="2.7109375" style="250" customWidth="1"/>
    <col min="5195" max="5195" width="15.140625" style="250" customWidth="1"/>
    <col min="5196" max="5196" width="12.5703125" style="250" customWidth="1"/>
    <col min="5197" max="5197" width="12.85546875" style="250" customWidth="1"/>
    <col min="5198" max="5199" width="13" style="250" customWidth="1"/>
    <col min="5200" max="5200" width="13.85546875" style="250" customWidth="1"/>
    <col min="5201" max="5201" width="14.5703125" style="250" customWidth="1"/>
    <col min="5202" max="5204" width="14.7109375" style="250" customWidth="1"/>
    <col min="5205" max="5205" width="13.7109375" style="250" customWidth="1"/>
    <col min="5206" max="5206" width="14.7109375" style="250" customWidth="1"/>
    <col min="5207" max="5207" width="18.140625" style="250" customWidth="1"/>
    <col min="5208" max="5376" width="11.42578125" style="250"/>
    <col min="5377" max="5377" width="4.42578125" style="250" customWidth="1"/>
    <col min="5378" max="5378" width="15.28515625" style="250" customWidth="1"/>
    <col min="5379" max="5379" width="16.85546875" style="250" customWidth="1"/>
    <col min="5380" max="5380" width="27.42578125" style="250" customWidth="1"/>
    <col min="5381" max="5381" width="16.5703125" style="250" customWidth="1"/>
    <col min="5382" max="5382" width="13.42578125" style="250" customWidth="1"/>
    <col min="5383" max="5383" width="13.7109375" style="250" customWidth="1"/>
    <col min="5384" max="5384" width="17.7109375" style="250" customWidth="1"/>
    <col min="5385" max="5385" width="14.5703125" style="250" customWidth="1"/>
    <col min="5386" max="5386" width="14" style="250" customWidth="1"/>
    <col min="5387" max="5387" width="13.85546875" style="250" customWidth="1"/>
    <col min="5388" max="5388" width="19" style="250" customWidth="1"/>
    <col min="5389" max="5389" width="17.42578125" style="250" customWidth="1"/>
    <col min="5390" max="5390" width="19.140625" style="250" customWidth="1"/>
    <col min="5391" max="5391" width="16.85546875" style="250" customWidth="1"/>
    <col min="5392" max="5393" width="13.5703125" style="250" customWidth="1"/>
    <col min="5394" max="5395" width="13" style="250" customWidth="1"/>
    <col min="5396" max="5396" width="13.140625" style="250" customWidth="1"/>
    <col min="5397" max="5397" width="13.85546875" style="250" customWidth="1"/>
    <col min="5398" max="5398" width="13.140625" style="250" customWidth="1"/>
    <col min="5399" max="5404" width="12.7109375" style="250" customWidth="1"/>
    <col min="5405" max="5405" width="15.140625" style="250" customWidth="1"/>
    <col min="5406" max="5406" width="12.85546875" style="250" customWidth="1"/>
    <col min="5407" max="5407" width="12.7109375" style="250" customWidth="1"/>
    <col min="5408" max="5408" width="13.85546875" style="250" customWidth="1"/>
    <col min="5409" max="5409" width="13.42578125" style="250" customWidth="1"/>
    <col min="5410" max="5410" width="15.28515625" style="250" customWidth="1"/>
    <col min="5411" max="5411" width="12.42578125" style="250" customWidth="1"/>
    <col min="5412" max="5412" width="9.5703125" style="250" customWidth="1"/>
    <col min="5413" max="5413" width="13.28515625" style="250" customWidth="1"/>
    <col min="5414" max="5414" width="12.7109375" style="250" customWidth="1"/>
    <col min="5415" max="5416" width="12.85546875" style="250" customWidth="1"/>
    <col min="5417" max="5417" width="13.42578125" style="250" customWidth="1"/>
    <col min="5418" max="5419" width="12.85546875" style="250" customWidth="1"/>
    <col min="5420" max="5435" width="2.7109375" style="250" customWidth="1"/>
    <col min="5436" max="5436" width="3.28515625" style="250" customWidth="1"/>
    <col min="5437" max="5450" width="2.7109375" style="250" customWidth="1"/>
    <col min="5451" max="5451" width="15.140625" style="250" customWidth="1"/>
    <col min="5452" max="5452" width="12.5703125" style="250" customWidth="1"/>
    <col min="5453" max="5453" width="12.85546875" style="250" customWidth="1"/>
    <col min="5454" max="5455" width="13" style="250" customWidth="1"/>
    <col min="5456" max="5456" width="13.85546875" style="250" customWidth="1"/>
    <col min="5457" max="5457" width="14.5703125" style="250" customWidth="1"/>
    <col min="5458" max="5460" width="14.7109375" style="250" customWidth="1"/>
    <col min="5461" max="5461" width="13.7109375" style="250" customWidth="1"/>
    <col min="5462" max="5462" width="14.7109375" style="250" customWidth="1"/>
    <col min="5463" max="5463" width="18.140625" style="250" customWidth="1"/>
    <col min="5464" max="5632" width="11.42578125" style="250"/>
    <col min="5633" max="5633" width="4.42578125" style="250" customWidth="1"/>
    <col min="5634" max="5634" width="15.28515625" style="250" customWidth="1"/>
    <col min="5635" max="5635" width="16.85546875" style="250" customWidth="1"/>
    <col min="5636" max="5636" width="27.42578125" style="250" customWidth="1"/>
    <col min="5637" max="5637" width="16.5703125" style="250" customWidth="1"/>
    <col min="5638" max="5638" width="13.42578125" style="250" customWidth="1"/>
    <col min="5639" max="5639" width="13.7109375" style="250" customWidth="1"/>
    <col min="5640" max="5640" width="17.7109375" style="250" customWidth="1"/>
    <col min="5641" max="5641" width="14.5703125" style="250" customWidth="1"/>
    <col min="5642" max="5642" width="14" style="250" customWidth="1"/>
    <col min="5643" max="5643" width="13.85546875" style="250" customWidth="1"/>
    <col min="5644" max="5644" width="19" style="250" customWidth="1"/>
    <col min="5645" max="5645" width="17.42578125" style="250" customWidth="1"/>
    <col min="5646" max="5646" width="19.140625" style="250" customWidth="1"/>
    <col min="5647" max="5647" width="16.85546875" style="250" customWidth="1"/>
    <col min="5648" max="5649" width="13.5703125" style="250" customWidth="1"/>
    <col min="5650" max="5651" width="13" style="250" customWidth="1"/>
    <col min="5652" max="5652" width="13.140625" style="250" customWidth="1"/>
    <col min="5653" max="5653" width="13.85546875" style="250" customWidth="1"/>
    <col min="5654" max="5654" width="13.140625" style="250" customWidth="1"/>
    <col min="5655" max="5660" width="12.7109375" style="250" customWidth="1"/>
    <col min="5661" max="5661" width="15.140625" style="250" customWidth="1"/>
    <col min="5662" max="5662" width="12.85546875" style="250" customWidth="1"/>
    <col min="5663" max="5663" width="12.7109375" style="250" customWidth="1"/>
    <col min="5664" max="5664" width="13.85546875" style="250" customWidth="1"/>
    <col min="5665" max="5665" width="13.42578125" style="250" customWidth="1"/>
    <col min="5666" max="5666" width="15.28515625" style="250" customWidth="1"/>
    <col min="5667" max="5667" width="12.42578125" style="250" customWidth="1"/>
    <col min="5668" max="5668" width="9.5703125" style="250" customWidth="1"/>
    <col min="5669" max="5669" width="13.28515625" style="250" customWidth="1"/>
    <col min="5670" max="5670" width="12.7109375" style="250" customWidth="1"/>
    <col min="5671" max="5672" width="12.85546875" style="250" customWidth="1"/>
    <col min="5673" max="5673" width="13.42578125" style="250" customWidth="1"/>
    <col min="5674" max="5675" width="12.85546875" style="250" customWidth="1"/>
    <col min="5676" max="5691" width="2.7109375" style="250" customWidth="1"/>
    <col min="5692" max="5692" width="3.28515625" style="250" customWidth="1"/>
    <col min="5693" max="5706" width="2.7109375" style="250" customWidth="1"/>
    <col min="5707" max="5707" width="15.140625" style="250" customWidth="1"/>
    <col min="5708" max="5708" width="12.5703125" style="250" customWidth="1"/>
    <col min="5709" max="5709" width="12.85546875" style="250" customWidth="1"/>
    <col min="5710" max="5711" width="13" style="250" customWidth="1"/>
    <col min="5712" max="5712" width="13.85546875" style="250" customWidth="1"/>
    <col min="5713" max="5713" width="14.5703125" style="250" customWidth="1"/>
    <col min="5714" max="5716" width="14.7109375" style="250" customWidth="1"/>
    <col min="5717" max="5717" width="13.7109375" style="250" customWidth="1"/>
    <col min="5718" max="5718" width="14.7109375" style="250" customWidth="1"/>
    <col min="5719" max="5719" width="18.140625" style="250" customWidth="1"/>
    <col min="5720" max="5888" width="11.42578125" style="250"/>
    <col min="5889" max="5889" width="4.42578125" style="250" customWidth="1"/>
    <col min="5890" max="5890" width="15.28515625" style="250" customWidth="1"/>
    <col min="5891" max="5891" width="16.85546875" style="250" customWidth="1"/>
    <col min="5892" max="5892" width="27.42578125" style="250" customWidth="1"/>
    <col min="5893" max="5893" width="16.5703125" style="250" customWidth="1"/>
    <col min="5894" max="5894" width="13.42578125" style="250" customWidth="1"/>
    <col min="5895" max="5895" width="13.7109375" style="250" customWidth="1"/>
    <col min="5896" max="5896" width="17.7109375" style="250" customWidth="1"/>
    <col min="5897" max="5897" width="14.5703125" style="250" customWidth="1"/>
    <col min="5898" max="5898" width="14" style="250" customWidth="1"/>
    <col min="5899" max="5899" width="13.85546875" style="250" customWidth="1"/>
    <col min="5900" max="5900" width="19" style="250" customWidth="1"/>
    <col min="5901" max="5901" width="17.42578125" style="250" customWidth="1"/>
    <col min="5902" max="5902" width="19.140625" style="250" customWidth="1"/>
    <col min="5903" max="5903" width="16.85546875" style="250" customWidth="1"/>
    <col min="5904" max="5905" width="13.5703125" style="250" customWidth="1"/>
    <col min="5906" max="5907" width="13" style="250" customWidth="1"/>
    <col min="5908" max="5908" width="13.140625" style="250" customWidth="1"/>
    <col min="5909" max="5909" width="13.85546875" style="250" customWidth="1"/>
    <col min="5910" max="5910" width="13.140625" style="250" customWidth="1"/>
    <col min="5911" max="5916" width="12.7109375" style="250" customWidth="1"/>
    <col min="5917" max="5917" width="15.140625" style="250" customWidth="1"/>
    <col min="5918" max="5918" width="12.85546875" style="250" customWidth="1"/>
    <col min="5919" max="5919" width="12.7109375" style="250" customWidth="1"/>
    <col min="5920" max="5920" width="13.85546875" style="250" customWidth="1"/>
    <col min="5921" max="5921" width="13.42578125" style="250" customWidth="1"/>
    <col min="5922" max="5922" width="15.28515625" style="250" customWidth="1"/>
    <col min="5923" max="5923" width="12.42578125" style="250" customWidth="1"/>
    <col min="5924" max="5924" width="9.5703125" style="250" customWidth="1"/>
    <col min="5925" max="5925" width="13.28515625" style="250" customWidth="1"/>
    <col min="5926" max="5926" width="12.7109375" style="250" customWidth="1"/>
    <col min="5927" max="5928" width="12.85546875" style="250" customWidth="1"/>
    <col min="5929" max="5929" width="13.42578125" style="250" customWidth="1"/>
    <col min="5930" max="5931" width="12.85546875" style="250" customWidth="1"/>
    <col min="5932" max="5947" width="2.7109375" style="250" customWidth="1"/>
    <col min="5948" max="5948" width="3.28515625" style="250" customWidth="1"/>
    <col min="5949" max="5962" width="2.7109375" style="250" customWidth="1"/>
    <col min="5963" max="5963" width="15.140625" style="250" customWidth="1"/>
    <col min="5964" max="5964" width="12.5703125" style="250" customWidth="1"/>
    <col min="5965" max="5965" width="12.85546875" style="250" customWidth="1"/>
    <col min="5966" max="5967" width="13" style="250" customWidth="1"/>
    <col min="5968" max="5968" width="13.85546875" style="250" customWidth="1"/>
    <col min="5969" max="5969" width="14.5703125" style="250" customWidth="1"/>
    <col min="5970" max="5972" width="14.7109375" style="250" customWidth="1"/>
    <col min="5973" max="5973" width="13.7109375" style="250" customWidth="1"/>
    <col min="5974" max="5974" width="14.7109375" style="250" customWidth="1"/>
    <col min="5975" max="5975" width="18.140625" style="250" customWidth="1"/>
    <col min="5976" max="6144" width="11.42578125" style="250"/>
    <col min="6145" max="6145" width="4.42578125" style="250" customWidth="1"/>
    <col min="6146" max="6146" width="15.28515625" style="250" customWidth="1"/>
    <col min="6147" max="6147" width="16.85546875" style="250" customWidth="1"/>
    <col min="6148" max="6148" width="27.42578125" style="250" customWidth="1"/>
    <col min="6149" max="6149" width="16.5703125" style="250" customWidth="1"/>
    <col min="6150" max="6150" width="13.42578125" style="250" customWidth="1"/>
    <col min="6151" max="6151" width="13.7109375" style="250" customWidth="1"/>
    <col min="6152" max="6152" width="17.7109375" style="250" customWidth="1"/>
    <col min="6153" max="6153" width="14.5703125" style="250" customWidth="1"/>
    <col min="6154" max="6154" width="14" style="250" customWidth="1"/>
    <col min="6155" max="6155" width="13.85546875" style="250" customWidth="1"/>
    <col min="6156" max="6156" width="19" style="250" customWidth="1"/>
    <col min="6157" max="6157" width="17.42578125" style="250" customWidth="1"/>
    <col min="6158" max="6158" width="19.140625" style="250" customWidth="1"/>
    <col min="6159" max="6159" width="16.85546875" style="250" customWidth="1"/>
    <col min="6160" max="6161" width="13.5703125" style="250" customWidth="1"/>
    <col min="6162" max="6163" width="13" style="250" customWidth="1"/>
    <col min="6164" max="6164" width="13.140625" style="250" customWidth="1"/>
    <col min="6165" max="6165" width="13.85546875" style="250" customWidth="1"/>
    <col min="6166" max="6166" width="13.140625" style="250" customWidth="1"/>
    <col min="6167" max="6172" width="12.7109375" style="250" customWidth="1"/>
    <col min="6173" max="6173" width="15.140625" style="250" customWidth="1"/>
    <col min="6174" max="6174" width="12.85546875" style="250" customWidth="1"/>
    <col min="6175" max="6175" width="12.7109375" style="250" customWidth="1"/>
    <col min="6176" max="6176" width="13.85546875" style="250" customWidth="1"/>
    <col min="6177" max="6177" width="13.42578125" style="250" customWidth="1"/>
    <col min="6178" max="6178" width="15.28515625" style="250" customWidth="1"/>
    <col min="6179" max="6179" width="12.42578125" style="250" customWidth="1"/>
    <col min="6180" max="6180" width="9.5703125" style="250" customWidth="1"/>
    <col min="6181" max="6181" width="13.28515625" style="250" customWidth="1"/>
    <col min="6182" max="6182" width="12.7109375" style="250" customWidth="1"/>
    <col min="6183" max="6184" width="12.85546875" style="250" customWidth="1"/>
    <col min="6185" max="6185" width="13.42578125" style="250" customWidth="1"/>
    <col min="6186" max="6187" width="12.85546875" style="250" customWidth="1"/>
    <col min="6188" max="6203" width="2.7109375" style="250" customWidth="1"/>
    <col min="6204" max="6204" width="3.28515625" style="250" customWidth="1"/>
    <col min="6205" max="6218" width="2.7109375" style="250" customWidth="1"/>
    <col min="6219" max="6219" width="15.140625" style="250" customWidth="1"/>
    <col min="6220" max="6220" width="12.5703125" style="250" customWidth="1"/>
    <col min="6221" max="6221" width="12.85546875" style="250" customWidth="1"/>
    <col min="6222" max="6223" width="13" style="250" customWidth="1"/>
    <col min="6224" max="6224" width="13.85546875" style="250" customWidth="1"/>
    <col min="6225" max="6225" width="14.5703125" style="250" customWidth="1"/>
    <col min="6226" max="6228" width="14.7109375" style="250" customWidth="1"/>
    <col min="6229" max="6229" width="13.7109375" style="250" customWidth="1"/>
    <col min="6230" max="6230" width="14.7109375" style="250" customWidth="1"/>
    <col min="6231" max="6231" width="18.140625" style="250" customWidth="1"/>
    <col min="6232" max="6400" width="11.42578125" style="250"/>
    <col min="6401" max="6401" width="4.42578125" style="250" customWidth="1"/>
    <col min="6402" max="6402" width="15.28515625" style="250" customWidth="1"/>
    <col min="6403" max="6403" width="16.85546875" style="250" customWidth="1"/>
    <col min="6404" max="6404" width="27.42578125" style="250" customWidth="1"/>
    <col min="6405" max="6405" width="16.5703125" style="250" customWidth="1"/>
    <col min="6406" max="6406" width="13.42578125" style="250" customWidth="1"/>
    <col min="6407" max="6407" width="13.7109375" style="250" customWidth="1"/>
    <col min="6408" max="6408" width="17.7109375" style="250" customWidth="1"/>
    <col min="6409" max="6409" width="14.5703125" style="250" customWidth="1"/>
    <col min="6410" max="6410" width="14" style="250" customWidth="1"/>
    <col min="6411" max="6411" width="13.85546875" style="250" customWidth="1"/>
    <col min="6412" max="6412" width="19" style="250" customWidth="1"/>
    <col min="6413" max="6413" width="17.42578125" style="250" customWidth="1"/>
    <col min="6414" max="6414" width="19.140625" style="250" customWidth="1"/>
    <col min="6415" max="6415" width="16.85546875" style="250" customWidth="1"/>
    <col min="6416" max="6417" width="13.5703125" style="250" customWidth="1"/>
    <col min="6418" max="6419" width="13" style="250" customWidth="1"/>
    <col min="6420" max="6420" width="13.140625" style="250" customWidth="1"/>
    <col min="6421" max="6421" width="13.85546875" style="250" customWidth="1"/>
    <col min="6422" max="6422" width="13.140625" style="250" customWidth="1"/>
    <col min="6423" max="6428" width="12.7109375" style="250" customWidth="1"/>
    <col min="6429" max="6429" width="15.140625" style="250" customWidth="1"/>
    <col min="6430" max="6430" width="12.85546875" style="250" customWidth="1"/>
    <col min="6431" max="6431" width="12.7109375" style="250" customWidth="1"/>
    <col min="6432" max="6432" width="13.85546875" style="250" customWidth="1"/>
    <col min="6433" max="6433" width="13.42578125" style="250" customWidth="1"/>
    <col min="6434" max="6434" width="15.28515625" style="250" customWidth="1"/>
    <col min="6435" max="6435" width="12.42578125" style="250" customWidth="1"/>
    <col min="6436" max="6436" width="9.5703125" style="250" customWidth="1"/>
    <col min="6437" max="6437" width="13.28515625" style="250" customWidth="1"/>
    <col min="6438" max="6438" width="12.7109375" style="250" customWidth="1"/>
    <col min="6439" max="6440" width="12.85546875" style="250" customWidth="1"/>
    <col min="6441" max="6441" width="13.42578125" style="250" customWidth="1"/>
    <col min="6442" max="6443" width="12.85546875" style="250" customWidth="1"/>
    <col min="6444" max="6459" width="2.7109375" style="250" customWidth="1"/>
    <col min="6460" max="6460" width="3.28515625" style="250" customWidth="1"/>
    <col min="6461" max="6474" width="2.7109375" style="250" customWidth="1"/>
    <col min="6475" max="6475" width="15.140625" style="250" customWidth="1"/>
    <col min="6476" max="6476" width="12.5703125" style="250" customWidth="1"/>
    <col min="6477" max="6477" width="12.85546875" style="250" customWidth="1"/>
    <col min="6478" max="6479" width="13" style="250" customWidth="1"/>
    <col min="6480" max="6480" width="13.85546875" style="250" customWidth="1"/>
    <col min="6481" max="6481" width="14.5703125" style="250" customWidth="1"/>
    <col min="6482" max="6484" width="14.7109375" style="250" customWidth="1"/>
    <col min="6485" max="6485" width="13.7109375" style="250" customWidth="1"/>
    <col min="6486" max="6486" width="14.7109375" style="250" customWidth="1"/>
    <col min="6487" max="6487" width="18.140625" style="250" customWidth="1"/>
    <col min="6488" max="6656" width="11.42578125" style="250"/>
    <col min="6657" max="6657" width="4.42578125" style="250" customWidth="1"/>
    <col min="6658" max="6658" width="15.28515625" style="250" customWidth="1"/>
    <col min="6659" max="6659" width="16.85546875" style="250" customWidth="1"/>
    <col min="6660" max="6660" width="27.42578125" style="250" customWidth="1"/>
    <col min="6661" max="6661" width="16.5703125" style="250" customWidth="1"/>
    <col min="6662" max="6662" width="13.42578125" style="250" customWidth="1"/>
    <col min="6663" max="6663" width="13.7109375" style="250" customWidth="1"/>
    <col min="6664" max="6664" width="17.7109375" style="250" customWidth="1"/>
    <col min="6665" max="6665" width="14.5703125" style="250" customWidth="1"/>
    <col min="6666" max="6666" width="14" style="250" customWidth="1"/>
    <col min="6667" max="6667" width="13.85546875" style="250" customWidth="1"/>
    <col min="6668" max="6668" width="19" style="250" customWidth="1"/>
    <col min="6669" max="6669" width="17.42578125" style="250" customWidth="1"/>
    <col min="6670" max="6670" width="19.140625" style="250" customWidth="1"/>
    <col min="6671" max="6671" width="16.85546875" style="250" customWidth="1"/>
    <col min="6672" max="6673" width="13.5703125" style="250" customWidth="1"/>
    <col min="6674" max="6675" width="13" style="250" customWidth="1"/>
    <col min="6676" max="6676" width="13.140625" style="250" customWidth="1"/>
    <col min="6677" max="6677" width="13.85546875" style="250" customWidth="1"/>
    <col min="6678" max="6678" width="13.140625" style="250" customWidth="1"/>
    <col min="6679" max="6684" width="12.7109375" style="250" customWidth="1"/>
    <col min="6685" max="6685" width="15.140625" style="250" customWidth="1"/>
    <col min="6686" max="6686" width="12.85546875" style="250" customWidth="1"/>
    <col min="6687" max="6687" width="12.7109375" style="250" customWidth="1"/>
    <col min="6688" max="6688" width="13.85546875" style="250" customWidth="1"/>
    <col min="6689" max="6689" width="13.42578125" style="250" customWidth="1"/>
    <col min="6690" max="6690" width="15.28515625" style="250" customWidth="1"/>
    <col min="6691" max="6691" width="12.42578125" style="250" customWidth="1"/>
    <col min="6692" max="6692" width="9.5703125" style="250" customWidth="1"/>
    <col min="6693" max="6693" width="13.28515625" style="250" customWidth="1"/>
    <col min="6694" max="6694" width="12.7109375" style="250" customWidth="1"/>
    <col min="6695" max="6696" width="12.85546875" style="250" customWidth="1"/>
    <col min="6697" max="6697" width="13.42578125" style="250" customWidth="1"/>
    <col min="6698" max="6699" width="12.85546875" style="250" customWidth="1"/>
    <col min="6700" max="6715" width="2.7109375" style="250" customWidth="1"/>
    <col min="6716" max="6716" width="3.28515625" style="250" customWidth="1"/>
    <col min="6717" max="6730" width="2.7109375" style="250" customWidth="1"/>
    <col min="6731" max="6731" width="15.140625" style="250" customWidth="1"/>
    <col min="6732" max="6732" width="12.5703125" style="250" customWidth="1"/>
    <col min="6733" max="6733" width="12.85546875" style="250" customWidth="1"/>
    <col min="6734" max="6735" width="13" style="250" customWidth="1"/>
    <col min="6736" max="6736" width="13.85546875" style="250" customWidth="1"/>
    <col min="6737" max="6737" width="14.5703125" style="250" customWidth="1"/>
    <col min="6738" max="6740" width="14.7109375" style="250" customWidth="1"/>
    <col min="6741" max="6741" width="13.7109375" style="250" customWidth="1"/>
    <col min="6742" max="6742" width="14.7109375" style="250" customWidth="1"/>
    <col min="6743" max="6743" width="18.140625" style="250" customWidth="1"/>
    <col min="6744" max="6912" width="11.42578125" style="250"/>
    <col min="6913" max="6913" width="4.42578125" style="250" customWidth="1"/>
    <col min="6914" max="6914" width="15.28515625" style="250" customWidth="1"/>
    <col min="6915" max="6915" width="16.85546875" style="250" customWidth="1"/>
    <col min="6916" max="6916" width="27.42578125" style="250" customWidth="1"/>
    <col min="6917" max="6917" width="16.5703125" style="250" customWidth="1"/>
    <col min="6918" max="6918" width="13.42578125" style="250" customWidth="1"/>
    <col min="6919" max="6919" width="13.7109375" style="250" customWidth="1"/>
    <col min="6920" max="6920" width="17.7109375" style="250" customWidth="1"/>
    <col min="6921" max="6921" width="14.5703125" style="250" customWidth="1"/>
    <col min="6922" max="6922" width="14" style="250" customWidth="1"/>
    <col min="6923" max="6923" width="13.85546875" style="250" customWidth="1"/>
    <col min="6924" max="6924" width="19" style="250" customWidth="1"/>
    <col min="6925" max="6925" width="17.42578125" style="250" customWidth="1"/>
    <col min="6926" max="6926" width="19.140625" style="250" customWidth="1"/>
    <col min="6927" max="6927" width="16.85546875" style="250" customWidth="1"/>
    <col min="6928" max="6929" width="13.5703125" style="250" customWidth="1"/>
    <col min="6930" max="6931" width="13" style="250" customWidth="1"/>
    <col min="6932" max="6932" width="13.140625" style="250" customWidth="1"/>
    <col min="6933" max="6933" width="13.85546875" style="250" customWidth="1"/>
    <col min="6934" max="6934" width="13.140625" style="250" customWidth="1"/>
    <col min="6935" max="6940" width="12.7109375" style="250" customWidth="1"/>
    <col min="6941" max="6941" width="15.140625" style="250" customWidth="1"/>
    <col min="6942" max="6942" width="12.85546875" style="250" customWidth="1"/>
    <col min="6943" max="6943" width="12.7109375" style="250" customWidth="1"/>
    <col min="6944" max="6944" width="13.85546875" style="250" customWidth="1"/>
    <col min="6945" max="6945" width="13.42578125" style="250" customWidth="1"/>
    <col min="6946" max="6946" width="15.28515625" style="250" customWidth="1"/>
    <col min="6947" max="6947" width="12.42578125" style="250" customWidth="1"/>
    <col min="6948" max="6948" width="9.5703125" style="250" customWidth="1"/>
    <col min="6949" max="6949" width="13.28515625" style="250" customWidth="1"/>
    <col min="6950" max="6950" width="12.7109375" style="250" customWidth="1"/>
    <col min="6951" max="6952" width="12.85546875" style="250" customWidth="1"/>
    <col min="6953" max="6953" width="13.42578125" style="250" customWidth="1"/>
    <col min="6954" max="6955" width="12.85546875" style="250" customWidth="1"/>
    <col min="6956" max="6971" width="2.7109375" style="250" customWidth="1"/>
    <col min="6972" max="6972" width="3.28515625" style="250" customWidth="1"/>
    <col min="6973" max="6986" width="2.7109375" style="250" customWidth="1"/>
    <col min="6987" max="6987" width="15.140625" style="250" customWidth="1"/>
    <col min="6988" max="6988" width="12.5703125" style="250" customWidth="1"/>
    <col min="6989" max="6989" width="12.85546875" style="250" customWidth="1"/>
    <col min="6990" max="6991" width="13" style="250" customWidth="1"/>
    <col min="6992" max="6992" width="13.85546875" style="250" customWidth="1"/>
    <col min="6993" max="6993" width="14.5703125" style="250" customWidth="1"/>
    <col min="6994" max="6996" width="14.7109375" style="250" customWidth="1"/>
    <col min="6997" max="6997" width="13.7109375" style="250" customWidth="1"/>
    <col min="6998" max="6998" width="14.7109375" style="250" customWidth="1"/>
    <col min="6999" max="6999" width="18.140625" style="250" customWidth="1"/>
    <col min="7000" max="7168" width="11.42578125" style="250"/>
    <col min="7169" max="7169" width="4.42578125" style="250" customWidth="1"/>
    <col min="7170" max="7170" width="15.28515625" style="250" customWidth="1"/>
    <col min="7171" max="7171" width="16.85546875" style="250" customWidth="1"/>
    <col min="7172" max="7172" width="27.42578125" style="250" customWidth="1"/>
    <col min="7173" max="7173" width="16.5703125" style="250" customWidth="1"/>
    <col min="7174" max="7174" width="13.42578125" style="250" customWidth="1"/>
    <col min="7175" max="7175" width="13.7109375" style="250" customWidth="1"/>
    <col min="7176" max="7176" width="17.7109375" style="250" customWidth="1"/>
    <col min="7177" max="7177" width="14.5703125" style="250" customWidth="1"/>
    <col min="7178" max="7178" width="14" style="250" customWidth="1"/>
    <col min="7179" max="7179" width="13.85546875" style="250" customWidth="1"/>
    <col min="7180" max="7180" width="19" style="250" customWidth="1"/>
    <col min="7181" max="7181" width="17.42578125" style="250" customWidth="1"/>
    <col min="7182" max="7182" width="19.140625" style="250" customWidth="1"/>
    <col min="7183" max="7183" width="16.85546875" style="250" customWidth="1"/>
    <col min="7184" max="7185" width="13.5703125" style="250" customWidth="1"/>
    <col min="7186" max="7187" width="13" style="250" customWidth="1"/>
    <col min="7188" max="7188" width="13.140625" style="250" customWidth="1"/>
    <col min="7189" max="7189" width="13.85546875" style="250" customWidth="1"/>
    <col min="7190" max="7190" width="13.140625" style="250" customWidth="1"/>
    <col min="7191" max="7196" width="12.7109375" style="250" customWidth="1"/>
    <col min="7197" max="7197" width="15.140625" style="250" customWidth="1"/>
    <col min="7198" max="7198" width="12.85546875" style="250" customWidth="1"/>
    <col min="7199" max="7199" width="12.7109375" style="250" customWidth="1"/>
    <col min="7200" max="7200" width="13.85546875" style="250" customWidth="1"/>
    <col min="7201" max="7201" width="13.42578125" style="250" customWidth="1"/>
    <col min="7202" max="7202" width="15.28515625" style="250" customWidth="1"/>
    <col min="7203" max="7203" width="12.42578125" style="250" customWidth="1"/>
    <col min="7204" max="7204" width="9.5703125" style="250" customWidth="1"/>
    <col min="7205" max="7205" width="13.28515625" style="250" customWidth="1"/>
    <col min="7206" max="7206" width="12.7109375" style="250" customWidth="1"/>
    <col min="7207" max="7208" width="12.85546875" style="250" customWidth="1"/>
    <col min="7209" max="7209" width="13.42578125" style="250" customWidth="1"/>
    <col min="7210" max="7211" width="12.85546875" style="250" customWidth="1"/>
    <col min="7212" max="7227" width="2.7109375" style="250" customWidth="1"/>
    <col min="7228" max="7228" width="3.28515625" style="250" customWidth="1"/>
    <col min="7229" max="7242" width="2.7109375" style="250" customWidth="1"/>
    <col min="7243" max="7243" width="15.140625" style="250" customWidth="1"/>
    <col min="7244" max="7244" width="12.5703125" style="250" customWidth="1"/>
    <col min="7245" max="7245" width="12.85546875" style="250" customWidth="1"/>
    <col min="7246" max="7247" width="13" style="250" customWidth="1"/>
    <col min="7248" max="7248" width="13.85546875" style="250" customWidth="1"/>
    <col min="7249" max="7249" width="14.5703125" style="250" customWidth="1"/>
    <col min="7250" max="7252" width="14.7109375" style="250" customWidth="1"/>
    <col min="7253" max="7253" width="13.7109375" style="250" customWidth="1"/>
    <col min="7254" max="7254" width="14.7109375" style="250" customWidth="1"/>
    <col min="7255" max="7255" width="18.140625" style="250" customWidth="1"/>
    <col min="7256" max="7424" width="11.42578125" style="250"/>
    <col min="7425" max="7425" width="4.42578125" style="250" customWidth="1"/>
    <col min="7426" max="7426" width="15.28515625" style="250" customWidth="1"/>
    <col min="7427" max="7427" width="16.85546875" style="250" customWidth="1"/>
    <col min="7428" max="7428" width="27.42578125" style="250" customWidth="1"/>
    <col min="7429" max="7429" width="16.5703125" style="250" customWidth="1"/>
    <col min="7430" max="7430" width="13.42578125" style="250" customWidth="1"/>
    <col min="7431" max="7431" width="13.7109375" style="250" customWidth="1"/>
    <col min="7432" max="7432" width="17.7109375" style="250" customWidth="1"/>
    <col min="7433" max="7433" width="14.5703125" style="250" customWidth="1"/>
    <col min="7434" max="7434" width="14" style="250" customWidth="1"/>
    <col min="7435" max="7435" width="13.85546875" style="250" customWidth="1"/>
    <col min="7436" max="7436" width="19" style="250" customWidth="1"/>
    <col min="7437" max="7437" width="17.42578125" style="250" customWidth="1"/>
    <col min="7438" max="7438" width="19.140625" style="250" customWidth="1"/>
    <col min="7439" max="7439" width="16.85546875" style="250" customWidth="1"/>
    <col min="7440" max="7441" width="13.5703125" style="250" customWidth="1"/>
    <col min="7442" max="7443" width="13" style="250" customWidth="1"/>
    <col min="7444" max="7444" width="13.140625" style="250" customWidth="1"/>
    <col min="7445" max="7445" width="13.85546875" style="250" customWidth="1"/>
    <col min="7446" max="7446" width="13.140625" style="250" customWidth="1"/>
    <col min="7447" max="7452" width="12.7109375" style="250" customWidth="1"/>
    <col min="7453" max="7453" width="15.140625" style="250" customWidth="1"/>
    <col min="7454" max="7454" width="12.85546875" style="250" customWidth="1"/>
    <col min="7455" max="7455" width="12.7109375" style="250" customWidth="1"/>
    <col min="7456" max="7456" width="13.85546875" style="250" customWidth="1"/>
    <col min="7457" max="7457" width="13.42578125" style="250" customWidth="1"/>
    <col min="7458" max="7458" width="15.28515625" style="250" customWidth="1"/>
    <col min="7459" max="7459" width="12.42578125" style="250" customWidth="1"/>
    <col min="7460" max="7460" width="9.5703125" style="250" customWidth="1"/>
    <col min="7461" max="7461" width="13.28515625" style="250" customWidth="1"/>
    <col min="7462" max="7462" width="12.7109375" style="250" customWidth="1"/>
    <col min="7463" max="7464" width="12.85546875" style="250" customWidth="1"/>
    <col min="7465" max="7465" width="13.42578125" style="250" customWidth="1"/>
    <col min="7466" max="7467" width="12.85546875" style="250" customWidth="1"/>
    <col min="7468" max="7483" width="2.7109375" style="250" customWidth="1"/>
    <col min="7484" max="7484" width="3.28515625" style="250" customWidth="1"/>
    <col min="7485" max="7498" width="2.7109375" style="250" customWidth="1"/>
    <col min="7499" max="7499" width="15.140625" style="250" customWidth="1"/>
    <col min="7500" max="7500" width="12.5703125" style="250" customWidth="1"/>
    <col min="7501" max="7501" width="12.85546875" style="250" customWidth="1"/>
    <col min="7502" max="7503" width="13" style="250" customWidth="1"/>
    <col min="7504" max="7504" width="13.85546875" style="250" customWidth="1"/>
    <col min="7505" max="7505" width="14.5703125" style="250" customWidth="1"/>
    <col min="7506" max="7508" width="14.7109375" style="250" customWidth="1"/>
    <col min="7509" max="7509" width="13.7109375" style="250" customWidth="1"/>
    <col min="7510" max="7510" width="14.7109375" style="250" customWidth="1"/>
    <col min="7511" max="7511" width="18.140625" style="250" customWidth="1"/>
    <col min="7512" max="7680" width="11.42578125" style="250"/>
    <col min="7681" max="7681" width="4.42578125" style="250" customWidth="1"/>
    <col min="7682" max="7682" width="15.28515625" style="250" customWidth="1"/>
    <col min="7683" max="7683" width="16.85546875" style="250" customWidth="1"/>
    <col min="7684" max="7684" width="27.42578125" style="250" customWidth="1"/>
    <col min="7685" max="7685" width="16.5703125" style="250" customWidth="1"/>
    <col min="7686" max="7686" width="13.42578125" style="250" customWidth="1"/>
    <col min="7687" max="7687" width="13.7109375" style="250" customWidth="1"/>
    <col min="7688" max="7688" width="17.7109375" style="250" customWidth="1"/>
    <col min="7689" max="7689" width="14.5703125" style="250" customWidth="1"/>
    <col min="7690" max="7690" width="14" style="250" customWidth="1"/>
    <col min="7691" max="7691" width="13.85546875" style="250" customWidth="1"/>
    <col min="7692" max="7692" width="19" style="250" customWidth="1"/>
    <col min="7693" max="7693" width="17.42578125" style="250" customWidth="1"/>
    <col min="7694" max="7694" width="19.140625" style="250" customWidth="1"/>
    <col min="7695" max="7695" width="16.85546875" style="250" customWidth="1"/>
    <col min="7696" max="7697" width="13.5703125" style="250" customWidth="1"/>
    <col min="7698" max="7699" width="13" style="250" customWidth="1"/>
    <col min="7700" max="7700" width="13.140625" style="250" customWidth="1"/>
    <col min="7701" max="7701" width="13.85546875" style="250" customWidth="1"/>
    <col min="7702" max="7702" width="13.140625" style="250" customWidth="1"/>
    <col min="7703" max="7708" width="12.7109375" style="250" customWidth="1"/>
    <col min="7709" max="7709" width="15.140625" style="250" customWidth="1"/>
    <col min="7710" max="7710" width="12.85546875" style="250" customWidth="1"/>
    <col min="7711" max="7711" width="12.7109375" style="250" customWidth="1"/>
    <col min="7712" max="7712" width="13.85546875" style="250" customWidth="1"/>
    <col min="7713" max="7713" width="13.42578125" style="250" customWidth="1"/>
    <col min="7714" max="7714" width="15.28515625" style="250" customWidth="1"/>
    <col min="7715" max="7715" width="12.42578125" style="250" customWidth="1"/>
    <col min="7716" max="7716" width="9.5703125" style="250" customWidth="1"/>
    <col min="7717" max="7717" width="13.28515625" style="250" customWidth="1"/>
    <col min="7718" max="7718" width="12.7109375" style="250" customWidth="1"/>
    <col min="7719" max="7720" width="12.85546875" style="250" customWidth="1"/>
    <col min="7721" max="7721" width="13.42578125" style="250" customWidth="1"/>
    <col min="7722" max="7723" width="12.85546875" style="250" customWidth="1"/>
    <col min="7724" max="7739" width="2.7109375" style="250" customWidth="1"/>
    <col min="7740" max="7740" width="3.28515625" style="250" customWidth="1"/>
    <col min="7741" max="7754" width="2.7109375" style="250" customWidth="1"/>
    <col min="7755" max="7755" width="15.140625" style="250" customWidth="1"/>
    <col min="7756" max="7756" width="12.5703125" style="250" customWidth="1"/>
    <col min="7757" max="7757" width="12.85546875" style="250" customWidth="1"/>
    <col min="7758" max="7759" width="13" style="250" customWidth="1"/>
    <col min="7760" max="7760" width="13.85546875" style="250" customWidth="1"/>
    <col min="7761" max="7761" width="14.5703125" style="250" customWidth="1"/>
    <col min="7762" max="7764" width="14.7109375" style="250" customWidth="1"/>
    <col min="7765" max="7765" width="13.7109375" style="250" customWidth="1"/>
    <col min="7766" max="7766" width="14.7109375" style="250" customWidth="1"/>
    <col min="7767" max="7767" width="18.140625" style="250" customWidth="1"/>
    <col min="7768" max="7936" width="11.42578125" style="250"/>
    <col min="7937" max="7937" width="4.42578125" style="250" customWidth="1"/>
    <col min="7938" max="7938" width="15.28515625" style="250" customWidth="1"/>
    <col min="7939" max="7939" width="16.85546875" style="250" customWidth="1"/>
    <col min="7940" max="7940" width="27.42578125" style="250" customWidth="1"/>
    <col min="7941" max="7941" width="16.5703125" style="250" customWidth="1"/>
    <col min="7942" max="7942" width="13.42578125" style="250" customWidth="1"/>
    <col min="7943" max="7943" width="13.7109375" style="250" customWidth="1"/>
    <col min="7944" max="7944" width="17.7109375" style="250" customWidth="1"/>
    <col min="7945" max="7945" width="14.5703125" style="250" customWidth="1"/>
    <col min="7946" max="7946" width="14" style="250" customWidth="1"/>
    <col min="7947" max="7947" width="13.85546875" style="250" customWidth="1"/>
    <col min="7948" max="7948" width="19" style="250" customWidth="1"/>
    <col min="7949" max="7949" width="17.42578125" style="250" customWidth="1"/>
    <col min="7950" max="7950" width="19.140625" style="250" customWidth="1"/>
    <col min="7951" max="7951" width="16.85546875" style="250" customWidth="1"/>
    <col min="7952" max="7953" width="13.5703125" style="250" customWidth="1"/>
    <col min="7954" max="7955" width="13" style="250" customWidth="1"/>
    <col min="7956" max="7956" width="13.140625" style="250" customWidth="1"/>
    <col min="7957" max="7957" width="13.85546875" style="250" customWidth="1"/>
    <col min="7958" max="7958" width="13.140625" style="250" customWidth="1"/>
    <col min="7959" max="7964" width="12.7109375" style="250" customWidth="1"/>
    <col min="7965" max="7965" width="15.140625" style="250" customWidth="1"/>
    <col min="7966" max="7966" width="12.85546875" style="250" customWidth="1"/>
    <col min="7967" max="7967" width="12.7109375" style="250" customWidth="1"/>
    <col min="7968" max="7968" width="13.85546875" style="250" customWidth="1"/>
    <col min="7969" max="7969" width="13.42578125" style="250" customWidth="1"/>
    <col min="7970" max="7970" width="15.28515625" style="250" customWidth="1"/>
    <col min="7971" max="7971" width="12.42578125" style="250" customWidth="1"/>
    <col min="7972" max="7972" width="9.5703125" style="250" customWidth="1"/>
    <col min="7973" max="7973" width="13.28515625" style="250" customWidth="1"/>
    <col min="7974" max="7974" width="12.7109375" style="250" customWidth="1"/>
    <col min="7975" max="7976" width="12.85546875" style="250" customWidth="1"/>
    <col min="7977" max="7977" width="13.42578125" style="250" customWidth="1"/>
    <col min="7978" max="7979" width="12.85546875" style="250" customWidth="1"/>
    <col min="7980" max="7995" width="2.7109375" style="250" customWidth="1"/>
    <col min="7996" max="7996" width="3.28515625" style="250" customWidth="1"/>
    <col min="7997" max="8010" width="2.7109375" style="250" customWidth="1"/>
    <col min="8011" max="8011" width="15.140625" style="250" customWidth="1"/>
    <col min="8012" max="8012" width="12.5703125" style="250" customWidth="1"/>
    <col min="8013" max="8013" width="12.85546875" style="250" customWidth="1"/>
    <col min="8014" max="8015" width="13" style="250" customWidth="1"/>
    <col min="8016" max="8016" width="13.85546875" style="250" customWidth="1"/>
    <col min="8017" max="8017" width="14.5703125" style="250" customWidth="1"/>
    <col min="8018" max="8020" width="14.7109375" style="250" customWidth="1"/>
    <col min="8021" max="8021" width="13.7109375" style="250" customWidth="1"/>
    <col min="8022" max="8022" width="14.7109375" style="250" customWidth="1"/>
    <col min="8023" max="8023" width="18.140625" style="250" customWidth="1"/>
    <col min="8024" max="8192" width="11.42578125" style="250"/>
    <col min="8193" max="8193" width="4.42578125" style="250" customWidth="1"/>
    <col min="8194" max="8194" width="15.28515625" style="250" customWidth="1"/>
    <col min="8195" max="8195" width="16.85546875" style="250" customWidth="1"/>
    <col min="8196" max="8196" width="27.42578125" style="250" customWidth="1"/>
    <col min="8197" max="8197" width="16.5703125" style="250" customWidth="1"/>
    <col min="8198" max="8198" width="13.42578125" style="250" customWidth="1"/>
    <col min="8199" max="8199" width="13.7109375" style="250" customWidth="1"/>
    <col min="8200" max="8200" width="17.7109375" style="250" customWidth="1"/>
    <col min="8201" max="8201" width="14.5703125" style="250" customWidth="1"/>
    <col min="8202" max="8202" width="14" style="250" customWidth="1"/>
    <col min="8203" max="8203" width="13.85546875" style="250" customWidth="1"/>
    <col min="8204" max="8204" width="19" style="250" customWidth="1"/>
    <col min="8205" max="8205" width="17.42578125" style="250" customWidth="1"/>
    <col min="8206" max="8206" width="19.140625" style="250" customWidth="1"/>
    <col min="8207" max="8207" width="16.85546875" style="250" customWidth="1"/>
    <col min="8208" max="8209" width="13.5703125" style="250" customWidth="1"/>
    <col min="8210" max="8211" width="13" style="250" customWidth="1"/>
    <col min="8212" max="8212" width="13.140625" style="250" customWidth="1"/>
    <col min="8213" max="8213" width="13.85546875" style="250" customWidth="1"/>
    <col min="8214" max="8214" width="13.140625" style="250" customWidth="1"/>
    <col min="8215" max="8220" width="12.7109375" style="250" customWidth="1"/>
    <col min="8221" max="8221" width="15.140625" style="250" customWidth="1"/>
    <col min="8222" max="8222" width="12.85546875" style="250" customWidth="1"/>
    <col min="8223" max="8223" width="12.7109375" style="250" customWidth="1"/>
    <col min="8224" max="8224" width="13.85546875" style="250" customWidth="1"/>
    <col min="8225" max="8225" width="13.42578125" style="250" customWidth="1"/>
    <col min="8226" max="8226" width="15.28515625" style="250" customWidth="1"/>
    <col min="8227" max="8227" width="12.42578125" style="250" customWidth="1"/>
    <col min="8228" max="8228" width="9.5703125" style="250" customWidth="1"/>
    <col min="8229" max="8229" width="13.28515625" style="250" customWidth="1"/>
    <col min="8230" max="8230" width="12.7109375" style="250" customWidth="1"/>
    <col min="8231" max="8232" width="12.85546875" style="250" customWidth="1"/>
    <col min="8233" max="8233" width="13.42578125" style="250" customWidth="1"/>
    <col min="8234" max="8235" width="12.85546875" style="250" customWidth="1"/>
    <col min="8236" max="8251" width="2.7109375" style="250" customWidth="1"/>
    <col min="8252" max="8252" width="3.28515625" style="250" customWidth="1"/>
    <col min="8253" max="8266" width="2.7109375" style="250" customWidth="1"/>
    <col min="8267" max="8267" width="15.140625" style="250" customWidth="1"/>
    <col min="8268" max="8268" width="12.5703125" style="250" customWidth="1"/>
    <col min="8269" max="8269" width="12.85546875" style="250" customWidth="1"/>
    <col min="8270" max="8271" width="13" style="250" customWidth="1"/>
    <col min="8272" max="8272" width="13.85546875" style="250" customWidth="1"/>
    <col min="8273" max="8273" width="14.5703125" style="250" customWidth="1"/>
    <col min="8274" max="8276" width="14.7109375" style="250" customWidth="1"/>
    <col min="8277" max="8277" width="13.7109375" style="250" customWidth="1"/>
    <col min="8278" max="8278" width="14.7109375" style="250" customWidth="1"/>
    <col min="8279" max="8279" width="18.140625" style="250" customWidth="1"/>
    <col min="8280" max="8448" width="11.42578125" style="250"/>
    <col min="8449" max="8449" width="4.42578125" style="250" customWidth="1"/>
    <col min="8450" max="8450" width="15.28515625" style="250" customWidth="1"/>
    <col min="8451" max="8451" width="16.85546875" style="250" customWidth="1"/>
    <col min="8452" max="8452" width="27.42578125" style="250" customWidth="1"/>
    <col min="8453" max="8453" width="16.5703125" style="250" customWidth="1"/>
    <col min="8454" max="8454" width="13.42578125" style="250" customWidth="1"/>
    <col min="8455" max="8455" width="13.7109375" style="250" customWidth="1"/>
    <col min="8456" max="8456" width="17.7109375" style="250" customWidth="1"/>
    <col min="8457" max="8457" width="14.5703125" style="250" customWidth="1"/>
    <col min="8458" max="8458" width="14" style="250" customWidth="1"/>
    <col min="8459" max="8459" width="13.85546875" style="250" customWidth="1"/>
    <col min="8460" max="8460" width="19" style="250" customWidth="1"/>
    <col min="8461" max="8461" width="17.42578125" style="250" customWidth="1"/>
    <col min="8462" max="8462" width="19.140625" style="250" customWidth="1"/>
    <col min="8463" max="8463" width="16.85546875" style="250" customWidth="1"/>
    <col min="8464" max="8465" width="13.5703125" style="250" customWidth="1"/>
    <col min="8466" max="8467" width="13" style="250" customWidth="1"/>
    <col min="8468" max="8468" width="13.140625" style="250" customWidth="1"/>
    <col min="8469" max="8469" width="13.85546875" style="250" customWidth="1"/>
    <col min="8470" max="8470" width="13.140625" style="250" customWidth="1"/>
    <col min="8471" max="8476" width="12.7109375" style="250" customWidth="1"/>
    <col min="8477" max="8477" width="15.140625" style="250" customWidth="1"/>
    <col min="8478" max="8478" width="12.85546875" style="250" customWidth="1"/>
    <col min="8479" max="8479" width="12.7109375" style="250" customWidth="1"/>
    <col min="8480" max="8480" width="13.85546875" style="250" customWidth="1"/>
    <col min="8481" max="8481" width="13.42578125" style="250" customWidth="1"/>
    <col min="8482" max="8482" width="15.28515625" style="250" customWidth="1"/>
    <col min="8483" max="8483" width="12.42578125" style="250" customWidth="1"/>
    <col min="8484" max="8484" width="9.5703125" style="250" customWidth="1"/>
    <col min="8485" max="8485" width="13.28515625" style="250" customWidth="1"/>
    <col min="8486" max="8486" width="12.7109375" style="250" customWidth="1"/>
    <col min="8487" max="8488" width="12.85546875" style="250" customWidth="1"/>
    <col min="8489" max="8489" width="13.42578125" style="250" customWidth="1"/>
    <col min="8490" max="8491" width="12.85546875" style="250" customWidth="1"/>
    <col min="8492" max="8507" width="2.7109375" style="250" customWidth="1"/>
    <col min="8508" max="8508" width="3.28515625" style="250" customWidth="1"/>
    <col min="8509" max="8522" width="2.7109375" style="250" customWidth="1"/>
    <col min="8523" max="8523" width="15.140625" style="250" customWidth="1"/>
    <col min="8524" max="8524" width="12.5703125" style="250" customWidth="1"/>
    <col min="8525" max="8525" width="12.85546875" style="250" customWidth="1"/>
    <col min="8526" max="8527" width="13" style="250" customWidth="1"/>
    <col min="8528" max="8528" width="13.85546875" style="250" customWidth="1"/>
    <col min="8529" max="8529" width="14.5703125" style="250" customWidth="1"/>
    <col min="8530" max="8532" width="14.7109375" style="250" customWidth="1"/>
    <col min="8533" max="8533" width="13.7109375" style="250" customWidth="1"/>
    <col min="8534" max="8534" width="14.7109375" style="250" customWidth="1"/>
    <col min="8535" max="8535" width="18.140625" style="250" customWidth="1"/>
    <col min="8536" max="8704" width="11.42578125" style="250"/>
    <col min="8705" max="8705" width="4.42578125" style="250" customWidth="1"/>
    <col min="8706" max="8706" width="15.28515625" style="250" customWidth="1"/>
    <col min="8707" max="8707" width="16.85546875" style="250" customWidth="1"/>
    <col min="8708" max="8708" width="27.42578125" style="250" customWidth="1"/>
    <col min="8709" max="8709" width="16.5703125" style="250" customWidth="1"/>
    <col min="8710" max="8710" width="13.42578125" style="250" customWidth="1"/>
    <col min="8711" max="8711" width="13.7109375" style="250" customWidth="1"/>
    <col min="8712" max="8712" width="17.7109375" style="250" customWidth="1"/>
    <col min="8713" max="8713" width="14.5703125" style="250" customWidth="1"/>
    <col min="8714" max="8714" width="14" style="250" customWidth="1"/>
    <col min="8715" max="8715" width="13.85546875" style="250" customWidth="1"/>
    <col min="8716" max="8716" width="19" style="250" customWidth="1"/>
    <col min="8717" max="8717" width="17.42578125" style="250" customWidth="1"/>
    <col min="8718" max="8718" width="19.140625" style="250" customWidth="1"/>
    <col min="8719" max="8719" width="16.85546875" style="250" customWidth="1"/>
    <col min="8720" max="8721" width="13.5703125" style="250" customWidth="1"/>
    <col min="8722" max="8723" width="13" style="250" customWidth="1"/>
    <col min="8724" max="8724" width="13.140625" style="250" customWidth="1"/>
    <col min="8725" max="8725" width="13.85546875" style="250" customWidth="1"/>
    <col min="8726" max="8726" width="13.140625" style="250" customWidth="1"/>
    <col min="8727" max="8732" width="12.7109375" style="250" customWidth="1"/>
    <col min="8733" max="8733" width="15.140625" style="250" customWidth="1"/>
    <col min="8734" max="8734" width="12.85546875" style="250" customWidth="1"/>
    <col min="8735" max="8735" width="12.7109375" style="250" customWidth="1"/>
    <col min="8736" max="8736" width="13.85546875" style="250" customWidth="1"/>
    <col min="8737" max="8737" width="13.42578125" style="250" customWidth="1"/>
    <col min="8738" max="8738" width="15.28515625" style="250" customWidth="1"/>
    <col min="8739" max="8739" width="12.42578125" style="250" customWidth="1"/>
    <col min="8740" max="8740" width="9.5703125" style="250" customWidth="1"/>
    <col min="8741" max="8741" width="13.28515625" style="250" customWidth="1"/>
    <col min="8742" max="8742" width="12.7109375" style="250" customWidth="1"/>
    <col min="8743" max="8744" width="12.85546875" style="250" customWidth="1"/>
    <col min="8745" max="8745" width="13.42578125" style="250" customWidth="1"/>
    <col min="8746" max="8747" width="12.85546875" style="250" customWidth="1"/>
    <col min="8748" max="8763" width="2.7109375" style="250" customWidth="1"/>
    <col min="8764" max="8764" width="3.28515625" style="250" customWidth="1"/>
    <col min="8765" max="8778" width="2.7109375" style="250" customWidth="1"/>
    <col min="8779" max="8779" width="15.140625" style="250" customWidth="1"/>
    <col min="8780" max="8780" width="12.5703125" style="250" customWidth="1"/>
    <col min="8781" max="8781" width="12.85546875" style="250" customWidth="1"/>
    <col min="8782" max="8783" width="13" style="250" customWidth="1"/>
    <col min="8784" max="8784" width="13.85546875" style="250" customWidth="1"/>
    <col min="8785" max="8785" width="14.5703125" style="250" customWidth="1"/>
    <col min="8786" max="8788" width="14.7109375" style="250" customWidth="1"/>
    <col min="8789" max="8789" width="13.7109375" style="250" customWidth="1"/>
    <col min="8790" max="8790" width="14.7109375" style="250" customWidth="1"/>
    <col min="8791" max="8791" width="18.140625" style="250" customWidth="1"/>
    <col min="8792" max="8960" width="11.42578125" style="250"/>
    <col min="8961" max="8961" width="4.42578125" style="250" customWidth="1"/>
    <col min="8962" max="8962" width="15.28515625" style="250" customWidth="1"/>
    <col min="8963" max="8963" width="16.85546875" style="250" customWidth="1"/>
    <col min="8964" max="8964" width="27.42578125" style="250" customWidth="1"/>
    <col min="8965" max="8965" width="16.5703125" style="250" customWidth="1"/>
    <col min="8966" max="8966" width="13.42578125" style="250" customWidth="1"/>
    <col min="8967" max="8967" width="13.7109375" style="250" customWidth="1"/>
    <col min="8968" max="8968" width="17.7109375" style="250" customWidth="1"/>
    <col min="8969" max="8969" width="14.5703125" style="250" customWidth="1"/>
    <col min="8970" max="8970" width="14" style="250" customWidth="1"/>
    <col min="8971" max="8971" width="13.85546875" style="250" customWidth="1"/>
    <col min="8972" max="8972" width="19" style="250" customWidth="1"/>
    <col min="8973" max="8973" width="17.42578125" style="250" customWidth="1"/>
    <col min="8974" max="8974" width="19.140625" style="250" customWidth="1"/>
    <col min="8975" max="8975" width="16.85546875" style="250" customWidth="1"/>
    <col min="8976" max="8977" width="13.5703125" style="250" customWidth="1"/>
    <col min="8978" max="8979" width="13" style="250" customWidth="1"/>
    <col min="8980" max="8980" width="13.140625" style="250" customWidth="1"/>
    <col min="8981" max="8981" width="13.85546875" style="250" customWidth="1"/>
    <col min="8982" max="8982" width="13.140625" style="250" customWidth="1"/>
    <col min="8983" max="8988" width="12.7109375" style="250" customWidth="1"/>
    <col min="8989" max="8989" width="15.140625" style="250" customWidth="1"/>
    <col min="8990" max="8990" width="12.85546875" style="250" customWidth="1"/>
    <col min="8991" max="8991" width="12.7109375" style="250" customWidth="1"/>
    <col min="8992" max="8992" width="13.85546875" style="250" customWidth="1"/>
    <col min="8993" max="8993" width="13.42578125" style="250" customWidth="1"/>
    <col min="8994" max="8994" width="15.28515625" style="250" customWidth="1"/>
    <col min="8995" max="8995" width="12.42578125" style="250" customWidth="1"/>
    <col min="8996" max="8996" width="9.5703125" style="250" customWidth="1"/>
    <col min="8997" max="8997" width="13.28515625" style="250" customWidth="1"/>
    <col min="8998" max="8998" width="12.7109375" style="250" customWidth="1"/>
    <col min="8999" max="9000" width="12.85546875" style="250" customWidth="1"/>
    <col min="9001" max="9001" width="13.42578125" style="250" customWidth="1"/>
    <col min="9002" max="9003" width="12.85546875" style="250" customWidth="1"/>
    <col min="9004" max="9019" width="2.7109375" style="250" customWidth="1"/>
    <col min="9020" max="9020" width="3.28515625" style="250" customWidth="1"/>
    <col min="9021" max="9034" width="2.7109375" style="250" customWidth="1"/>
    <col min="9035" max="9035" width="15.140625" style="250" customWidth="1"/>
    <col min="9036" max="9036" width="12.5703125" style="250" customWidth="1"/>
    <col min="9037" max="9037" width="12.85546875" style="250" customWidth="1"/>
    <col min="9038" max="9039" width="13" style="250" customWidth="1"/>
    <col min="9040" max="9040" width="13.85546875" style="250" customWidth="1"/>
    <col min="9041" max="9041" width="14.5703125" style="250" customWidth="1"/>
    <col min="9042" max="9044" width="14.7109375" style="250" customWidth="1"/>
    <col min="9045" max="9045" width="13.7109375" style="250" customWidth="1"/>
    <col min="9046" max="9046" width="14.7109375" style="250" customWidth="1"/>
    <col min="9047" max="9047" width="18.140625" style="250" customWidth="1"/>
    <col min="9048" max="9216" width="11.42578125" style="250"/>
    <col min="9217" max="9217" width="4.42578125" style="250" customWidth="1"/>
    <col min="9218" max="9218" width="15.28515625" style="250" customWidth="1"/>
    <col min="9219" max="9219" width="16.85546875" style="250" customWidth="1"/>
    <col min="9220" max="9220" width="27.42578125" style="250" customWidth="1"/>
    <col min="9221" max="9221" width="16.5703125" style="250" customWidth="1"/>
    <col min="9222" max="9222" width="13.42578125" style="250" customWidth="1"/>
    <col min="9223" max="9223" width="13.7109375" style="250" customWidth="1"/>
    <col min="9224" max="9224" width="17.7109375" style="250" customWidth="1"/>
    <col min="9225" max="9225" width="14.5703125" style="250" customWidth="1"/>
    <col min="9226" max="9226" width="14" style="250" customWidth="1"/>
    <col min="9227" max="9227" width="13.85546875" style="250" customWidth="1"/>
    <col min="9228" max="9228" width="19" style="250" customWidth="1"/>
    <col min="9229" max="9229" width="17.42578125" style="250" customWidth="1"/>
    <col min="9230" max="9230" width="19.140625" style="250" customWidth="1"/>
    <col min="9231" max="9231" width="16.85546875" style="250" customWidth="1"/>
    <col min="9232" max="9233" width="13.5703125" style="250" customWidth="1"/>
    <col min="9234" max="9235" width="13" style="250" customWidth="1"/>
    <col min="9236" max="9236" width="13.140625" style="250" customWidth="1"/>
    <col min="9237" max="9237" width="13.85546875" style="250" customWidth="1"/>
    <col min="9238" max="9238" width="13.140625" style="250" customWidth="1"/>
    <col min="9239" max="9244" width="12.7109375" style="250" customWidth="1"/>
    <col min="9245" max="9245" width="15.140625" style="250" customWidth="1"/>
    <col min="9246" max="9246" width="12.85546875" style="250" customWidth="1"/>
    <col min="9247" max="9247" width="12.7109375" style="250" customWidth="1"/>
    <col min="9248" max="9248" width="13.85546875" style="250" customWidth="1"/>
    <col min="9249" max="9249" width="13.42578125" style="250" customWidth="1"/>
    <col min="9250" max="9250" width="15.28515625" style="250" customWidth="1"/>
    <col min="9251" max="9251" width="12.42578125" style="250" customWidth="1"/>
    <col min="9252" max="9252" width="9.5703125" style="250" customWidth="1"/>
    <col min="9253" max="9253" width="13.28515625" style="250" customWidth="1"/>
    <col min="9254" max="9254" width="12.7109375" style="250" customWidth="1"/>
    <col min="9255" max="9256" width="12.85546875" style="250" customWidth="1"/>
    <col min="9257" max="9257" width="13.42578125" style="250" customWidth="1"/>
    <col min="9258" max="9259" width="12.85546875" style="250" customWidth="1"/>
    <col min="9260" max="9275" width="2.7109375" style="250" customWidth="1"/>
    <col min="9276" max="9276" width="3.28515625" style="250" customWidth="1"/>
    <col min="9277" max="9290" width="2.7109375" style="250" customWidth="1"/>
    <col min="9291" max="9291" width="15.140625" style="250" customWidth="1"/>
    <col min="9292" max="9292" width="12.5703125" style="250" customWidth="1"/>
    <col min="9293" max="9293" width="12.85546875" style="250" customWidth="1"/>
    <col min="9294" max="9295" width="13" style="250" customWidth="1"/>
    <col min="9296" max="9296" width="13.85546875" style="250" customWidth="1"/>
    <col min="9297" max="9297" width="14.5703125" style="250" customWidth="1"/>
    <col min="9298" max="9300" width="14.7109375" style="250" customWidth="1"/>
    <col min="9301" max="9301" width="13.7109375" style="250" customWidth="1"/>
    <col min="9302" max="9302" width="14.7109375" style="250" customWidth="1"/>
    <col min="9303" max="9303" width="18.140625" style="250" customWidth="1"/>
    <col min="9304" max="9472" width="11.42578125" style="250"/>
    <col min="9473" max="9473" width="4.42578125" style="250" customWidth="1"/>
    <col min="9474" max="9474" width="15.28515625" style="250" customWidth="1"/>
    <col min="9475" max="9475" width="16.85546875" style="250" customWidth="1"/>
    <col min="9476" max="9476" width="27.42578125" style="250" customWidth="1"/>
    <col min="9477" max="9477" width="16.5703125" style="250" customWidth="1"/>
    <col min="9478" max="9478" width="13.42578125" style="250" customWidth="1"/>
    <col min="9479" max="9479" width="13.7109375" style="250" customWidth="1"/>
    <col min="9480" max="9480" width="17.7109375" style="250" customWidth="1"/>
    <col min="9481" max="9481" width="14.5703125" style="250" customWidth="1"/>
    <col min="9482" max="9482" width="14" style="250" customWidth="1"/>
    <col min="9483" max="9483" width="13.85546875" style="250" customWidth="1"/>
    <col min="9484" max="9484" width="19" style="250" customWidth="1"/>
    <col min="9485" max="9485" width="17.42578125" style="250" customWidth="1"/>
    <col min="9486" max="9486" width="19.140625" style="250" customWidth="1"/>
    <col min="9487" max="9487" width="16.85546875" style="250" customWidth="1"/>
    <col min="9488" max="9489" width="13.5703125" style="250" customWidth="1"/>
    <col min="9490" max="9491" width="13" style="250" customWidth="1"/>
    <col min="9492" max="9492" width="13.140625" style="250" customWidth="1"/>
    <col min="9493" max="9493" width="13.85546875" style="250" customWidth="1"/>
    <col min="9494" max="9494" width="13.140625" style="250" customWidth="1"/>
    <col min="9495" max="9500" width="12.7109375" style="250" customWidth="1"/>
    <col min="9501" max="9501" width="15.140625" style="250" customWidth="1"/>
    <col min="9502" max="9502" width="12.85546875" style="250" customWidth="1"/>
    <col min="9503" max="9503" width="12.7109375" style="250" customWidth="1"/>
    <col min="9504" max="9504" width="13.85546875" style="250" customWidth="1"/>
    <col min="9505" max="9505" width="13.42578125" style="250" customWidth="1"/>
    <col min="9506" max="9506" width="15.28515625" style="250" customWidth="1"/>
    <col min="9507" max="9507" width="12.42578125" style="250" customWidth="1"/>
    <col min="9508" max="9508" width="9.5703125" style="250" customWidth="1"/>
    <col min="9509" max="9509" width="13.28515625" style="250" customWidth="1"/>
    <col min="9510" max="9510" width="12.7109375" style="250" customWidth="1"/>
    <col min="9511" max="9512" width="12.85546875" style="250" customWidth="1"/>
    <col min="9513" max="9513" width="13.42578125" style="250" customWidth="1"/>
    <col min="9514" max="9515" width="12.85546875" style="250" customWidth="1"/>
    <col min="9516" max="9531" width="2.7109375" style="250" customWidth="1"/>
    <col min="9532" max="9532" width="3.28515625" style="250" customWidth="1"/>
    <col min="9533" max="9546" width="2.7109375" style="250" customWidth="1"/>
    <col min="9547" max="9547" width="15.140625" style="250" customWidth="1"/>
    <col min="9548" max="9548" width="12.5703125" style="250" customWidth="1"/>
    <col min="9549" max="9549" width="12.85546875" style="250" customWidth="1"/>
    <col min="9550" max="9551" width="13" style="250" customWidth="1"/>
    <col min="9552" max="9552" width="13.85546875" style="250" customWidth="1"/>
    <col min="9553" max="9553" width="14.5703125" style="250" customWidth="1"/>
    <col min="9554" max="9556" width="14.7109375" style="250" customWidth="1"/>
    <col min="9557" max="9557" width="13.7109375" style="250" customWidth="1"/>
    <col min="9558" max="9558" width="14.7109375" style="250" customWidth="1"/>
    <col min="9559" max="9559" width="18.140625" style="250" customWidth="1"/>
    <col min="9560" max="9728" width="11.42578125" style="250"/>
    <col min="9729" max="9729" width="4.42578125" style="250" customWidth="1"/>
    <col min="9730" max="9730" width="15.28515625" style="250" customWidth="1"/>
    <col min="9731" max="9731" width="16.85546875" style="250" customWidth="1"/>
    <col min="9732" max="9732" width="27.42578125" style="250" customWidth="1"/>
    <col min="9733" max="9733" width="16.5703125" style="250" customWidth="1"/>
    <col min="9734" max="9734" width="13.42578125" style="250" customWidth="1"/>
    <col min="9735" max="9735" width="13.7109375" style="250" customWidth="1"/>
    <col min="9736" max="9736" width="17.7109375" style="250" customWidth="1"/>
    <col min="9737" max="9737" width="14.5703125" style="250" customWidth="1"/>
    <col min="9738" max="9738" width="14" style="250" customWidth="1"/>
    <col min="9739" max="9739" width="13.85546875" style="250" customWidth="1"/>
    <col min="9740" max="9740" width="19" style="250" customWidth="1"/>
    <col min="9741" max="9741" width="17.42578125" style="250" customWidth="1"/>
    <col min="9742" max="9742" width="19.140625" style="250" customWidth="1"/>
    <col min="9743" max="9743" width="16.85546875" style="250" customWidth="1"/>
    <col min="9744" max="9745" width="13.5703125" style="250" customWidth="1"/>
    <col min="9746" max="9747" width="13" style="250" customWidth="1"/>
    <col min="9748" max="9748" width="13.140625" style="250" customWidth="1"/>
    <col min="9749" max="9749" width="13.85546875" style="250" customWidth="1"/>
    <col min="9750" max="9750" width="13.140625" style="250" customWidth="1"/>
    <col min="9751" max="9756" width="12.7109375" style="250" customWidth="1"/>
    <col min="9757" max="9757" width="15.140625" style="250" customWidth="1"/>
    <col min="9758" max="9758" width="12.85546875" style="250" customWidth="1"/>
    <col min="9759" max="9759" width="12.7109375" style="250" customWidth="1"/>
    <col min="9760" max="9760" width="13.85546875" style="250" customWidth="1"/>
    <col min="9761" max="9761" width="13.42578125" style="250" customWidth="1"/>
    <col min="9762" max="9762" width="15.28515625" style="250" customWidth="1"/>
    <col min="9763" max="9763" width="12.42578125" style="250" customWidth="1"/>
    <col min="9764" max="9764" width="9.5703125" style="250" customWidth="1"/>
    <col min="9765" max="9765" width="13.28515625" style="250" customWidth="1"/>
    <col min="9766" max="9766" width="12.7109375" style="250" customWidth="1"/>
    <col min="9767" max="9768" width="12.85546875" style="250" customWidth="1"/>
    <col min="9769" max="9769" width="13.42578125" style="250" customWidth="1"/>
    <col min="9770" max="9771" width="12.85546875" style="250" customWidth="1"/>
    <col min="9772" max="9787" width="2.7109375" style="250" customWidth="1"/>
    <col min="9788" max="9788" width="3.28515625" style="250" customWidth="1"/>
    <col min="9789" max="9802" width="2.7109375" style="250" customWidth="1"/>
    <col min="9803" max="9803" width="15.140625" style="250" customWidth="1"/>
    <col min="9804" max="9804" width="12.5703125" style="250" customWidth="1"/>
    <col min="9805" max="9805" width="12.85546875" style="250" customWidth="1"/>
    <col min="9806" max="9807" width="13" style="250" customWidth="1"/>
    <col min="9808" max="9808" width="13.85546875" style="250" customWidth="1"/>
    <col min="9809" max="9809" width="14.5703125" style="250" customWidth="1"/>
    <col min="9810" max="9812" width="14.7109375" style="250" customWidth="1"/>
    <col min="9813" max="9813" width="13.7109375" style="250" customWidth="1"/>
    <col min="9814" max="9814" width="14.7109375" style="250" customWidth="1"/>
    <col min="9815" max="9815" width="18.140625" style="250" customWidth="1"/>
    <col min="9816" max="9984" width="11.42578125" style="250"/>
    <col min="9985" max="9985" width="4.42578125" style="250" customWidth="1"/>
    <col min="9986" max="9986" width="15.28515625" style="250" customWidth="1"/>
    <col min="9987" max="9987" width="16.85546875" style="250" customWidth="1"/>
    <col min="9988" max="9988" width="27.42578125" style="250" customWidth="1"/>
    <col min="9989" max="9989" width="16.5703125" style="250" customWidth="1"/>
    <col min="9990" max="9990" width="13.42578125" style="250" customWidth="1"/>
    <col min="9991" max="9991" width="13.7109375" style="250" customWidth="1"/>
    <col min="9992" max="9992" width="17.7109375" style="250" customWidth="1"/>
    <col min="9993" max="9993" width="14.5703125" style="250" customWidth="1"/>
    <col min="9994" max="9994" width="14" style="250" customWidth="1"/>
    <col min="9995" max="9995" width="13.85546875" style="250" customWidth="1"/>
    <col min="9996" max="9996" width="19" style="250" customWidth="1"/>
    <col min="9997" max="9997" width="17.42578125" style="250" customWidth="1"/>
    <col min="9998" max="9998" width="19.140625" style="250" customWidth="1"/>
    <col min="9999" max="9999" width="16.85546875" style="250" customWidth="1"/>
    <col min="10000" max="10001" width="13.5703125" style="250" customWidth="1"/>
    <col min="10002" max="10003" width="13" style="250" customWidth="1"/>
    <col min="10004" max="10004" width="13.140625" style="250" customWidth="1"/>
    <col min="10005" max="10005" width="13.85546875" style="250" customWidth="1"/>
    <col min="10006" max="10006" width="13.140625" style="250" customWidth="1"/>
    <col min="10007" max="10012" width="12.7109375" style="250" customWidth="1"/>
    <col min="10013" max="10013" width="15.140625" style="250" customWidth="1"/>
    <col min="10014" max="10014" width="12.85546875" style="250" customWidth="1"/>
    <col min="10015" max="10015" width="12.7109375" style="250" customWidth="1"/>
    <col min="10016" max="10016" width="13.85546875" style="250" customWidth="1"/>
    <col min="10017" max="10017" width="13.42578125" style="250" customWidth="1"/>
    <col min="10018" max="10018" width="15.28515625" style="250" customWidth="1"/>
    <col min="10019" max="10019" width="12.42578125" style="250" customWidth="1"/>
    <col min="10020" max="10020" width="9.5703125" style="250" customWidth="1"/>
    <col min="10021" max="10021" width="13.28515625" style="250" customWidth="1"/>
    <col min="10022" max="10022" width="12.7109375" style="250" customWidth="1"/>
    <col min="10023" max="10024" width="12.85546875" style="250" customWidth="1"/>
    <col min="10025" max="10025" width="13.42578125" style="250" customWidth="1"/>
    <col min="10026" max="10027" width="12.85546875" style="250" customWidth="1"/>
    <col min="10028" max="10043" width="2.7109375" style="250" customWidth="1"/>
    <col min="10044" max="10044" width="3.28515625" style="250" customWidth="1"/>
    <col min="10045" max="10058" width="2.7109375" style="250" customWidth="1"/>
    <col min="10059" max="10059" width="15.140625" style="250" customWidth="1"/>
    <col min="10060" max="10060" width="12.5703125" style="250" customWidth="1"/>
    <col min="10061" max="10061" width="12.85546875" style="250" customWidth="1"/>
    <col min="10062" max="10063" width="13" style="250" customWidth="1"/>
    <col min="10064" max="10064" width="13.85546875" style="250" customWidth="1"/>
    <col min="10065" max="10065" width="14.5703125" style="250" customWidth="1"/>
    <col min="10066" max="10068" width="14.7109375" style="250" customWidth="1"/>
    <col min="10069" max="10069" width="13.7109375" style="250" customWidth="1"/>
    <col min="10070" max="10070" width="14.7109375" style="250" customWidth="1"/>
    <col min="10071" max="10071" width="18.140625" style="250" customWidth="1"/>
    <col min="10072" max="10240" width="11.42578125" style="250"/>
    <col min="10241" max="10241" width="4.42578125" style="250" customWidth="1"/>
    <col min="10242" max="10242" width="15.28515625" style="250" customWidth="1"/>
    <col min="10243" max="10243" width="16.85546875" style="250" customWidth="1"/>
    <col min="10244" max="10244" width="27.42578125" style="250" customWidth="1"/>
    <col min="10245" max="10245" width="16.5703125" style="250" customWidth="1"/>
    <col min="10246" max="10246" width="13.42578125" style="250" customWidth="1"/>
    <col min="10247" max="10247" width="13.7109375" style="250" customWidth="1"/>
    <col min="10248" max="10248" width="17.7109375" style="250" customWidth="1"/>
    <col min="10249" max="10249" width="14.5703125" style="250" customWidth="1"/>
    <col min="10250" max="10250" width="14" style="250" customWidth="1"/>
    <col min="10251" max="10251" width="13.85546875" style="250" customWidth="1"/>
    <col min="10252" max="10252" width="19" style="250" customWidth="1"/>
    <col min="10253" max="10253" width="17.42578125" style="250" customWidth="1"/>
    <col min="10254" max="10254" width="19.140625" style="250" customWidth="1"/>
    <col min="10255" max="10255" width="16.85546875" style="250" customWidth="1"/>
    <col min="10256" max="10257" width="13.5703125" style="250" customWidth="1"/>
    <col min="10258" max="10259" width="13" style="250" customWidth="1"/>
    <col min="10260" max="10260" width="13.140625" style="250" customWidth="1"/>
    <col min="10261" max="10261" width="13.85546875" style="250" customWidth="1"/>
    <col min="10262" max="10262" width="13.140625" style="250" customWidth="1"/>
    <col min="10263" max="10268" width="12.7109375" style="250" customWidth="1"/>
    <col min="10269" max="10269" width="15.140625" style="250" customWidth="1"/>
    <col min="10270" max="10270" width="12.85546875" style="250" customWidth="1"/>
    <col min="10271" max="10271" width="12.7109375" style="250" customWidth="1"/>
    <col min="10272" max="10272" width="13.85546875" style="250" customWidth="1"/>
    <col min="10273" max="10273" width="13.42578125" style="250" customWidth="1"/>
    <col min="10274" max="10274" width="15.28515625" style="250" customWidth="1"/>
    <col min="10275" max="10275" width="12.42578125" style="250" customWidth="1"/>
    <col min="10276" max="10276" width="9.5703125" style="250" customWidth="1"/>
    <col min="10277" max="10277" width="13.28515625" style="250" customWidth="1"/>
    <col min="10278" max="10278" width="12.7109375" style="250" customWidth="1"/>
    <col min="10279" max="10280" width="12.85546875" style="250" customWidth="1"/>
    <col min="10281" max="10281" width="13.42578125" style="250" customWidth="1"/>
    <col min="10282" max="10283" width="12.85546875" style="250" customWidth="1"/>
    <col min="10284" max="10299" width="2.7109375" style="250" customWidth="1"/>
    <col min="10300" max="10300" width="3.28515625" style="250" customWidth="1"/>
    <col min="10301" max="10314" width="2.7109375" style="250" customWidth="1"/>
    <col min="10315" max="10315" width="15.140625" style="250" customWidth="1"/>
    <col min="10316" max="10316" width="12.5703125" style="250" customWidth="1"/>
    <col min="10317" max="10317" width="12.85546875" style="250" customWidth="1"/>
    <col min="10318" max="10319" width="13" style="250" customWidth="1"/>
    <col min="10320" max="10320" width="13.85546875" style="250" customWidth="1"/>
    <col min="10321" max="10321" width="14.5703125" style="250" customWidth="1"/>
    <col min="10322" max="10324" width="14.7109375" style="250" customWidth="1"/>
    <col min="10325" max="10325" width="13.7109375" style="250" customWidth="1"/>
    <col min="10326" max="10326" width="14.7109375" style="250" customWidth="1"/>
    <col min="10327" max="10327" width="18.140625" style="250" customWidth="1"/>
    <col min="10328" max="10496" width="11.42578125" style="250"/>
    <col min="10497" max="10497" width="4.42578125" style="250" customWidth="1"/>
    <col min="10498" max="10498" width="15.28515625" style="250" customWidth="1"/>
    <col min="10499" max="10499" width="16.85546875" style="250" customWidth="1"/>
    <col min="10500" max="10500" width="27.42578125" style="250" customWidth="1"/>
    <col min="10501" max="10501" width="16.5703125" style="250" customWidth="1"/>
    <col min="10502" max="10502" width="13.42578125" style="250" customWidth="1"/>
    <col min="10503" max="10503" width="13.7109375" style="250" customWidth="1"/>
    <col min="10504" max="10504" width="17.7109375" style="250" customWidth="1"/>
    <col min="10505" max="10505" width="14.5703125" style="250" customWidth="1"/>
    <col min="10506" max="10506" width="14" style="250" customWidth="1"/>
    <col min="10507" max="10507" width="13.85546875" style="250" customWidth="1"/>
    <col min="10508" max="10508" width="19" style="250" customWidth="1"/>
    <col min="10509" max="10509" width="17.42578125" style="250" customWidth="1"/>
    <col min="10510" max="10510" width="19.140625" style="250" customWidth="1"/>
    <col min="10511" max="10511" width="16.85546875" style="250" customWidth="1"/>
    <col min="10512" max="10513" width="13.5703125" style="250" customWidth="1"/>
    <col min="10514" max="10515" width="13" style="250" customWidth="1"/>
    <col min="10516" max="10516" width="13.140625" style="250" customWidth="1"/>
    <col min="10517" max="10517" width="13.85546875" style="250" customWidth="1"/>
    <col min="10518" max="10518" width="13.140625" style="250" customWidth="1"/>
    <col min="10519" max="10524" width="12.7109375" style="250" customWidth="1"/>
    <col min="10525" max="10525" width="15.140625" style="250" customWidth="1"/>
    <col min="10526" max="10526" width="12.85546875" style="250" customWidth="1"/>
    <col min="10527" max="10527" width="12.7109375" style="250" customWidth="1"/>
    <col min="10528" max="10528" width="13.85546875" style="250" customWidth="1"/>
    <col min="10529" max="10529" width="13.42578125" style="250" customWidth="1"/>
    <col min="10530" max="10530" width="15.28515625" style="250" customWidth="1"/>
    <col min="10531" max="10531" width="12.42578125" style="250" customWidth="1"/>
    <col min="10532" max="10532" width="9.5703125" style="250" customWidth="1"/>
    <col min="10533" max="10533" width="13.28515625" style="250" customWidth="1"/>
    <col min="10534" max="10534" width="12.7109375" style="250" customWidth="1"/>
    <col min="10535" max="10536" width="12.85546875" style="250" customWidth="1"/>
    <col min="10537" max="10537" width="13.42578125" style="250" customWidth="1"/>
    <col min="10538" max="10539" width="12.85546875" style="250" customWidth="1"/>
    <col min="10540" max="10555" width="2.7109375" style="250" customWidth="1"/>
    <col min="10556" max="10556" width="3.28515625" style="250" customWidth="1"/>
    <col min="10557" max="10570" width="2.7109375" style="250" customWidth="1"/>
    <col min="10571" max="10571" width="15.140625" style="250" customWidth="1"/>
    <col min="10572" max="10572" width="12.5703125" style="250" customWidth="1"/>
    <col min="10573" max="10573" width="12.85546875" style="250" customWidth="1"/>
    <col min="10574" max="10575" width="13" style="250" customWidth="1"/>
    <col min="10576" max="10576" width="13.85546875" style="250" customWidth="1"/>
    <col min="10577" max="10577" width="14.5703125" style="250" customWidth="1"/>
    <col min="10578" max="10580" width="14.7109375" style="250" customWidth="1"/>
    <col min="10581" max="10581" width="13.7109375" style="250" customWidth="1"/>
    <col min="10582" max="10582" width="14.7109375" style="250" customWidth="1"/>
    <col min="10583" max="10583" width="18.140625" style="250" customWidth="1"/>
    <col min="10584" max="10752" width="11.42578125" style="250"/>
    <col min="10753" max="10753" width="4.42578125" style="250" customWidth="1"/>
    <col min="10754" max="10754" width="15.28515625" style="250" customWidth="1"/>
    <col min="10755" max="10755" width="16.85546875" style="250" customWidth="1"/>
    <col min="10756" max="10756" width="27.42578125" style="250" customWidth="1"/>
    <col min="10757" max="10757" width="16.5703125" style="250" customWidth="1"/>
    <col min="10758" max="10758" width="13.42578125" style="250" customWidth="1"/>
    <col min="10759" max="10759" width="13.7109375" style="250" customWidth="1"/>
    <col min="10760" max="10760" width="17.7109375" style="250" customWidth="1"/>
    <col min="10761" max="10761" width="14.5703125" style="250" customWidth="1"/>
    <col min="10762" max="10762" width="14" style="250" customWidth="1"/>
    <col min="10763" max="10763" width="13.85546875" style="250" customWidth="1"/>
    <col min="10764" max="10764" width="19" style="250" customWidth="1"/>
    <col min="10765" max="10765" width="17.42578125" style="250" customWidth="1"/>
    <col min="10766" max="10766" width="19.140625" style="250" customWidth="1"/>
    <col min="10767" max="10767" width="16.85546875" style="250" customWidth="1"/>
    <col min="10768" max="10769" width="13.5703125" style="250" customWidth="1"/>
    <col min="10770" max="10771" width="13" style="250" customWidth="1"/>
    <col min="10772" max="10772" width="13.140625" style="250" customWidth="1"/>
    <col min="10773" max="10773" width="13.85546875" style="250" customWidth="1"/>
    <col min="10774" max="10774" width="13.140625" style="250" customWidth="1"/>
    <col min="10775" max="10780" width="12.7109375" style="250" customWidth="1"/>
    <col min="10781" max="10781" width="15.140625" style="250" customWidth="1"/>
    <col min="10782" max="10782" width="12.85546875" style="250" customWidth="1"/>
    <col min="10783" max="10783" width="12.7109375" style="250" customWidth="1"/>
    <col min="10784" max="10784" width="13.85546875" style="250" customWidth="1"/>
    <col min="10785" max="10785" width="13.42578125" style="250" customWidth="1"/>
    <col min="10786" max="10786" width="15.28515625" style="250" customWidth="1"/>
    <col min="10787" max="10787" width="12.42578125" style="250" customWidth="1"/>
    <col min="10788" max="10788" width="9.5703125" style="250" customWidth="1"/>
    <col min="10789" max="10789" width="13.28515625" style="250" customWidth="1"/>
    <col min="10790" max="10790" width="12.7109375" style="250" customWidth="1"/>
    <col min="10791" max="10792" width="12.85546875" style="250" customWidth="1"/>
    <col min="10793" max="10793" width="13.42578125" style="250" customWidth="1"/>
    <col min="10794" max="10795" width="12.85546875" style="250" customWidth="1"/>
    <col min="10796" max="10811" width="2.7109375" style="250" customWidth="1"/>
    <col min="10812" max="10812" width="3.28515625" style="250" customWidth="1"/>
    <col min="10813" max="10826" width="2.7109375" style="250" customWidth="1"/>
    <col min="10827" max="10827" width="15.140625" style="250" customWidth="1"/>
    <col min="10828" max="10828" width="12.5703125" style="250" customWidth="1"/>
    <col min="10829" max="10829" width="12.85546875" style="250" customWidth="1"/>
    <col min="10830" max="10831" width="13" style="250" customWidth="1"/>
    <col min="10832" max="10832" width="13.85546875" style="250" customWidth="1"/>
    <col min="10833" max="10833" width="14.5703125" style="250" customWidth="1"/>
    <col min="10834" max="10836" width="14.7109375" style="250" customWidth="1"/>
    <col min="10837" max="10837" width="13.7109375" style="250" customWidth="1"/>
    <col min="10838" max="10838" width="14.7109375" style="250" customWidth="1"/>
    <col min="10839" max="10839" width="18.140625" style="250" customWidth="1"/>
    <col min="10840" max="11008" width="11.42578125" style="250"/>
    <col min="11009" max="11009" width="4.42578125" style="250" customWidth="1"/>
    <col min="11010" max="11010" width="15.28515625" style="250" customWidth="1"/>
    <col min="11011" max="11011" width="16.85546875" style="250" customWidth="1"/>
    <col min="11012" max="11012" width="27.42578125" style="250" customWidth="1"/>
    <col min="11013" max="11013" width="16.5703125" style="250" customWidth="1"/>
    <col min="11014" max="11014" width="13.42578125" style="250" customWidth="1"/>
    <col min="11015" max="11015" width="13.7109375" style="250" customWidth="1"/>
    <col min="11016" max="11016" width="17.7109375" style="250" customWidth="1"/>
    <col min="11017" max="11017" width="14.5703125" style="250" customWidth="1"/>
    <col min="11018" max="11018" width="14" style="250" customWidth="1"/>
    <col min="11019" max="11019" width="13.85546875" style="250" customWidth="1"/>
    <col min="11020" max="11020" width="19" style="250" customWidth="1"/>
    <col min="11021" max="11021" width="17.42578125" style="250" customWidth="1"/>
    <col min="11022" max="11022" width="19.140625" style="250" customWidth="1"/>
    <col min="11023" max="11023" width="16.85546875" style="250" customWidth="1"/>
    <col min="11024" max="11025" width="13.5703125" style="250" customWidth="1"/>
    <col min="11026" max="11027" width="13" style="250" customWidth="1"/>
    <col min="11028" max="11028" width="13.140625" style="250" customWidth="1"/>
    <col min="11029" max="11029" width="13.85546875" style="250" customWidth="1"/>
    <col min="11030" max="11030" width="13.140625" style="250" customWidth="1"/>
    <col min="11031" max="11036" width="12.7109375" style="250" customWidth="1"/>
    <col min="11037" max="11037" width="15.140625" style="250" customWidth="1"/>
    <col min="11038" max="11038" width="12.85546875" style="250" customWidth="1"/>
    <col min="11039" max="11039" width="12.7109375" style="250" customWidth="1"/>
    <col min="11040" max="11040" width="13.85546875" style="250" customWidth="1"/>
    <col min="11041" max="11041" width="13.42578125" style="250" customWidth="1"/>
    <col min="11042" max="11042" width="15.28515625" style="250" customWidth="1"/>
    <col min="11043" max="11043" width="12.42578125" style="250" customWidth="1"/>
    <col min="11044" max="11044" width="9.5703125" style="250" customWidth="1"/>
    <col min="11045" max="11045" width="13.28515625" style="250" customWidth="1"/>
    <col min="11046" max="11046" width="12.7109375" style="250" customWidth="1"/>
    <col min="11047" max="11048" width="12.85546875" style="250" customWidth="1"/>
    <col min="11049" max="11049" width="13.42578125" style="250" customWidth="1"/>
    <col min="11050" max="11051" width="12.85546875" style="250" customWidth="1"/>
    <col min="11052" max="11067" width="2.7109375" style="250" customWidth="1"/>
    <col min="11068" max="11068" width="3.28515625" style="250" customWidth="1"/>
    <col min="11069" max="11082" width="2.7109375" style="250" customWidth="1"/>
    <col min="11083" max="11083" width="15.140625" style="250" customWidth="1"/>
    <col min="11084" max="11084" width="12.5703125" style="250" customWidth="1"/>
    <col min="11085" max="11085" width="12.85546875" style="250" customWidth="1"/>
    <col min="11086" max="11087" width="13" style="250" customWidth="1"/>
    <col min="11088" max="11088" width="13.85546875" style="250" customWidth="1"/>
    <col min="11089" max="11089" width="14.5703125" style="250" customWidth="1"/>
    <col min="11090" max="11092" width="14.7109375" style="250" customWidth="1"/>
    <col min="11093" max="11093" width="13.7109375" style="250" customWidth="1"/>
    <col min="11094" max="11094" width="14.7109375" style="250" customWidth="1"/>
    <col min="11095" max="11095" width="18.140625" style="250" customWidth="1"/>
    <col min="11096" max="11264" width="11.42578125" style="250"/>
    <col min="11265" max="11265" width="4.42578125" style="250" customWidth="1"/>
    <col min="11266" max="11266" width="15.28515625" style="250" customWidth="1"/>
    <col min="11267" max="11267" width="16.85546875" style="250" customWidth="1"/>
    <col min="11268" max="11268" width="27.42578125" style="250" customWidth="1"/>
    <col min="11269" max="11269" width="16.5703125" style="250" customWidth="1"/>
    <col min="11270" max="11270" width="13.42578125" style="250" customWidth="1"/>
    <col min="11271" max="11271" width="13.7109375" style="250" customWidth="1"/>
    <col min="11272" max="11272" width="17.7109375" style="250" customWidth="1"/>
    <col min="11273" max="11273" width="14.5703125" style="250" customWidth="1"/>
    <col min="11274" max="11274" width="14" style="250" customWidth="1"/>
    <col min="11275" max="11275" width="13.85546875" style="250" customWidth="1"/>
    <col min="11276" max="11276" width="19" style="250" customWidth="1"/>
    <col min="11277" max="11277" width="17.42578125" style="250" customWidth="1"/>
    <col min="11278" max="11278" width="19.140625" style="250" customWidth="1"/>
    <col min="11279" max="11279" width="16.85546875" style="250" customWidth="1"/>
    <col min="11280" max="11281" width="13.5703125" style="250" customWidth="1"/>
    <col min="11282" max="11283" width="13" style="250" customWidth="1"/>
    <col min="11284" max="11284" width="13.140625" style="250" customWidth="1"/>
    <col min="11285" max="11285" width="13.85546875" style="250" customWidth="1"/>
    <col min="11286" max="11286" width="13.140625" style="250" customWidth="1"/>
    <col min="11287" max="11292" width="12.7109375" style="250" customWidth="1"/>
    <col min="11293" max="11293" width="15.140625" style="250" customWidth="1"/>
    <col min="11294" max="11294" width="12.85546875" style="250" customWidth="1"/>
    <col min="11295" max="11295" width="12.7109375" style="250" customWidth="1"/>
    <col min="11296" max="11296" width="13.85546875" style="250" customWidth="1"/>
    <col min="11297" max="11297" width="13.42578125" style="250" customWidth="1"/>
    <col min="11298" max="11298" width="15.28515625" style="250" customWidth="1"/>
    <col min="11299" max="11299" width="12.42578125" style="250" customWidth="1"/>
    <col min="11300" max="11300" width="9.5703125" style="250" customWidth="1"/>
    <col min="11301" max="11301" width="13.28515625" style="250" customWidth="1"/>
    <col min="11302" max="11302" width="12.7109375" style="250" customWidth="1"/>
    <col min="11303" max="11304" width="12.85546875" style="250" customWidth="1"/>
    <col min="11305" max="11305" width="13.42578125" style="250" customWidth="1"/>
    <col min="11306" max="11307" width="12.85546875" style="250" customWidth="1"/>
    <col min="11308" max="11323" width="2.7109375" style="250" customWidth="1"/>
    <col min="11324" max="11324" width="3.28515625" style="250" customWidth="1"/>
    <col min="11325" max="11338" width="2.7109375" style="250" customWidth="1"/>
    <col min="11339" max="11339" width="15.140625" style="250" customWidth="1"/>
    <col min="11340" max="11340" width="12.5703125" style="250" customWidth="1"/>
    <col min="11341" max="11341" width="12.85546875" style="250" customWidth="1"/>
    <col min="11342" max="11343" width="13" style="250" customWidth="1"/>
    <col min="11344" max="11344" width="13.85546875" style="250" customWidth="1"/>
    <col min="11345" max="11345" width="14.5703125" style="250" customWidth="1"/>
    <col min="11346" max="11348" width="14.7109375" style="250" customWidth="1"/>
    <col min="11349" max="11349" width="13.7109375" style="250" customWidth="1"/>
    <col min="11350" max="11350" width="14.7109375" style="250" customWidth="1"/>
    <col min="11351" max="11351" width="18.140625" style="250" customWidth="1"/>
    <col min="11352" max="11520" width="11.42578125" style="250"/>
    <col min="11521" max="11521" width="4.42578125" style="250" customWidth="1"/>
    <col min="11522" max="11522" width="15.28515625" style="250" customWidth="1"/>
    <col min="11523" max="11523" width="16.85546875" style="250" customWidth="1"/>
    <col min="11524" max="11524" width="27.42578125" style="250" customWidth="1"/>
    <col min="11525" max="11525" width="16.5703125" style="250" customWidth="1"/>
    <col min="11526" max="11526" width="13.42578125" style="250" customWidth="1"/>
    <col min="11527" max="11527" width="13.7109375" style="250" customWidth="1"/>
    <col min="11528" max="11528" width="17.7109375" style="250" customWidth="1"/>
    <col min="11529" max="11529" width="14.5703125" style="250" customWidth="1"/>
    <col min="11530" max="11530" width="14" style="250" customWidth="1"/>
    <col min="11531" max="11531" width="13.85546875" style="250" customWidth="1"/>
    <col min="11532" max="11532" width="19" style="250" customWidth="1"/>
    <col min="11533" max="11533" width="17.42578125" style="250" customWidth="1"/>
    <col min="11534" max="11534" width="19.140625" style="250" customWidth="1"/>
    <col min="11535" max="11535" width="16.85546875" style="250" customWidth="1"/>
    <col min="11536" max="11537" width="13.5703125" style="250" customWidth="1"/>
    <col min="11538" max="11539" width="13" style="250" customWidth="1"/>
    <col min="11540" max="11540" width="13.140625" style="250" customWidth="1"/>
    <col min="11541" max="11541" width="13.85546875" style="250" customWidth="1"/>
    <col min="11542" max="11542" width="13.140625" style="250" customWidth="1"/>
    <col min="11543" max="11548" width="12.7109375" style="250" customWidth="1"/>
    <col min="11549" max="11549" width="15.140625" style="250" customWidth="1"/>
    <col min="11550" max="11550" width="12.85546875" style="250" customWidth="1"/>
    <col min="11551" max="11551" width="12.7109375" style="250" customWidth="1"/>
    <col min="11552" max="11552" width="13.85546875" style="250" customWidth="1"/>
    <col min="11553" max="11553" width="13.42578125" style="250" customWidth="1"/>
    <col min="11554" max="11554" width="15.28515625" style="250" customWidth="1"/>
    <col min="11555" max="11555" width="12.42578125" style="250" customWidth="1"/>
    <col min="11556" max="11556" width="9.5703125" style="250" customWidth="1"/>
    <col min="11557" max="11557" width="13.28515625" style="250" customWidth="1"/>
    <col min="11558" max="11558" width="12.7109375" style="250" customWidth="1"/>
    <col min="11559" max="11560" width="12.85546875" style="250" customWidth="1"/>
    <col min="11561" max="11561" width="13.42578125" style="250" customWidth="1"/>
    <col min="11562" max="11563" width="12.85546875" style="250" customWidth="1"/>
    <col min="11564" max="11579" width="2.7109375" style="250" customWidth="1"/>
    <col min="11580" max="11580" width="3.28515625" style="250" customWidth="1"/>
    <col min="11581" max="11594" width="2.7109375" style="250" customWidth="1"/>
    <col min="11595" max="11595" width="15.140625" style="250" customWidth="1"/>
    <col min="11596" max="11596" width="12.5703125" style="250" customWidth="1"/>
    <col min="11597" max="11597" width="12.85546875" style="250" customWidth="1"/>
    <col min="11598" max="11599" width="13" style="250" customWidth="1"/>
    <col min="11600" max="11600" width="13.85546875" style="250" customWidth="1"/>
    <col min="11601" max="11601" width="14.5703125" style="250" customWidth="1"/>
    <col min="11602" max="11604" width="14.7109375" style="250" customWidth="1"/>
    <col min="11605" max="11605" width="13.7109375" style="250" customWidth="1"/>
    <col min="11606" max="11606" width="14.7109375" style="250" customWidth="1"/>
    <col min="11607" max="11607" width="18.140625" style="250" customWidth="1"/>
    <col min="11608" max="11776" width="11.42578125" style="250"/>
    <col min="11777" max="11777" width="4.42578125" style="250" customWidth="1"/>
    <col min="11778" max="11778" width="15.28515625" style="250" customWidth="1"/>
    <col min="11779" max="11779" width="16.85546875" style="250" customWidth="1"/>
    <col min="11780" max="11780" width="27.42578125" style="250" customWidth="1"/>
    <col min="11781" max="11781" width="16.5703125" style="250" customWidth="1"/>
    <col min="11782" max="11782" width="13.42578125" style="250" customWidth="1"/>
    <col min="11783" max="11783" width="13.7109375" style="250" customWidth="1"/>
    <col min="11784" max="11784" width="17.7109375" style="250" customWidth="1"/>
    <col min="11785" max="11785" width="14.5703125" style="250" customWidth="1"/>
    <col min="11786" max="11786" width="14" style="250" customWidth="1"/>
    <col min="11787" max="11787" width="13.85546875" style="250" customWidth="1"/>
    <col min="11788" max="11788" width="19" style="250" customWidth="1"/>
    <col min="11789" max="11789" width="17.42578125" style="250" customWidth="1"/>
    <col min="11790" max="11790" width="19.140625" style="250" customWidth="1"/>
    <col min="11791" max="11791" width="16.85546875" style="250" customWidth="1"/>
    <col min="11792" max="11793" width="13.5703125" style="250" customWidth="1"/>
    <col min="11794" max="11795" width="13" style="250" customWidth="1"/>
    <col min="11796" max="11796" width="13.140625" style="250" customWidth="1"/>
    <col min="11797" max="11797" width="13.85546875" style="250" customWidth="1"/>
    <col min="11798" max="11798" width="13.140625" style="250" customWidth="1"/>
    <col min="11799" max="11804" width="12.7109375" style="250" customWidth="1"/>
    <col min="11805" max="11805" width="15.140625" style="250" customWidth="1"/>
    <col min="11806" max="11806" width="12.85546875" style="250" customWidth="1"/>
    <col min="11807" max="11807" width="12.7109375" style="250" customWidth="1"/>
    <col min="11808" max="11808" width="13.85546875" style="250" customWidth="1"/>
    <col min="11809" max="11809" width="13.42578125" style="250" customWidth="1"/>
    <col min="11810" max="11810" width="15.28515625" style="250" customWidth="1"/>
    <col min="11811" max="11811" width="12.42578125" style="250" customWidth="1"/>
    <col min="11812" max="11812" width="9.5703125" style="250" customWidth="1"/>
    <col min="11813" max="11813" width="13.28515625" style="250" customWidth="1"/>
    <col min="11814" max="11814" width="12.7109375" style="250" customWidth="1"/>
    <col min="11815" max="11816" width="12.85546875" style="250" customWidth="1"/>
    <col min="11817" max="11817" width="13.42578125" style="250" customWidth="1"/>
    <col min="11818" max="11819" width="12.85546875" style="250" customWidth="1"/>
    <col min="11820" max="11835" width="2.7109375" style="250" customWidth="1"/>
    <col min="11836" max="11836" width="3.28515625" style="250" customWidth="1"/>
    <col min="11837" max="11850" width="2.7109375" style="250" customWidth="1"/>
    <col min="11851" max="11851" width="15.140625" style="250" customWidth="1"/>
    <col min="11852" max="11852" width="12.5703125" style="250" customWidth="1"/>
    <col min="11853" max="11853" width="12.85546875" style="250" customWidth="1"/>
    <col min="11854" max="11855" width="13" style="250" customWidth="1"/>
    <col min="11856" max="11856" width="13.85546875" style="250" customWidth="1"/>
    <col min="11857" max="11857" width="14.5703125" style="250" customWidth="1"/>
    <col min="11858" max="11860" width="14.7109375" style="250" customWidth="1"/>
    <col min="11861" max="11861" width="13.7109375" style="250" customWidth="1"/>
    <col min="11862" max="11862" width="14.7109375" style="250" customWidth="1"/>
    <col min="11863" max="11863" width="18.140625" style="250" customWidth="1"/>
    <col min="11864" max="12032" width="11.42578125" style="250"/>
    <col min="12033" max="12033" width="4.42578125" style="250" customWidth="1"/>
    <col min="12034" max="12034" width="15.28515625" style="250" customWidth="1"/>
    <col min="12035" max="12035" width="16.85546875" style="250" customWidth="1"/>
    <col min="12036" max="12036" width="27.42578125" style="250" customWidth="1"/>
    <col min="12037" max="12037" width="16.5703125" style="250" customWidth="1"/>
    <col min="12038" max="12038" width="13.42578125" style="250" customWidth="1"/>
    <col min="12039" max="12039" width="13.7109375" style="250" customWidth="1"/>
    <col min="12040" max="12040" width="17.7109375" style="250" customWidth="1"/>
    <col min="12041" max="12041" width="14.5703125" style="250" customWidth="1"/>
    <col min="12042" max="12042" width="14" style="250" customWidth="1"/>
    <col min="12043" max="12043" width="13.85546875" style="250" customWidth="1"/>
    <col min="12044" max="12044" width="19" style="250" customWidth="1"/>
    <col min="12045" max="12045" width="17.42578125" style="250" customWidth="1"/>
    <col min="12046" max="12046" width="19.140625" style="250" customWidth="1"/>
    <col min="12047" max="12047" width="16.85546875" style="250" customWidth="1"/>
    <col min="12048" max="12049" width="13.5703125" style="250" customWidth="1"/>
    <col min="12050" max="12051" width="13" style="250" customWidth="1"/>
    <col min="12052" max="12052" width="13.140625" style="250" customWidth="1"/>
    <col min="12053" max="12053" width="13.85546875" style="250" customWidth="1"/>
    <col min="12054" max="12054" width="13.140625" style="250" customWidth="1"/>
    <col min="12055" max="12060" width="12.7109375" style="250" customWidth="1"/>
    <col min="12061" max="12061" width="15.140625" style="250" customWidth="1"/>
    <col min="12062" max="12062" width="12.85546875" style="250" customWidth="1"/>
    <col min="12063" max="12063" width="12.7109375" style="250" customWidth="1"/>
    <col min="12064" max="12064" width="13.85546875" style="250" customWidth="1"/>
    <col min="12065" max="12065" width="13.42578125" style="250" customWidth="1"/>
    <col min="12066" max="12066" width="15.28515625" style="250" customWidth="1"/>
    <col min="12067" max="12067" width="12.42578125" style="250" customWidth="1"/>
    <col min="12068" max="12068" width="9.5703125" style="250" customWidth="1"/>
    <col min="12069" max="12069" width="13.28515625" style="250" customWidth="1"/>
    <col min="12070" max="12070" width="12.7109375" style="250" customWidth="1"/>
    <col min="12071" max="12072" width="12.85546875" style="250" customWidth="1"/>
    <col min="12073" max="12073" width="13.42578125" style="250" customWidth="1"/>
    <col min="12074" max="12075" width="12.85546875" style="250" customWidth="1"/>
    <col min="12076" max="12091" width="2.7109375" style="250" customWidth="1"/>
    <col min="12092" max="12092" width="3.28515625" style="250" customWidth="1"/>
    <col min="12093" max="12106" width="2.7109375" style="250" customWidth="1"/>
    <col min="12107" max="12107" width="15.140625" style="250" customWidth="1"/>
    <col min="12108" max="12108" width="12.5703125" style="250" customWidth="1"/>
    <col min="12109" max="12109" width="12.85546875" style="250" customWidth="1"/>
    <col min="12110" max="12111" width="13" style="250" customWidth="1"/>
    <col min="12112" max="12112" width="13.85546875" style="250" customWidth="1"/>
    <col min="12113" max="12113" width="14.5703125" style="250" customWidth="1"/>
    <col min="12114" max="12116" width="14.7109375" style="250" customWidth="1"/>
    <col min="12117" max="12117" width="13.7109375" style="250" customWidth="1"/>
    <col min="12118" max="12118" width="14.7109375" style="250" customWidth="1"/>
    <col min="12119" max="12119" width="18.140625" style="250" customWidth="1"/>
    <col min="12120" max="12288" width="11.42578125" style="250"/>
    <col min="12289" max="12289" width="4.42578125" style="250" customWidth="1"/>
    <col min="12290" max="12290" width="15.28515625" style="250" customWidth="1"/>
    <col min="12291" max="12291" width="16.85546875" style="250" customWidth="1"/>
    <col min="12292" max="12292" width="27.42578125" style="250" customWidth="1"/>
    <col min="12293" max="12293" width="16.5703125" style="250" customWidth="1"/>
    <col min="12294" max="12294" width="13.42578125" style="250" customWidth="1"/>
    <col min="12295" max="12295" width="13.7109375" style="250" customWidth="1"/>
    <col min="12296" max="12296" width="17.7109375" style="250" customWidth="1"/>
    <col min="12297" max="12297" width="14.5703125" style="250" customWidth="1"/>
    <col min="12298" max="12298" width="14" style="250" customWidth="1"/>
    <col min="12299" max="12299" width="13.85546875" style="250" customWidth="1"/>
    <col min="12300" max="12300" width="19" style="250" customWidth="1"/>
    <col min="12301" max="12301" width="17.42578125" style="250" customWidth="1"/>
    <col min="12302" max="12302" width="19.140625" style="250" customWidth="1"/>
    <col min="12303" max="12303" width="16.85546875" style="250" customWidth="1"/>
    <col min="12304" max="12305" width="13.5703125" style="250" customWidth="1"/>
    <col min="12306" max="12307" width="13" style="250" customWidth="1"/>
    <col min="12308" max="12308" width="13.140625" style="250" customWidth="1"/>
    <col min="12309" max="12309" width="13.85546875" style="250" customWidth="1"/>
    <col min="12310" max="12310" width="13.140625" style="250" customWidth="1"/>
    <col min="12311" max="12316" width="12.7109375" style="250" customWidth="1"/>
    <col min="12317" max="12317" width="15.140625" style="250" customWidth="1"/>
    <col min="12318" max="12318" width="12.85546875" style="250" customWidth="1"/>
    <col min="12319" max="12319" width="12.7109375" style="250" customWidth="1"/>
    <col min="12320" max="12320" width="13.85546875" style="250" customWidth="1"/>
    <col min="12321" max="12321" width="13.42578125" style="250" customWidth="1"/>
    <col min="12322" max="12322" width="15.28515625" style="250" customWidth="1"/>
    <col min="12323" max="12323" width="12.42578125" style="250" customWidth="1"/>
    <col min="12324" max="12324" width="9.5703125" style="250" customWidth="1"/>
    <col min="12325" max="12325" width="13.28515625" style="250" customWidth="1"/>
    <col min="12326" max="12326" width="12.7109375" style="250" customWidth="1"/>
    <col min="12327" max="12328" width="12.85546875" style="250" customWidth="1"/>
    <col min="12329" max="12329" width="13.42578125" style="250" customWidth="1"/>
    <col min="12330" max="12331" width="12.85546875" style="250" customWidth="1"/>
    <col min="12332" max="12347" width="2.7109375" style="250" customWidth="1"/>
    <col min="12348" max="12348" width="3.28515625" style="250" customWidth="1"/>
    <col min="12349" max="12362" width="2.7109375" style="250" customWidth="1"/>
    <col min="12363" max="12363" width="15.140625" style="250" customWidth="1"/>
    <col min="12364" max="12364" width="12.5703125" style="250" customWidth="1"/>
    <col min="12365" max="12365" width="12.85546875" style="250" customWidth="1"/>
    <col min="12366" max="12367" width="13" style="250" customWidth="1"/>
    <col min="12368" max="12368" width="13.85546875" style="250" customWidth="1"/>
    <col min="12369" max="12369" width="14.5703125" style="250" customWidth="1"/>
    <col min="12370" max="12372" width="14.7109375" style="250" customWidth="1"/>
    <col min="12373" max="12373" width="13.7109375" style="250" customWidth="1"/>
    <col min="12374" max="12374" width="14.7109375" style="250" customWidth="1"/>
    <col min="12375" max="12375" width="18.140625" style="250" customWidth="1"/>
    <col min="12376" max="12544" width="11.42578125" style="250"/>
    <col min="12545" max="12545" width="4.42578125" style="250" customWidth="1"/>
    <col min="12546" max="12546" width="15.28515625" style="250" customWidth="1"/>
    <col min="12547" max="12547" width="16.85546875" style="250" customWidth="1"/>
    <col min="12548" max="12548" width="27.42578125" style="250" customWidth="1"/>
    <col min="12549" max="12549" width="16.5703125" style="250" customWidth="1"/>
    <col min="12550" max="12550" width="13.42578125" style="250" customWidth="1"/>
    <col min="12551" max="12551" width="13.7109375" style="250" customWidth="1"/>
    <col min="12552" max="12552" width="17.7109375" style="250" customWidth="1"/>
    <col min="12553" max="12553" width="14.5703125" style="250" customWidth="1"/>
    <col min="12554" max="12554" width="14" style="250" customWidth="1"/>
    <col min="12555" max="12555" width="13.85546875" style="250" customWidth="1"/>
    <col min="12556" max="12556" width="19" style="250" customWidth="1"/>
    <col min="12557" max="12557" width="17.42578125" style="250" customWidth="1"/>
    <col min="12558" max="12558" width="19.140625" style="250" customWidth="1"/>
    <col min="12559" max="12559" width="16.85546875" style="250" customWidth="1"/>
    <col min="12560" max="12561" width="13.5703125" style="250" customWidth="1"/>
    <col min="12562" max="12563" width="13" style="250" customWidth="1"/>
    <col min="12564" max="12564" width="13.140625" style="250" customWidth="1"/>
    <col min="12565" max="12565" width="13.85546875" style="250" customWidth="1"/>
    <col min="12566" max="12566" width="13.140625" style="250" customWidth="1"/>
    <col min="12567" max="12572" width="12.7109375" style="250" customWidth="1"/>
    <col min="12573" max="12573" width="15.140625" style="250" customWidth="1"/>
    <col min="12574" max="12574" width="12.85546875" style="250" customWidth="1"/>
    <col min="12575" max="12575" width="12.7109375" style="250" customWidth="1"/>
    <col min="12576" max="12576" width="13.85546875" style="250" customWidth="1"/>
    <col min="12577" max="12577" width="13.42578125" style="250" customWidth="1"/>
    <col min="12578" max="12578" width="15.28515625" style="250" customWidth="1"/>
    <col min="12579" max="12579" width="12.42578125" style="250" customWidth="1"/>
    <col min="12580" max="12580" width="9.5703125" style="250" customWidth="1"/>
    <col min="12581" max="12581" width="13.28515625" style="250" customWidth="1"/>
    <col min="12582" max="12582" width="12.7109375" style="250" customWidth="1"/>
    <col min="12583" max="12584" width="12.85546875" style="250" customWidth="1"/>
    <col min="12585" max="12585" width="13.42578125" style="250" customWidth="1"/>
    <col min="12586" max="12587" width="12.85546875" style="250" customWidth="1"/>
    <col min="12588" max="12603" width="2.7109375" style="250" customWidth="1"/>
    <col min="12604" max="12604" width="3.28515625" style="250" customWidth="1"/>
    <col min="12605" max="12618" width="2.7109375" style="250" customWidth="1"/>
    <col min="12619" max="12619" width="15.140625" style="250" customWidth="1"/>
    <col min="12620" max="12620" width="12.5703125" style="250" customWidth="1"/>
    <col min="12621" max="12621" width="12.85546875" style="250" customWidth="1"/>
    <col min="12622" max="12623" width="13" style="250" customWidth="1"/>
    <col min="12624" max="12624" width="13.85546875" style="250" customWidth="1"/>
    <col min="12625" max="12625" width="14.5703125" style="250" customWidth="1"/>
    <col min="12626" max="12628" width="14.7109375" style="250" customWidth="1"/>
    <col min="12629" max="12629" width="13.7109375" style="250" customWidth="1"/>
    <col min="12630" max="12630" width="14.7109375" style="250" customWidth="1"/>
    <col min="12631" max="12631" width="18.140625" style="250" customWidth="1"/>
    <col min="12632" max="12800" width="11.42578125" style="250"/>
    <col min="12801" max="12801" width="4.42578125" style="250" customWidth="1"/>
    <col min="12802" max="12802" width="15.28515625" style="250" customWidth="1"/>
    <col min="12803" max="12803" width="16.85546875" style="250" customWidth="1"/>
    <col min="12804" max="12804" width="27.42578125" style="250" customWidth="1"/>
    <col min="12805" max="12805" width="16.5703125" style="250" customWidth="1"/>
    <col min="12806" max="12806" width="13.42578125" style="250" customWidth="1"/>
    <col min="12807" max="12807" width="13.7109375" style="250" customWidth="1"/>
    <col min="12808" max="12808" width="17.7109375" style="250" customWidth="1"/>
    <col min="12809" max="12809" width="14.5703125" style="250" customWidth="1"/>
    <col min="12810" max="12810" width="14" style="250" customWidth="1"/>
    <col min="12811" max="12811" width="13.85546875" style="250" customWidth="1"/>
    <col min="12812" max="12812" width="19" style="250" customWidth="1"/>
    <col min="12813" max="12813" width="17.42578125" style="250" customWidth="1"/>
    <col min="12814" max="12814" width="19.140625" style="250" customWidth="1"/>
    <col min="12815" max="12815" width="16.85546875" style="250" customWidth="1"/>
    <col min="12816" max="12817" width="13.5703125" style="250" customWidth="1"/>
    <col min="12818" max="12819" width="13" style="250" customWidth="1"/>
    <col min="12820" max="12820" width="13.140625" style="250" customWidth="1"/>
    <col min="12821" max="12821" width="13.85546875" style="250" customWidth="1"/>
    <col min="12822" max="12822" width="13.140625" style="250" customWidth="1"/>
    <col min="12823" max="12828" width="12.7109375" style="250" customWidth="1"/>
    <col min="12829" max="12829" width="15.140625" style="250" customWidth="1"/>
    <col min="12830" max="12830" width="12.85546875" style="250" customWidth="1"/>
    <col min="12831" max="12831" width="12.7109375" style="250" customWidth="1"/>
    <col min="12832" max="12832" width="13.85546875" style="250" customWidth="1"/>
    <col min="12833" max="12833" width="13.42578125" style="250" customWidth="1"/>
    <col min="12834" max="12834" width="15.28515625" style="250" customWidth="1"/>
    <col min="12835" max="12835" width="12.42578125" style="250" customWidth="1"/>
    <col min="12836" max="12836" width="9.5703125" style="250" customWidth="1"/>
    <col min="12837" max="12837" width="13.28515625" style="250" customWidth="1"/>
    <col min="12838" max="12838" width="12.7109375" style="250" customWidth="1"/>
    <col min="12839" max="12840" width="12.85546875" style="250" customWidth="1"/>
    <col min="12841" max="12841" width="13.42578125" style="250" customWidth="1"/>
    <col min="12842" max="12843" width="12.85546875" style="250" customWidth="1"/>
    <col min="12844" max="12859" width="2.7109375" style="250" customWidth="1"/>
    <col min="12860" max="12860" width="3.28515625" style="250" customWidth="1"/>
    <col min="12861" max="12874" width="2.7109375" style="250" customWidth="1"/>
    <col min="12875" max="12875" width="15.140625" style="250" customWidth="1"/>
    <col min="12876" max="12876" width="12.5703125" style="250" customWidth="1"/>
    <col min="12877" max="12877" width="12.85546875" style="250" customWidth="1"/>
    <col min="12878" max="12879" width="13" style="250" customWidth="1"/>
    <col min="12880" max="12880" width="13.85546875" style="250" customWidth="1"/>
    <col min="12881" max="12881" width="14.5703125" style="250" customWidth="1"/>
    <col min="12882" max="12884" width="14.7109375" style="250" customWidth="1"/>
    <col min="12885" max="12885" width="13.7109375" style="250" customWidth="1"/>
    <col min="12886" max="12886" width="14.7109375" style="250" customWidth="1"/>
    <col min="12887" max="12887" width="18.140625" style="250" customWidth="1"/>
    <col min="12888" max="13056" width="11.42578125" style="250"/>
    <col min="13057" max="13057" width="4.42578125" style="250" customWidth="1"/>
    <col min="13058" max="13058" width="15.28515625" style="250" customWidth="1"/>
    <col min="13059" max="13059" width="16.85546875" style="250" customWidth="1"/>
    <col min="13060" max="13060" width="27.42578125" style="250" customWidth="1"/>
    <col min="13061" max="13061" width="16.5703125" style="250" customWidth="1"/>
    <col min="13062" max="13062" width="13.42578125" style="250" customWidth="1"/>
    <col min="13063" max="13063" width="13.7109375" style="250" customWidth="1"/>
    <col min="13064" max="13064" width="17.7109375" style="250" customWidth="1"/>
    <col min="13065" max="13065" width="14.5703125" style="250" customWidth="1"/>
    <col min="13066" max="13066" width="14" style="250" customWidth="1"/>
    <col min="13067" max="13067" width="13.85546875" style="250" customWidth="1"/>
    <col min="13068" max="13068" width="19" style="250" customWidth="1"/>
    <col min="13069" max="13069" width="17.42578125" style="250" customWidth="1"/>
    <col min="13070" max="13070" width="19.140625" style="250" customWidth="1"/>
    <col min="13071" max="13071" width="16.85546875" style="250" customWidth="1"/>
    <col min="13072" max="13073" width="13.5703125" style="250" customWidth="1"/>
    <col min="13074" max="13075" width="13" style="250" customWidth="1"/>
    <col min="13076" max="13076" width="13.140625" style="250" customWidth="1"/>
    <col min="13077" max="13077" width="13.85546875" style="250" customWidth="1"/>
    <col min="13078" max="13078" width="13.140625" style="250" customWidth="1"/>
    <col min="13079" max="13084" width="12.7109375" style="250" customWidth="1"/>
    <col min="13085" max="13085" width="15.140625" style="250" customWidth="1"/>
    <col min="13086" max="13086" width="12.85546875" style="250" customWidth="1"/>
    <col min="13087" max="13087" width="12.7109375" style="250" customWidth="1"/>
    <col min="13088" max="13088" width="13.85546875" style="250" customWidth="1"/>
    <col min="13089" max="13089" width="13.42578125" style="250" customWidth="1"/>
    <col min="13090" max="13090" width="15.28515625" style="250" customWidth="1"/>
    <col min="13091" max="13091" width="12.42578125" style="250" customWidth="1"/>
    <col min="13092" max="13092" width="9.5703125" style="250" customWidth="1"/>
    <col min="13093" max="13093" width="13.28515625" style="250" customWidth="1"/>
    <col min="13094" max="13094" width="12.7109375" style="250" customWidth="1"/>
    <col min="13095" max="13096" width="12.85546875" style="250" customWidth="1"/>
    <col min="13097" max="13097" width="13.42578125" style="250" customWidth="1"/>
    <col min="13098" max="13099" width="12.85546875" style="250" customWidth="1"/>
    <col min="13100" max="13115" width="2.7109375" style="250" customWidth="1"/>
    <col min="13116" max="13116" width="3.28515625" style="250" customWidth="1"/>
    <col min="13117" max="13130" width="2.7109375" style="250" customWidth="1"/>
    <col min="13131" max="13131" width="15.140625" style="250" customWidth="1"/>
    <col min="13132" max="13132" width="12.5703125" style="250" customWidth="1"/>
    <col min="13133" max="13133" width="12.85546875" style="250" customWidth="1"/>
    <col min="13134" max="13135" width="13" style="250" customWidth="1"/>
    <col min="13136" max="13136" width="13.85546875" style="250" customWidth="1"/>
    <col min="13137" max="13137" width="14.5703125" style="250" customWidth="1"/>
    <col min="13138" max="13140" width="14.7109375" style="250" customWidth="1"/>
    <col min="13141" max="13141" width="13.7109375" style="250" customWidth="1"/>
    <col min="13142" max="13142" width="14.7109375" style="250" customWidth="1"/>
    <col min="13143" max="13143" width="18.140625" style="250" customWidth="1"/>
    <col min="13144" max="13312" width="11.42578125" style="250"/>
    <col min="13313" max="13313" width="4.42578125" style="250" customWidth="1"/>
    <col min="13314" max="13314" width="15.28515625" style="250" customWidth="1"/>
    <col min="13315" max="13315" width="16.85546875" style="250" customWidth="1"/>
    <col min="13316" max="13316" width="27.42578125" style="250" customWidth="1"/>
    <col min="13317" max="13317" width="16.5703125" style="250" customWidth="1"/>
    <col min="13318" max="13318" width="13.42578125" style="250" customWidth="1"/>
    <col min="13319" max="13319" width="13.7109375" style="250" customWidth="1"/>
    <col min="13320" max="13320" width="17.7109375" style="250" customWidth="1"/>
    <col min="13321" max="13321" width="14.5703125" style="250" customWidth="1"/>
    <col min="13322" max="13322" width="14" style="250" customWidth="1"/>
    <col min="13323" max="13323" width="13.85546875" style="250" customWidth="1"/>
    <col min="13324" max="13324" width="19" style="250" customWidth="1"/>
    <col min="13325" max="13325" width="17.42578125" style="250" customWidth="1"/>
    <col min="13326" max="13326" width="19.140625" style="250" customWidth="1"/>
    <col min="13327" max="13327" width="16.85546875" style="250" customWidth="1"/>
    <col min="13328" max="13329" width="13.5703125" style="250" customWidth="1"/>
    <col min="13330" max="13331" width="13" style="250" customWidth="1"/>
    <col min="13332" max="13332" width="13.140625" style="250" customWidth="1"/>
    <col min="13333" max="13333" width="13.85546875" style="250" customWidth="1"/>
    <col min="13334" max="13334" width="13.140625" style="250" customWidth="1"/>
    <col min="13335" max="13340" width="12.7109375" style="250" customWidth="1"/>
    <col min="13341" max="13341" width="15.140625" style="250" customWidth="1"/>
    <col min="13342" max="13342" width="12.85546875" style="250" customWidth="1"/>
    <col min="13343" max="13343" width="12.7109375" style="250" customWidth="1"/>
    <col min="13344" max="13344" width="13.85546875" style="250" customWidth="1"/>
    <col min="13345" max="13345" width="13.42578125" style="250" customWidth="1"/>
    <col min="13346" max="13346" width="15.28515625" style="250" customWidth="1"/>
    <col min="13347" max="13347" width="12.42578125" style="250" customWidth="1"/>
    <col min="13348" max="13348" width="9.5703125" style="250" customWidth="1"/>
    <col min="13349" max="13349" width="13.28515625" style="250" customWidth="1"/>
    <col min="13350" max="13350" width="12.7109375" style="250" customWidth="1"/>
    <col min="13351" max="13352" width="12.85546875" style="250" customWidth="1"/>
    <col min="13353" max="13353" width="13.42578125" style="250" customWidth="1"/>
    <col min="13354" max="13355" width="12.85546875" style="250" customWidth="1"/>
    <col min="13356" max="13371" width="2.7109375" style="250" customWidth="1"/>
    <col min="13372" max="13372" width="3.28515625" style="250" customWidth="1"/>
    <col min="13373" max="13386" width="2.7109375" style="250" customWidth="1"/>
    <col min="13387" max="13387" width="15.140625" style="250" customWidth="1"/>
    <col min="13388" max="13388" width="12.5703125" style="250" customWidth="1"/>
    <col min="13389" max="13389" width="12.85546875" style="250" customWidth="1"/>
    <col min="13390" max="13391" width="13" style="250" customWidth="1"/>
    <col min="13392" max="13392" width="13.85546875" style="250" customWidth="1"/>
    <col min="13393" max="13393" width="14.5703125" style="250" customWidth="1"/>
    <col min="13394" max="13396" width="14.7109375" style="250" customWidth="1"/>
    <col min="13397" max="13397" width="13.7109375" style="250" customWidth="1"/>
    <col min="13398" max="13398" width="14.7109375" style="250" customWidth="1"/>
    <col min="13399" max="13399" width="18.140625" style="250" customWidth="1"/>
    <col min="13400" max="13568" width="11.42578125" style="250"/>
    <col min="13569" max="13569" width="4.42578125" style="250" customWidth="1"/>
    <col min="13570" max="13570" width="15.28515625" style="250" customWidth="1"/>
    <col min="13571" max="13571" width="16.85546875" style="250" customWidth="1"/>
    <col min="13572" max="13572" width="27.42578125" style="250" customWidth="1"/>
    <col min="13573" max="13573" width="16.5703125" style="250" customWidth="1"/>
    <col min="13574" max="13574" width="13.42578125" style="250" customWidth="1"/>
    <col min="13575" max="13575" width="13.7109375" style="250" customWidth="1"/>
    <col min="13576" max="13576" width="17.7109375" style="250" customWidth="1"/>
    <col min="13577" max="13577" width="14.5703125" style="250" customWidth="1"/>
    <col min="13578" max="13578" width="14" style="250" customWidth="1"/>
    <col min="13579" max="13579" width="13.85546875" style="250" customWidth="1"/>
    <col min="13580" max="13580" width="19" style="250" customWidth="1"/>
    <col min="13581" max="13581" width="17.42578125" style="250" customWidth="1"/>
    <col min="13582" max="13582" width="19.140625" style="250" customWidth="1"/>
    <col min="13583" max="13583" width="16.85546875" style="250" customWidth="1"/>
    <col min="13584" max="13585" width="13.5703125" style="250" customWidth="1"/>
    <col min="13586" max="13587" width="13" style="250" customWidth="1"/>
    <col min="13588" max="13588" width="13.140625" style="250" customWidth="1"/>
    <col min="13589" max="13589" width="13.85546875" style="250" customWidth="1"/>
    <col min="13590" max="13590" width="13.140625" style="250" customWidth="1"/>
    <col min="13591" max="13596" width="12.7109375" style="250" customWidth="1"/>
    <col min="13597" max="13597" width="15.140625" style="250" customWidth="1"/>
    <col min="13598" max="13598" width="12.85546875" style="250" customWidth="1"/>
    <col min="13599" max="13599" width="12.7109375" style="250" customWidth="1"/>
    <col min="13600" max="13600" width="13.85546875" style="250" customWidth="1"/>
    <col min="13601" max="13601" width="13.42578125" style="250" customWidth="1"/>
    <col min="13602" max="13602" width="15.28515625" style="250" customWidth="1"/>
    <col min="13603" max="13603" width="12.42578125" style="250" customWidth="1"/>
    <col min="13604" max="13604" width="9.5703125" style="250" customWidth="1"/>
    <col min="13605" max="13605" width="13.28515625" style="250" customWidth="1"/>
    <col min="13606" max="13606" width="12.7109375" style="250" customWidth="1"/>
    <col min="13607" max="13608" width="12.85546875" style="250" customWidth="1"/>
    <col min="13609" max="13609" width="13.42578125" style="250" customWidth="1"/>
    <col min="13610" max="13611" width="12.85546875" style="250" customWidth="1"/>
    <col min="13612" max="13627" width="2.7109375" style="250" customWidth="1"/>
    <col min="13628" max="13628" width="3.28515625" style="250" customWidth="1"/>
    <col min="13629" max="13642" width="2.7109375" style="250" customWidth="1"/>
    <col min="13643" max="13643" width="15.140625" style="250" customWidth="1"/>
    <col min="13644" max="13644" width="12.5703125" style="250" customWidth="1"/>
    <col min="13645" max="13645" width="12.85546875" style="250" customWidth="1"/>
    <col min="13646" max="13647" width="13" style="250" customWidth="1"/>
    <col min="13648" max="13648" width="13.85546875" style="250" customWidth="1"/>
    <col min="13649" max="13649" width="14.5703125" style="250" customWidth="1"/>
    <col min="13650" max="13652" width="14.7109375" style="250" customWidth="1"/>
    <col min="13653" max="13653" width="13.7109375" style="250" customWidth="1"/>
    <col min="13654" max="13654" width="14.7109375" style="250" customWidth="1"/>
    <col min="13655" max="13655" width="18.140625" style="250" customWidth="1"/>
    <col min="13656" max="13824" width="11.42578125" style="250"/>
    <col min="13825" max="13825" width="4.42578125" style="250" customWidth="1"/>
    <col min="13826" max="13826" width="15.28515625" style="250" customWidth="1"/>
    <col min="13827" max="13827" width="16.85546875" style="250" customWidth="1"/>
    <col min="13828" max="13828" width="27.42578125" style="250" customWidth="1"/>
    <col min="13829" max="13829" width="16.5703125" style="250" customWidth="1"/>
    <col min="13830" max="13830" width="13.42578125" style="250" customWidth="1"/>
    <col min="13831" max="13831" width="13.7109375" style="250" customWidth="1"/>
    <col min="13832" max="13832" width="17.7109375" style="250" customWidth="1"/>
    <col min="13833" max="13833" width="14.5703125" style="250" customWidth="1"/>
    <col min="13834" max="13834" width="14" style="250" customWidth="1"/>
    <col min="13835" max="13835" width="13.85546875" style="250" customWidth="1"/>
    <col min="13836" max="13836" width="19" style="250" customWidth="1"/>
    <col min="13837" max="13837" width="17.42578125" style="250" customWidth="1"/>
    <col min="13838" max="13838" width="19.140625" style="250" customWidth="1"/>
    <col min="13839" max="13839" width="16.85546875" style="250" customWidth="1"/>
    <col min="13840" max="13841" width="13.5703125" style="250" customWidth="1"/>
    <col min="13842" max="13843" width="13" style="250" customWidth="1"/>
    <col min="13844" max="13844" width="13.140625" style="250" customWidth="1"/>
    <col min="13845" max="13845" width="13.85546875" style="250" customWidth="1"/>
    <col min="13846" max="13846" width="13.140625" style="250" customWidth="1"/>
    <col min="13847" max="13852" width="12.7109375" style="250" customWidth="1"/>
    <col min="13853" max="13853" width="15.140625" style="250" customWidth="1"/>
    <col min="13854" max="13854" width="12.85546875" style="250" customWidth="1"/>
    <col min="13855" max="13855" width="12.7109375" style="250" customWidth="1"/>
    <col min="13856" max="13856" width="13.85546875" style="250" customWidth="1"/>
    <col min="13857" max="13857" width="13.42578125" style="250" customWidth="1"/>
    <col min="13858" max="13858" width="15.28515625" style="250" customWidth="1"/>
    <col min="13859" max="13859" width="12.42578125" style="250" customWidth="1"/>
    <col min="13860" max="13860" width="9.5703125" style="250" customWidth="1"/>
    <col min="13861" max="13861" width="13.28515625" style="250" customWidth="1"/>
    <col min="13862" max="13862" width="12.7109375" style="250" customWidth="1"/>
    <col min="13863" max="13864" width="12.85546875" style="250" customWidth="1"/>
    <col min="13865" max="13865" width="13.42578125" style="250" customWidth="1"/>
    <col min="13866" max="13867" width="12.85546875" style="250" customWidth="1"/>
    <col min="13868" max="13883" width="2.7109375" style="250" customWidth="1"/>
    <col min="13884" max="13884" width="3.28515625" style="250" customWidth="1"/>
    <col min="13885" max="13898" width="2.7109375" style="250" customWidth="1"/>
    <col min="13899" max="13899" width="15.140625" style="250" customWidth="1"/>
    <col min="13900" max="13900" width="12.5703125" style="250" customWidth="1"/>
    <col min="13901" max="13901" width="12.85546875" style="250" customWidth="1"/>
    <col min="13902" max="13903" width="13" style="250" customWidth="1"/>
    <col min="13904" max="13904" width="13.85546875" style="250" customWidth="1"/>
    <col min="13905" max="13905" width="14.5703125" style="250" customWidth="1"/>
    <col min="13906" max="13908" width="14.7109375" style="250" customWidth="1"/>
    <col min="13909" max="13909" width="13.7109375" style="250" customWidth="1"/>
    <col min="13910" max="13910" width="14.7109375" style="250" customWidth="1"/>
    <col min="13911" max="13911" width="18.140625" style="250" customWidth="1"/>
    <col min="13912" max="14080" width="11.42578125" style="250"/>
    <col min="14081" max="14081" width="4.42578125" style="250" customWidth="1"/>
    <col min="14082" max="14082" width="15.28515625" style="250" customWidth="1"/>
    <col min="14083" max="14083" width="16.85546875" style="250" customWidth="1"/>
    <col min="14084" max="14084" width="27.42578125" style="250" customWidth="1"/>
    <col min="14085" max="14085" width="16.5703125" style="250" customWidth="1"/>
    <col min="14086" max="14086" width="13.42578125" style="250" customWidth="1"/>
    <col min="14087" max="14087" width="13.7109375" style="250" customWidth="1"/>
    <col min="14088" max="14088" width="17.7109375" style="250" customWidth="1"/>
    <col min="14089" max="14089" width="14.5703125" style="250" customWidth="1"/>
    <col min="14090" max="14090" width="14" style="250" customWidth="1"/>
    <col min="14091" max="14091" width="13.85546875" style="250" customWidth="1"/>
    <col min="14092" max="14092" width="19" style="250" customWidth="1"/>
    <col min="14093" max="14093" width="17.42578125" style="250" customWidth="1"/>
    <col min="14094" max="14094" width="19.140625" style="250" customWidth="1"/>
    <col min="14095" max="14095" width="16.85546875" style="250" customWidth="1"/>
    <col min="14096" max="14097" width="13.5703125" style="250" customWidth="1"/>
    <col min="14098" max="14099" width="13" style="250" customWidth="1"/>
    <col min="14100" max="14100" width="13.140625" style="250" customWidth="1"/>
    <col min="14101" max="14101" width="13.85546875" style="250" customWidth="1"/>
    <col min="14102" max="14102" width="13.140625" style="250" customWidth="1"/>
    <col min="14103" max="14108" width="12.7109375" style="250" customWidth="1"/>
    <col min="14109" max="14109" width="15.140625" style="250" customWidth="1"/>
    <col min="14110" max="14110" width="12.85546875" style="250" customWidth="1"/>
    <col min="14111" max="14111" width="12.7109375" style="250" customWidth="1"/>
    <col min="14112" max="14112" width="13.85546875" style="250" customWidth="1"/>
    <col min="14113" max="14113" width="13.42578125" style="250" customWidth="1"/>
    <col min="14114" max="14114" width="15.28515625" style="250" customWidth="1"/>
    <col min="14115" max="14115" width="12.42578125" style="250" customWidth="1"/>
    <col min="14116" max="14116" width="9.5703125" style="250" customWidth="1"/>
    <col min="14117" max="14117" width="13.28515625" style="250" customWidth="1"/>
    <col min="14118" max="14118" width="12.7109375" style="250" customWidth="1"/>
    <col min="14119" max="14120" width="12.85546875" style="250" customWidth="1"/>
    <col min="14121" max="14121" width="13.42578125" style="250" customWidth="1"/>
    <col min="14122" max="14123" width="12.85546875" style="250" customWidth="1"/>
    <col min="14124" max="14139" width="2.7109375" style="250" customWidth="1"/>
    <col min="14140" max="14140" width="3.28515625" style="250" customWidth="1"/>
    <col min="14141" max="14154" width="2.7109375" style="250" customWidth="1"/>
    <col min="14155" max="14155" width="15.140625" style="250" customWidth="1"/>
    <col min="14156" max="14156" width="12.5703125" style="250" customWidth="1"/>
    <col min="14157" max="14157" width="12.85546875" style="250" customWidth="1"/>
    <col min="14158" max="14159" width="13" style="250" customWidth="1"/>
    <col min="14160" max="14160" width="13.85546875" style="250" customWidth="1"/>
    <col min="14161" max="14161" width="14.5703125" style="250" customWidth="1"/>
    <col min="14162" max="14164" width="14.7109375" style="250" customWidth="1"/>
    <col min="14165" max="14165" width="13.7109375" style="250" customWidth="1"/>
    <col min="14166" max="14166" width="14.7109375" style="250" customWidth="1"/>
    <col min="14167" max="14167" width="18.140625" style="250" customWidth="1"/>
    <col min="14168" max="14336" width="11.42578125" style="250"/>
    <col min="14337" max="14337" width="4.42578125" style="250" customWidth="1"/>
    <col min="14338" max="14338" width="15.28515625" style="250" customWidth="1"/>
    <col min="14339" max="14339" width="16.85546875" style="250" customWidth="1"/>
    <col min="14340" max="14340" width="27.42578125" style="250" customWidth="1"/>
    <col min="14341" max="14341" width="16.5703125" style="250" customWidth="1"/>
    <col min="14342" max="14342" width="13.42578125" style="250" customWidth="1"/>
    <col min="14343" max="14343" width="13.7109375" style="250" customWidth="1"/>
    <col min="14344" max="14344" width="17.7109375" style="250" customWidth="1"/>
    <col min="14345" max="14345" width="14.5703125" style="250" customWidth="1"/>
    <col min="14346" max="14346" width="14" style="250" customWidth="1"/>
    <col min="14347" max="14347" width="13.85546875" style="250" customWidth="1"/>
    <col min="14348" max="14348" width="19" style="250" customWidth="1"/>
    <col min="14349" max="14349" width="17.42578125" style="250" customWidth="1"/>
    <col min="14350" max="14350" width="19.140625" style="250" customWidth="1"/>
    <col min="14351" max="14351" width="16.85546875" style="250" customWidth="1"/>
    <col min="14352" max="14353" width="13.5703125" style="250" customWidth="1"/>
    <col min="14354" max="14355" width="13" style="250" customWidth="1"/>
    <col min="14356" max="14356" width="13.140625" style="250" customWidth="1"/>
    <col min="14357" max="14357" width="13.85546875" style="250" customWidth="1"/>
    <col min="14358" max="14358" width="13.140625" style="250" customWidth="1"/>
    <col min="14359" max="14364" width="12.7109375" style="250" customWidth="1"/>
    <col min="14365" max="14365" width="15.140625" style="250" customWidth="1"/>
    <col min="14366" max="14366" width="12.85546875" style="250" customWidth="1"/>
    <col min="14367" max="14367" width="12.7109375" style="250" customWidth="1"/>
    <col min="14368" max="14368" width="13.85546875" style="250" customWidth="1"/>
    <col min="14369" max="14369" width="13.42578125" style="250" customWidth="1"/>
    <col min="14370" max="14370" width="15.28515625" style="250" customWidth="1"/>
    <col min="14371" max="14371" width="12.42578125" style="250" customWidth="1"/>
    <col min="14372" max="14372" width="9.5703125" style="250" customWidth="1"/>
    <col min="14373" max="14373" width="13.28515625" style="250" customWidth="1"/>
    <col min="14374" max="14374" width="12.7109375" style="250" customWidth="1"/>
    <col min="14375" max="14376" width="12.85546875" style="250" customWidth="1"/>
    <col min="14377" max="14377" width="13.42578125" style="250" customWidth="1"/>
    <col min="14378" max="14379" width="12.85546875" style="250" customWidth="1"/>
    <col min="14380" max="14395" width="2.7109375" style="250" customWidth="1"/>
    <col min="14396" max="14396" width="3.28515625" style="250" customWidth="1"/>
    <col min="14397" max="14410" width="2.7109375" style="250" customWidth="1"/>
    <col min="14411" max="14411" width="15.140625" style="250" customWidth="1"/>
    <col min="14412" max="14412" width="12.5703125" style="250" customWidth="1"/>
    <col min="14413" max="14413" width="12.85546875" style="250" customWidth="1"/>
    <col min="14414" max="14415" width="13" style="250" customWidth="1"/>
    <col min="14416" max="14416" width="13.85546875" style="250" customWidth="1"/>
    <col min="14417" max="14417" width="14.5703125" style="250" customWidth="1"/>
    <col min="14418" max="14420" width="14.7109375" style="250" customWidth="1"/>
    <col min="14421" max="14421" width="13.7109375" style="250" customWidth="1"/>
    <col min="14422" max="14422" width="14.7109375" style="250" customWidth="1"/>
    <col min="14423" max="14423" width="18.140625" style="250" customWidth="1"/>
    <col min="14424" max="14592" width="11.42578125" style="250"/>
    <col min="14593" max="14593" width="4.42578125" style="250" customWidth="1"/>
    <col min="14594" max="14594" width="15.28515625" style="250" customWidth="1"/>
    <col min="14595" max="14595" width="16.85546875" style="250" customWidth="1"/>
    <col min="14596" max="14596" width="27.42578125" style="250" customWidth="1"/>
    <col min="14597" max="14597" width="16.5703125" style="250" customWidth="1"/>
    <col min="14598" max="14598" width="13.42578125" style="250" customWidth="1"/>
    <col min="14599" max="14599" width="13.7109375" style="250" customWidth="1"/>
    <col min="14600" max="14600" width="17.7109375" style="250" customWidth="1"/>
    <col min="14601" max="14601" width="14.5703125" style="250" customWidth="1"/>
    <col min="14602" max="14602" width="14" style="250" customWidth="1"/>
    <col min="14603" max="14603" width="13.85546875" style="250" customWidth="1"/>
    <col min="14604" max="14604" width="19" style="250" customWidth="1"/>
    <col min="14605" max="14605" width="17.42578125" style="250" customWidth="1"/>
    <col min="14606" max="14606" width="19.140625" style="250" customWidth="1"/>
    <col min="14607" max="14607" width="16.85546875" style="250" customWidth="1"/>
    <col min="14608" max="14609" width="13.5703125" style="250" customWidth="1"/>
    <col min="14610" max="14611" width="13" style="250" customWidth="1"/>
    <col min="14612" max="14612" width="13.140625" style="250" customWidth="1"/>
    <col min="14613" max="14613" width="13.85546875" style="250" customWidth="1"/>
    <col min="14614" max="14614" width="13.140625" style="250" customWidth="1"/>
    <col min="14615" max="14620" width="12.7109375" style="250" customWidth="1"/>
    <col min="14621" max="14621" width="15.140625" style="250" customWidth="1"/>
    <col min="14622" max="14622" width="12.85546875" style="250" customWidth="1"/>
    <col min="14623" max="14623" width="12.7109375" style="250" customWidth="1"/>
    <col min="14624" max="14624" width="13.85546875" style="250" customWidth="1"/>
    <col min="14625" max="14625" width="13.42578125" style="250" customWidth="1"/>
    <col min="14626" max="14626" width="15.28515625" style="250" customWidth="1"/>
    <col min="14627" max="14627" width="12.42578125" style="250" customWidth="1"/>
    <col min="14628" max="14628" width="9.5703125" style="250" customWidth="1"/>
    <col min="14629" max="14629" width="13.28515625" style="250" customWidth="1"/>
    <col min="14630" max="14630" width="12.7109375" style="250" customWidth="1"/>
    <col min="14631" max="14632" width="12.85546875" style="250" customWidth="1"/>
    <col min="14633" max="14633" width="13.42578125" style="250" customWidth="1"/>
    <col min="14634" max="14635" width="12.85546875" style="250" customWidth="1"/>
    <col min="14636" max="14651" width="2.7109375" style="250" customWidth="1"/>
    <col min="14652" max="14652" width="3.28515625" style="250" customWidth="1"/>
    <col min="14653" max="14666" width="2.7109375" style="250" customWidth="1"/>
    <col min="14667" max="14667" width="15.140625" style="250" customWidth="1"/>
    <col min="14668" max="14668" width="12.5703125" style="250" customWidth="1"/>
    <col min="14669" max="14669" width="12.85546875" style="250" customWidth="1"/>
    <col min="14670" max="14671" width="13" style="250" customWidth="1"/>
    <col min="14672" max="14672" width="13.85546875" style="250" customWidth="1"/>
    <col min="14673" max="14673" width="14.5703125" style="250" customWidth="1"/>
    <col min="14674" max="14676" width="14.7109375" style="250" customWidth="1"/>
    <col min="14677" max="14677" width="13.7109375" style="250" customWidth="1"/>
    <col min="14678" max="14678" width="14.7109375" style="250" customWidth="1"/>
    <col min="14679" max="14679" width="18.140625" style="250" customWidth="1"/>
    <col min="14680" max="14848" width="11.42578125" style="250"/>
    <col min="14849" max="14849" width="4.42578125" style="250" customWidth="1"/>
    <col min="14850" max="14850" width="15.28515625" style="250" customWidth="1"/>
    <col min="14851" max="14851" width="16.85546875" style="250" customWidth="1"/>
    <col min="14852" max="14852" width="27.42578125" style="250" customWidth="1"/>
    <col min="14853" max="14853" width="16.5703125" style="250" customWidth="1"/>
    <col min="14854" max="14854" width="13.42578125" style="250" customWidth="1"/>
    <col min="14855" max="14855" width="13.7109375" style="250" customWidth="1"/>
    <col min="14856" max="14856" width="17.7109375" style="250" customWidth="1"/>
    <col min="14857" max="14857" width="14.5703125" style="250" customWidth="1"/>
    <col min="14858" max="14858" width="14" style="250" customWidth="1"/>
    <col min="14859" max="14859" width="13.85546875" style="250" customWidth="1"/>
    <col min="14860" max="14860" width="19" style="250" customWidth="1"/>
    <col min="14861" max="14861" width="17.42578125" style="250" customWidth="1"/>
    <col min="14862" max="14862" width="19.140625" style="250" customWidth="1"/>
    <col min="14863" max="14863" width="16.85546875" style="250" customWidth="1"/>
    <col min="14864" max="14865" width="13.5703125" style="250" customWidth="1"/>
    <col min="14866" max="14867" width="13" style="250" customWidth="1"/>
    <col min="14868" max="14868" width="13.140625" style="250" customWidth="1"/>
    <col min="14869" max="14869" width="13.85546875" style="250" customWidth="1"/>
    <col min="14870" max="14870" width="13.140625" style="250" customWidth="1"/>
    <col min="14871" max="14876" width="12.7109375" style="250" customWidth="1"/>
    <col min="14877" max="14877" width="15.140625" style="250" customWidth="1"/>
    <col min="14878" max="14878" width="12.85546875" style="250" customWidth="1"/>
    <col min="14879" max="14879" width="12.7109375" style="250" customWidth="1"/>
    <col min="14880" max="14880" width="13.85546875" style="250" customWidth="1"/>
    <col min="14881" max="14881" width="13.42578125" style="250" customWidth="1"/>
    <col min="14882" max="14882" width="15.28515625" style="250" customWidth="1"/>
    <col min="14883" max="14883" width="12.42578125" style="250" customWidth="1"/>
    <col min="14884" max="14884" width="9.5703125" style="250" customWidth="1"/>
    <col min="14885" max="14885" width="13.28515625" style="250" customWidth="1"/>
    <col min="14886" max="14886" width="12.7109375" style="250" customWidth="1"/>
    <col min="14887" max="14888" width="12.85546875" style="250" customWidth="1"/>
    <col min="14889" max="14889" width="13.42578125" style="250" customWidth="1"/>
    <col min="14890" max="14891" width="12.85546875" style="250" customWidth="1"/>
    <col min="14892" max="14907" width="2.7109375" style="250" customWidth="1"/>
    <col min="14908" max="14908" width="3.28515625" style="250" customWidth="1"/>
    <col min="14909" max="14922" width="2.7109375" style="250" customWidth="1"/>
    <col min="14923" max="14923" width="15.140625" style="250" customWidth="1"/>
    <col min="14924" max="14924" width="12.5703125" style="250" customWidth="1"/>
    <col min="14925" max="14925" width="12.85546875" style="250" customWidth="1"/>
    <col min="14926" max="14927" width="13" style="250" customWidth="1"/>
    <col min="14928" max="14928" width="13.85546875" style="250" customWidth="1"/>
    <col min="14929" max="14929" width="14.5703125" style="250" customWidth="1"/>
    <col min="14930" max="14932" width="14.7109375" style="250" customWidth="1"/>
    <col min="14933" max="14933" width="13.7109375" style="250" customWidth="1"/>
    <col min="14934" max="14934" width="14.7109375" style="250" customWidth="1"/>
    <col min="14935" max="14935" width="18.140625" style="250" customWidth="1"/>
    <col min="14936" max="15104" width="11.42578125" style="250"/>
    <col min="15105" max="15105" width="4.42578125" style="250" customWidth="1"/>
    <col min="15106" max="15106" width="15.28515625" style="250" customWidth="1"/>
    <col min="15107" max="15107" width="16.85546875" style="250" customWidth="1"/>
    <col min="15108" max="15108" width="27.42578125" style="250" customWidth="1"/>
    <col min="15109" max="15109" width="16.5703125" style="250" customWidth="1"/>
    <col min="15110" max="15110" width="13.42578125" style="250" customWidth="1"/>
    <col min="15111" max="15111" width="13.7109375" style="250" customWidth="1"/>
    <col min="15112" max="15112" width="17.7109375" style="250" customWidth="1"/>
    <col min="15113" max="15113" width="14.5703125" style="250" customWidth="1"/>
    <col min="15114" max="15114" width="14" style="250" customWidth="1"/>
    <col min="15115" max="15115" width="13.85546875" style="250" customWidth="1"/>
    <col min="15116" max="15116" width="19" style="250" customWidth="1"/>
    <col min="15117" max="15117" width="17.42578125" style="250" customWidth="1"/>
    <col min="15118" max="15118" width="19.140625" style="250" customWidth="1"/>
    <col min="15119" max="15119" width="16.85546875" style="250" customWidth="1"/>
    <col min="15120" max="15121" width="13.5703125" style="250" customWidth="1"/>
    <col min="15122" max="15123" width="13" style="250" customWidth="1"/>
    <col min="15124" max="15124" width="13.140625" style="250" customWidth="1"/>
    <col min="15125" max="15125" width="13.85546875" style="250" customWidth="1"/>
    <col min="15126" max="15126" width="13.140625" style="250" customWidth="1"/>
    <col min="15127" max="15132" width="12.7109375" style="250" customWidth="1"/>
    <col min="15133" max="15133" width="15.140625" style="250" customWidth="1"/>
    <col min="15134" max="15134" width="12.85546875" style="250" customWidth="1"/>
    <col min="15135" max="15135" width="12.7109375" style="250" customWidth="1"/>
    <col min="15136" max="15136" width="13.85546875" style="250" customWidth="1"/>
    <col min="15137" max="15137" width="13.42578125" style="250" customWidth="1"/>
    <col min="15138" max="15138" width="15.28515625" style="250" customWidth="1"/>
    <col min="15139" max="15139" width="12.42578125" style="250" customWidth="1"/>
    <col min="15140" max="15140" width="9.5703125" style="250" customWidth="1"/>
    <col min="15141" max="15141" width="13.28515625" style="250" customWidth="1"/>
    <col min="15142" max="15142" width="12.7109375" style="250" customWidth="1"/>
    <col min="15143" max="15144" width="12.85546875" style="250" customWidth="1"/>
    <col min="15145" max="15145" width="13.42578125" style="250" customWidth="1"/>
    <col min="15146" max="15147" width="12.85546875" style="250" customWidth="1"/>
    <col min="15148" max="15163" width="2.7109375" style="250" customWidth="1"/>
    <col min="15164" max="15164" width="3.28515625" style="250" customWidth="1"/>
    <col min="15165" max="15178" width="2.7109375" style="250" customWidth="1"/>
    <col min="15179" max="15179" width="15.140625" style="250" customWidth="1"/>
    <col min="15180" max="15180" width="12.5703125" style="250" customWidth="1"/>
    <col min="15181" max="15181" width="12.85546875" style="250" customWidth="1"/>
    <col min="15182" max="15183" width="13" style="250" customWidth="1"/>
    <col min="15184" max="15184" width="13.85546875" style="250" customWidth="1"/>
    <col min="15185" max="15185" width="14.5703125" style="250" customWidth="1"/>
    <col min="15186" max="15188" width="14.7109375" style="250" customWidth="1"/>
    <col min="15189" max="15189" width="13.7109375" style="250" customWidth="1"/>
    <col min="15190" max="15190" width="14.7109375" style="250" customWidth="1"/>
    <col min="15191" max="15191" width="18.140625" style="250" customWidth="1"/>
    <col min="15192" max="15360" width="11.42578125" style="250"/>
    <col min="15361" max="15361" width="4.42578125" style="250" customWidth="1"/>
    <col min="15362" max="15362" width="15.28515625" style="250" customWidth="1"/>
    <col min="15363" max="15363" width="16.85546875" style="250" customWidth="1"/>
    <col min="15364" max="15364" width="27.42578125" style="250" customWidth="1"/>
    <col min="15365" max="15365" width="16.5703125" style="250" customWidth="1"/>
    <col min="15366" max="15366" width="13.42578125" style="250" customWidth="1"/>
    <col min="15367" max="15367" width="13.7109375" style="250" customWidth="1"/>
    <col min="15368" max="15368" width="17.7109375" style="250" customWidth="1"/>
    <col min="15369" max="15369" width="14.5703125" style="250" customWidth="1"/>
    <col min="15370" max="15370" width="14" style="250" customWidth="1"/>
    <col min="15371" max="15371" width="13.85546875" style="250" customWidth="1"/>
    <col min="15372" max="15372" width="19" style="250" customWidth="1"/>
    <col min="15373" max="15373" width="17.42578125" style="250" customWidth="1"/>
    <col min="15374" max="15374" width="19.140625" style="250" customWidth="1"/>
    <col min="15375" max="15375" width="16.85546875" style="250" customWidth="1"/>
    <col min="15376" max="15377" width="13.5703125" style="250" customWidth="1"/>
    <col min="15378" max="15379" width="13" style="250" customWidth="1"/>
    <col min="15380" max="15380" width="13.140625" style="250" customWidth="1"/>
    <col min="15381" max="15381" width="13.85546875" style="250" customWidth="1"/>
    <col min="15382" max="15382" width="13.140625" style="250" customWidth="1"/>
    <col min="15383" max="15388" width="12.7109375" style="250" customWidth="1"/>
    <col min="15389" max="15389" width="15.140625" style="250" customWidth="1"/>
    <col min="15390" max="15390" width="12.85546875" style="250" customWidth="1"/>
    <col min="15391" max="15391" width="12.7109375" style="250" customWidth="1"/>
    <col min="15392" max="15392" width="13.85546875" style="250" customWidth="1"/>
    <col min="15393" max="15393" width="13.42578125" style="250" customWidth="1"/>
    <col min="15394" max="15394" width="15.28515625" style="250" customWidth="1"/>
    <col min="15395" max="15395" width="12.42578125" style="250" customWidth="1"/>
    <col min="15396" max="15396" width="9.5703125" style="250" customWidth="1"/>
    <col min="15397" max="15397" width="13.28515625" style="250" customWidth="1"/>
    <col min="15398" max="15398" width="12.7109375" style="250" customWidth="1"/>
    <col min="15399" max="15400" width="12.85546875" style="250" customWidth="1"/>
    <col min="15401" max="15401" width="13.42578125" style="250" customWidth="1"/>
    <col min="15402" max="15403" width="12.85546875" style="250" customWidth="1"/>
    <col min="15404" max="15419" width="2.7109375" style="250" customWidth="1"/>
    <col min="15420" max="15420" width="3.28515625" style="250" customWidth="1"/>
    <col min="15421" max="15434" width="2.7109375" style="250" customWidth="1"/>
    <col min="15435" max="15435" width="15.140625" style="250" customWidth="1"/>
    <col min="15436" max="15436" width="12.5703125" style="250" customWidth="1"/>
    <col min="15437" max="15437" width="12.85546875" style="250" customWidth="1"/>
    <col min="15438" max="15439" width="13" style="250" customWidth="1"/>
    <col min="15440" max="15440" width="13.85546875" style="250" customWidth="1"/>
    <col min="15441" max="15441" width="14.5703125" style="250" customWidth="1"/>
    <col min="15442" max="15444" width="14.7109375" style="250" customWidth="1"/>
    <col min="15445" max="15445" width="13.7109375" style="250" customWidth="1"/>
    <col min="15446" max="15446" width="14.7109375" style="250" customWidth="1"/>
    <col min="15447" max="15447" width="18.140625" style="250" customWidth="1"/>
    <col min="15448" max="15616" width="11.42578125" style="250"/>
    <col min="15617" max="15617" width="4.42578125" style="250" customWidth="1"/>
    <col min="15618" max="15618" width="15.28515625" style="250" customWidth="1"/>
    <col min="15619" max="15619" width="16.85546875" style="250" customWidth="1"/>
    <col min="15620" max="15620" width="27.42578125" style="250" customWidth="1"/>
    <col min="15621" max="15621" width="16.5703125" style="250" customWidth="1"/>
    <col min="15622" max="15622" width="13.42578125" style="250" customWidth="1"/>
    <col min="15623" max="15623" width="13.7109375" style="250" customWidth="1"/>
    <col min="15624" max="15624" width="17.7109375" style="250" customWidth="1"/>
    <col min="15625" max="15625" width="14.5703125" style="250" customWidth="1"/>
    <col min="15626" max="15626" width="14" style="250" customWidth="1"/>
    <col min="15627" max="15627" width="13.85546875" style="250" customWidth="1"/>
    <col min="15628" max="15628" width="19" style="250" customWidth="1"/>
    <col min="15629" max="15629" width="17.42578125" style="250" customWidth="1"/>
    <col min="15630" max="15630" width="19.140625" style="250" customWidth="1"/>
    <col min="15631" max="15631" width="16.85546875" style="250" customWidth="1"/>
    <col min="15632" max="15633" width="13.5703125" style="250" customWidth="1"/>
    <col min="15634" max="15635" width="13" style="250" customWidth="1"/>
    <col min="15636" max="15636" width="13.140625" style="250" customWidth="1"/>
    <col min="15637" max="15637" width="13.85546875" style="250" customWidth="1"/>
    <col min="15638" max="15638" width="13.140625" style="250" customWidth="1"/>
    <col min="15639" max="15644" width="12.7109375" style="250" customWidth="1"/>
    <col min="15645" max="15645" width="15.140625" style="250" customWidth="1"/>
    <col min="15646" max="15646" width="12.85546875" style="250" customWidth="1"/>
    <col min="15647" max="15647" width="12.7109375" style="250" customWidth="1"/>
    <col min="15648" max="15648" width="13.85546875" style="250" customWidth="1"/>
    <col min="15649" max="15649" width="13.42578125" style="250" customWidth="1"/>
    <col min="15650" max="15650" width="15.28515625" style="250" customWidth="1"/>
    <col min="15651" max="15651" width="12.42578125" style="250" customWidth="1"/>
    <col min="15652" max="15652" width="9.5703125" style="250" customWidth="1"/>
    <col min="15653" max="15653" width="13.28515625" style="250" customWidth="1"/>
    <col min="15654" max="15654" width="12.7109375" style="250" customWidth="1"/>
    <col min="15655" max="15656" width="12.85546875" style="250" customWidth="1"/>
    <col min="15657" max="15657" width="13.42578125" style="250" customWidth="1"/>
    <col min="15658" max="15659" width="12.85546875" style="250" customWidth="1"/>
    <col min="15660" max="15675" width="2.7109375" style="250" customWidth="1"/>
    <col min="15676" max="15676" width="3.28515625" style="250" customWidth="1"/>
    <col min="15677" max="15690" width="2.7109375" style="250" customWidth="1"/>
    <col min="15691" max="15691" width="15.140625" style="250" customWidth="1"/>
    <col min="15692" max="15692" width="12.5703125" style="250" customWidth="1"/>
    <col min="15693" max="15693" width="12.85546875" style="250" customWidth="1"/>
    <col min="15694" max="15695" width="13" style="250" customWidth="1"/>
    <col min="15696" max="15696" width="13.85546875" style="250" customWidth="1"/>
    <col min="15697" max="15697" width="14.5703125" style="250" customWidth="1"/>
    <col min="15698" max="15700" width="14.7109375" style="250" customWidth="1"/>
    <col min="15701" max="15701" width="13.7109375" style="250" customWidth="1"/>
    <col min="15702" max="15702" width="14.7109375" style="250" customWidth="1"/>
    <col min="15703" max="15703" width="18.140625" style="250" customWidth="1"/>
    <col min="15704" max="15872" width="11.42578125" style="250"/>
    <col min="15873" max="15873" width="4.42578125" style="250" customWidth="1"/>
    <col min="15874" max="15874" width="15.28515625" style="250" customWidth="1"/>
    <col min="15875" max="15875" width="16.85546875" style="250" customWidth="1"/>
    <col min="15876" max="15876" width="27.42578125" style="250" customWidth="1"/>
    <col min="15877" max="15877" width="16.5703125" style="250" customWidth="1"/>
    <col min="15878" max="15878" width="13.42578125" style="250" customWidth="1"/>
    <col min="15879" max="15879" width="13.7109375" style="250" customWidth="1"/>
    <col min="15880" max="15880" width="17.7109375" style="250" customWidth="1"/>
    <col min="15881" max="15881" width="14.5703125" style="250" customWidth="1"/>
    <col min="15882" max="15882" width="14" style="250" customWidth="1"/>
    <col min="15883" max="15883" width="13.85546875" style="250" customWidth="1"/>
    <col min="15884" max="15884" width="19" style="250" customWidth="1"/>
    <col min="15885" max="15885" width="17.42578125" style="250" customWidth="1"/>
    <col min="15886" max="15886" width="19.140625" style="250" customWidth="1"/>
    <col min="15887" max="15887" width="16.85546875" style="250" customWidth="1"/>
    <col min="15888" max="15889" width="13.5703125" style="250" customWidth="1"/>
    <col min="15890" max="15891" width="13" style="250" customWidth="1"/>
    <col min="15892" max="15892" width="13.140625" style="250" customWidth="1"/>
    <col min="15893" max="15893" width="13.85546875" style="250" customWidth="1"/>
    <col min="15894" max="15894" width="13.140625" style="250" customWidth="1"/>
    <col min="15895" max="15900" width="12.7109375" style="250" customWidth="1"/>
    <col min="15901" max="15901" width="15.140625" style="250" customWidth="1"/>
    <col min="15902" max="15902" width="12.85546875" style="250" customWidth="1"/>
    <col min="15903" max="15903" width="12.7109375" style="250" customWidth="1"/>
    <col min="15904" max="15904" width="13.85546875" style="250" customWidth="1"/>
    <col min="15905" max="15905" width="13.42578125" style="250" customWidth="1"/>
    <col min="15906" max="15906" width="15.28515625" style="250" customWidth="1"/>
    <col min="15907" max="15907" width="12.42578125" style="250" customWidth="1"/>
    <col min="15908" max="15908" width="9.5703125" style="250" customWidth="1"/>
    <col min="15909" max="15909" width="13.28515625" style="250" customWidth="1"/>
    <col min="15910" max="15910" width="12.7109375" style="250" customWidth="1"/>
    <col min="15911" max="15912" width="12.85546875" style="250" customWidth="1"/>
    <col min="15913" max="15913" width="13.42578125" style="250" customWidth="1"/>
    <col min="15914" max="15915" width="12.85546875" style="250" customWidth="1"/>
    <col min="15916" max="15931" width="2.7109375" style="250" customWidth="1"/>
    <col min="15932" max="15932" width="3.28515625" style="250" customWidth="1"/>
    <col min="15933" max="15946" width="2.7109375" style="250" customWidth="1"/>
    <col min="15947" max="15947" width="15.140625" style="250" customWidth="1"/>
    <col min="15948" max="15948" width="12.5703125" style="250" customWidth="1"/>
    <col min="15949" max="15949" width="12.85546875" style="250" customWidth="1"/>
    <col min="15950" max="15951" width="13" style="250" customWidth="1"/>
    <col min="15952" max="15952" width="13.85546875" style="250" customWidth="1"/>
    <col min="15953" max="15953" width="14.5703125" style="250" customWidth="1"/>
    <col min="15954" max="15956" width="14.7109375" style="250" customWidth="1"/>
    <col min="15957" max="15957" width="13.7109375" style="250" customWidth="1"/>
    <col min="15958" max="15958" width="14.7109375" style="250" customWidth="1"/>
    <col min="15959" max="15959" width="18.140625" style="250" customWidth="1"/>
    <col min="15960" max="16128" width="11.42578125" style="250"/>
    <col min="16129" max="16129" width="4.42578125" style="250" customWidth="1"/>
    <col min="16130" max="16130" width="15.28515625" style="250" customWidth="1"/>
    <col min="16131" max="16131" width="16.85546875" style="250" customWidth="1"/>
    <col min="16132" max="16132" width="27.42578125" style="250" customWidth="1"/>
    <col min="16133" max="16133" width="16.5703125" style="250" customWidth="1"/>
    <col min="16134" max="16134" width="13.42578125" style="250" customWidth="1"/>
    <col min="16135" max="16135" width="13.7109375" style="250" customWidth="1"/>
    <col min="16136" max="16136" width="17.7109375" style="250" customWidth="1"/>
    <col min="16137" max="16137" width="14.5703125" style="250" customWidth="1"/>
    <col min="16138" max="16138" width="14" style="250" customWidth="1"/>
    <col min="16139" max="16139" width="13.85546875" style="250" customWidth="1"/>
    <col min="16140" max="16140" width="19" style="250" customWidth="1"/>
    <col min="16141" max="16141" width="17.42578125" style="250" customWidth="1"/>
    <col min="16142" max="16142" width="19.140625" style="250" customWidth="1"/>
    <col min="16143" max="16143" width="16.85546875" style="250" customWidth="1"/>
    <col min="16144" max="16145" width="13.5703125" style="250" customWidth="1"/>
    <col min="16146" max="16147" width="13" style="250" customWidth="1"/>
    <col min="16148" max="16148" width="13.140625" style="250" customWidth="1"/>
    <col min="16149" max="16149" width="13.85546875" style="250" customWidth="1"/>
    <col min="16150" max="16150" width="13.140625" style="250" customWidth="1"/>
    <col min="16151" max="16156" width="12.7109375" style="250" customWidth="1"/>
    <col min="16157" max="16157" width="15.140625" style="250" customWidth="1"/>
    <col min="16158" max="16158" width="12.85546875" style="250" customWidth="1"/>
    <col min="16159" max="16159" width="12.7109375" style="250" customWidth="1"/>
    <col min="16160" max="16160" width="13.85546875" style="250" customWidth="1"/>
    <col min="16161" max="16161" width="13.42578125" style="250" customWidth="1"/>
    <col min="16162" max="16162" width="15.28515625" style="250" customWidth="1"/>
    <col min="16163" max="16163" width="12.42578125" style="250" customWidth="1"/>
    <col min="16164" max="16164" width="9.5703125" style="250" customWidth="1"/>
    <col min="16165" max="16165" width="13.28515625" style="250" customWidth="1"/>
    <col min="16166" max="16166" width="12.7109375" style="250" customWidth="1"/>
    <col min="16167" max="16168" width="12.85546875" style="250" customWidth="1"/>
    <col min="16169" max="16169" width="13.42578125" style="250" customWidth="1"/>
    <col min="16170" max="16171" width="12.85546875" style="250" customWidth="1"/>
    <col min="16172" max="16187" width="2.7109375" style="250" customWidth="1"/>
    <col min="16188" max="16188" width="3.28515625" style="250" customWidth="1"/>
    <col min="16189" max="16202" width="2.7109375" style="250" customWidth="1"/>
    <col min="16203" max="16203" width="15.140625" style="250" customWidth="1"/>
    <col min="16204" max="16204" width="12.5703125" style="250" customWidth="1"/>
    <col min="16205" max="16205" width="12.85546875" style="250" customWidth="1"/>
    <col min="16206" max="16207" width="13" style="250" customWidth="1"/>
    <col min="16208" max="16208" width="13.85546875" style="250" customWidth="1"/>
    <col min="16209" max="16209" width="14.5703125" style="250" customWidth="1"/>
    <col min="16210" max="16212" width="14.7109375" style="250" customWidth="1"/>
    <col min="16213" max="16213" width="13.7109375" style="250" customWidth="1"/>
    <col min="16214" max="16214" width="14.7109375" style="250" customWidth="1"/>
    <col min="16215" max="16215" width="18.140625" style="250" customWidth="1"/>
    <col min="16216" max="16384" width="11.42578125" style="250"/>
  </cols>
  <sheetData>
    <row r="1" spans="1:82" s="251" customFormat="1" ht="7.5" customHeight="1">
      <c r="A1" s="250"/>
      <c r="B1" s="250"/>
      <c r="C1" s="250"/>
      <c r="D1" s="258"/>
      <c r="E1" s="250"/>
      <c r="F1" s="250"/>
      <c r="G1" s="250"/>
      <c r="H1" s="250"/>
      <c r="I1" s="250"/>
      <c r="J1" s="250"/>
      <c r="K1" s="250"/>
      <c r="L1" s="250"/>
      <c r="M1" s="250"/>
      <c r="N1" s="250"/>
      <c r="O1" s="250"/>
      <c r="R1" s="253"/>
      <c r="AO1" s="252"/>
      <c r="AP1" s="262"/>
      <c r="AQ1" s="252"/>
      <c r="AR1" s="626"/>
      <c r="AS1" s="252"/>
      <c r="AT1" s="252"/>
      <c r="AU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row>
    <row r="2" spans="1:82" s="251" customFormat="1" ht="69.75" customHeight="1">
      <c r="A2" s="250"/>
      <c r="B2" s="1815" t="s">
        <v>2052</v>
      </c>
      <c r="C2" s="1816"/>
      <c r="D2" s="1816"/>
      <c r="E2" s="1816"/>
      <c r="F2" s="1816"/>
      <c r="G2" s="1816"/>
      <c r="H2" s="1816"/>
      <c r="I2" s="1816"/>
      <c r="J2" s="1816"/>
      <c r="K2" s="1816"/>
      <c r="L2" s="1816"/>
      <c r="M2" s="1816"/>
      <c r="N2" s="1816"/>
      <c r="O2" s="1816"/>
      <c r="P2" s="1816"/>
      <c r="Q2" s="1816"/>
      <c r="R2" s="1817"/>
      <c r="S2" s="253"/>
      <c r="T2" s="253"/>
      <c r="U2" s="253"/>
      <c r="V2" s="253"/>
      <c r="W2" s="253"/>
      <c r="X2" s="253"/>
      <c r="Y2" s="254"/>
      <c r="Z2" s="254"/>
      <c r="AA2" s="254"/>
      <c r="AB2" s="254"/>
      <c r="AC2" s="254"/>
      <c r="AD2" s="254"/>
      <c r="AE2" s="254"/>
      <c r="AF2" s="254"/>
      <c r="AG2" s="254"/>
      <c r="AH2" s="254"/>
      <c r="AI2" s="254"/>
      <c r="AJ2" s="254"/>
      <c r="AK2" s="254"/>
      <c r="AL2" s="254"/>
      <c r="AM2" s="254"/>
      <c r="AN2" s="254"/>
      <c r="AO2" s="252"/>
      <c r="AP2" s="262"/>
      <c r="AQ2" s="252"/>
      <c r="AR2" s="260"/>
      <c r="AS2" s="255" t="s">
        <v>474</v>
      </c>
      <c r="AT2" s="255"/>
      <c r="AU2" s="256" t="s">
        <v>131</v>
      </c>
      <c r="AV2" s="255" t="s">
        <v>61</v>
      </c>
      <c r="AW2" s="255"/>
      <c r="AX2" s="255"/>
      <c r="AY2" s="255" t="s">
        <v>475</v>
      </c>
      <c r="AZ2" s="255"/>
      <c r="BA2" s="255"/>
      <c r="BH2" s="255" t="s">
        <v>476</v>
      </c>
      <c r="BI2" s="255"/>
      <c r="BJ2" s="255"/>
      <c r="BK2" s="255"/>
      <c r="BL2" s="255"/>
      <c r="BW2" s="255"/>
      <c r="BX2" s="255"/>
      <c r="BY2" s="255"/>
      <c r="BZ2" s="255"/>
      <c r="CA2" s="255"/>
      <c r="CB2" s="255"/>
      <c r="CC2" s="255"/>
      <c r="CD2" s="255"/>
    </row>
    <row r="3" spans="1:82" s="251" customFormat="1" ht="15" customHeight="1" thickBot="1">
      <c r="A3" s="250"/>
      <c r="B3" s="250"/>
      <c r="C3" s="250"/>
      <c r="D3" s="257"/>
      <c r="E3" s="257"/>
      <c r="F3" s="257"/>
      <c r="G3" s="257"/>
      <c r="H3" s="258"/>
      <c r="I3" s="258"/>
      <c r="J3" s="258"/>
      <c r="K3" s="258"/>
      <c r="L3" s="258"/>
      <c r="M3" s="258"/>
      <c r="N3" s="258"/>
      <c r="O3" s="258"/>
      <c r="P3" s="253"/>
      <c r="Q3" s="253"/>
      <c r="R3" s="253"/>
      <c r="S3" s="253"/>
      <c r="T3" s="253"/>
      <c r="U3" s="253"/>
      <c r="V3" s="253"/>
      <c r="W3" s="259" t="s">
        <v>477</v>
      </c>
      <c r="X3" s="260"/>
      <c r="Y3" s="261"/>
      <c r="Z3" s="261"/>
      <c r="AA3" s="254"/>
      <c r="AB3" s="254"/>
      <c r="AC3" s="254"/>
      <c r="AD3" s="254"/>
      <c r="AE3" s="254"/>
      <c r="AF3" s="254"/>
      <c r="AG3" s="254"/>
      <c r="AH3" s="254"/>
      <c r="AI3" s="254"/>
      <c r="AJ3" s="261"/>
      <c r="AK3" s="254"/>
      <c r="AL3" s="254"/>
      <c r="AM3" s="261"/>
      <c r="AN3" s="261"/>
      <c r="AO3" s="262"/>
      <c r="AP3" s="262"/>
      <c r="AQ3" s="262"/>
      <c r="AR3" s="260"/>
      <c r="AS3" s="255" t="s">
        <v>478</v>
      </c>
      <c r="AT3" s="255"/>
      <c r="AU3" s="256" t="s">
        <v>479</v>
      </c>
      <c r="AV3" s="255" t="s">
        <v>67</v>
      </c>
      <c r="AW3" s="255"/>
      <c r="AX3" s="255"/>
      <c r="AY3" s="255" t="s">
        <v>480</v>
      </c>
      <c r="AZ3" s="255"/>
      <c r="BA3" s="255"/>
      <c r="BH3" s="255" t="s">
        <v>496</v>
      </c>
      <c r="BI3" s="255"/>
      <c r="BJ3" s="255"/>
      <c r="BK3" s="255"/>
      <c r="BL3" s="255"/>
      <c r="BW3" s="255" t="s">
        <v>481</v>
      </c>
      <c r="BX3" s="255"/>
      <c r="BY3" s="255"/>
      <c r="BZ3" s="255"/>
      <c r="CA3" s="255"/>
      <c r="CB3" s="255"/>
      <c r="CC3" s="255"/>
      <c r="CD3" s="255"/>
    </row>
    <row r="4" spans="1:82" s="251" customFormat="1" ht="15" customHeight="1" thickBot="1">
      <c r="A4" s="250"/>
      <c r="B4" s="1818" t="s">
        <v>482</v>
      </c>
      <c r="C4" s="1818"/>
      <c r="D4" s="1818"/>
      <c r="E4" s="1818"/>
      <c r="F4" s="1818"/>
      <c r="G4" s="1818"/>
      <c r="H4" s="1818"/>
      <c r="I4" s="1818"/>
      <c r="J4" s="1818"/>
      <c r="K4" s="1818"/>
      <c r="L4" s="1818"/>
      <c r="M4" s="1818"/>
      <c r="N4" s="258"/>
      <c r="O4" s="258"/>
      <c r="P4" s="253"/>
      <c r="Q4" s="253"/>
      <c r="R4" s="253"/>
      <c r="S4" s="253"/>
      <c r="T4" s="253"/>
      <c r="U4" s="253"/>
      <c r="V4" s="253"/>
      <c r="W4" s="259" t="s">
        <v>483</v>
      </c>
      <c r="X4" s="260"/>
      <c r="Y4" s="261"/>
      <c r="Z4" s="261"/>
      <c r="AA4" s="254"/>
      <c r="AB4" s="254"/>
      <c r="AC4" s="254"/>
      <c r="AD4" s="254"/>
      <c r="AE4" s="254"/>
      <c r="AF4" s="254"/>
      <c r="AG4" s="254"/>
      <c r="AH4" s="254"/>
      <c r="AI4" s="254"/>
      <c r="AJ4" s="261"/>
      <c r="AK4" s="254"/>
      <c r="AL4" s="254"/>
      <c r="AM4" s="261" t="s">
        <v>484</v>
      </c>
      <c r="AN4" s="261" t="s">
        <v>485</v>
      </c>
      <c r="AO4" s="262"/>
      <c r="AP4" s="262"/>
      <c r="AQ4" s="262"/>
      <c r="AR4" s="260"/>
      <c r="AS4" s="255" t="s">
        <v>486</v>
      </c>
      <c r="AT4" s="255"/>
      <c r="AU4" s="256" t="s">
        <v>487</v>
      </c>
      <c r="AV4" s="255" t="s">
        <v>63</v>
      </c>
      <c r="AW4" s="255"/>
      <c r="AX4" s="255"/>
      <c r="AY4" s="255" t="s">
        <v>488</v>
      </c>
      <c r="AZ4" s="255"/>
      <c r="BA4" s="255"/>
      <c r="BH4" s="255" t="s">
        <v>502</v>
      </c>
      <c r="BI4" s="255"/>
      <c r="BJ4" s="255"/>
      <c r="BK4" s="255"/>
      <c r="BL4" s="255"/>
      <c r="BW4" s="255" t="s">
        <v>490</v>
      </c>
      <c r="BX4" s="255"/>
      <c r="BY4" s="255"/>
      <c r="BZ4" s="255"/>
      <c r="CA4" s="255"/>
      <c r="CB4" s="255"/>
      <c r="CC4" s="255"/>
      <c r="CD4" s="255"/>
    </row>
    <row r="5" spans="1:82" s="251" customFormat="1" ht="15" customHeight="1" thickBot="1">
      <c r="A5" s="250"/>
      <c r="B5" s="1818"/>
      <c r="C5" s="1818"/>
      <c r="D5" s="1818"/>
      <c r="E5" s="1818"/>
      <c r="F5" s="1818"/>
      <c r="G5" s="1818"/>
      <c r="H5" s="1818"/>
      <c r="I5" s="1818"/>
      <c r="J5" s="1818"/>
      <c r="K5" s="1818"/>
      <c r="L5" s="1818"/>
      <c r="M5" s="1818"/>
      <c r="N5" s="258"/>
      <c r="O5" s="258"/>
      <c r="P5" s="253"/>
      <c r="Q5" s="253"/>
      <c r="R5" s="253"/>
      <c r="S5" s="253"/>
      <c r="T5" s="253"/>
      <c r="U5" s="253"/>
      <c r="V5" s="253"/>
      <c r="W5" s="259" t="s">
        <v>491</v>
      </c>
      <c r="X5" s="260"/>
      <c r="Y5" s="261"/>
      <c r="Z5" s="261"/>
      <c r="AA5" s="254"/>
      <c r="AB5" s="254"/>
      <c r="AC5" s="254"/>
      <c r="AD5" s="254"/>
      <c r="AE5" s="254"/>
      <c r="AF5" s="254"/>
      <c r="AG5" s="254"/>
      <c r="AH5" s="254"/>
      <c r="AI5" s="254"/>
      <c r="AJ5" s="261"/>
      <c r="AK5" s="254"/>
      <c r="AL5" s="254"/>
      <c r="AM5" s="261" t="s">
        <v>492</v>
      </c>
      <c r="AN5" s="261" t="s">
        <v>493</v>
      </c>
      <c r="AO5" s="262"/>
      <c r="AP5" s="262"/>
      <c r="AQ5" s="262"/>
      <c r="AR5" s="260"/>
      <c r="AS5" s="255"/>
      <c r="AT5" s="255"/>
      <c r="AU5" s="256" t="s">
        <v>494</v>
      </c>
      <c r="AV5" s="255" t="s">
        <v>65</v>
      </c>
      <c r="AW5" s="255"/>
      <c r="AX5" s="255"/>
      <c r="AY5" s="255" t="s">
        <v>495</v>
      </c>
      <c r="AZ5" s="255"/>
      <c r="BA5" s="255"/>
      <c r="BH5" s="255" t="s">
        <v>508</v>
      </c>
      <c r="BI5" s="255"/>
      <c r="BJ5" s="255"/>
      <c r="BK5" s="255"/>
      <c r="BL5" s="255"/>
      <c r="BW5" s="255" t="s">
        <v>497</v>
      </c>
      <c r="BX5" s="255"/>
      <c r="BY5" s="255"/>
      <c r="BZ5" s="255"/>
      <c r="CA5" s="255"/>
      <c r="CB5" s="255"/>
      <c r="CC5" s="255"/>
      <c r="CD5" s="255"/>
    </row>
    <row r="6" spans="1:82" s="251" customFormat="1" ht="15" customHeight="1" thickBot="1">
      <c r="A6" s="250"/>
      <c r="B6" s="1818"/>
      <c r="C6" s="1818"/>
      <c r="D6" s="1818"/>
      <c r="E6" s="1818"/>
      <c r="F6" s="1818"/>
      <c r="G6" s="1818"/>
      <c r="H6" s="1818"/>
      <c r="I6" s="1818"/>
      <c r="J6" s="1818"/>
      <c r="K6" s="1818"/>
      <c r="L6" s="1818"/>
      <c r="M6" s="1818"/>
      <c r="N6" s="258"/>
      <c r="O6" s="258"/>
      <c r="P6" s="253"/>
      <c r="Q6" s="253"/>
      <c r="R6" s="253"/>
      <c r="S6" s="253"/>
      <c r="T6" s="253"/>
      <c r="U6" s="253"/>
      <c r="V6" s="253"/>
      <c r="W6" s="259" t="s">
        <v>498</v>
      </c>
      <c r="X6" s="260"/>
      <c r="Y6" s="261"/>
      <c r="Z6" s="261"/>
      <c r="AA6" s="254"/>
      <c r="AB6" s="254"/>
      <c r="AC6" s="254"/>
      <c r="AD6" s="254"/>
      <c r="AE6" s="254"/>
      <c r="AF6" s="254"/>
      <c r="AG6" s="254"/>
      <c r="AH6" s="254"/>
      <c r="AI6" s="254"/>
      <c r="AJ6" s="261"/>
      <c r="AK6" s="254"/>
      <c r="AL6" s="254"/>
      <c r="AM6" s="261"/>
      <c r="AN6" s="261" t="s">
        <v>499</v>
      </c>
      <c r="AO6" s="262"/>
      <c r="AP6" s="262"/>
      <c r="AQ6" s="262"/>
      <c r="AR6" s="260"/>
      <c r="AS6" s="255"/>
      <c r="AT6" s="255"/>
      <c r="AU6" s="256" t="s">
        <v>500</v>
      </c>
      <c r="AV6" s="255" t="s">
        <v>70</v>
      </c>
      <c r="AW6" s="255"/>
      <c r="AX6" s="255"/>
      <c r="AY6" s="255" t="s">
        <v>501</v>
      </c>
      <c r="AZ6" s="255"/>
      <c r="BA6" s="255"/>
      <c r="BH6" s="255" t="s">
        <v>489</v>
      </c>
      <c r="BI6" s="255"/>
      <c r="BJ6" s="255"/>
      <c r="BK6" s="255"/>
      <c r="BL6" s="255"/>
      <c r="BW6" s="255" t="s">
        <v>503</v>
      </c>
      <c r="BX6" s="255"/>
      <c r="BY6" s="255"/>
      <c r="BZ6" s="255"/>
      <c r="CA6" s="255"/>
      <c r="CB6" s="255"/>
      <c r="CC6" s="255"/>
      <c r="CD6" s="255"/>
    </row>
    <row r="7" spans="1:82" s="251" customFormat="1" ht="32.25" customHeight="1" thickBot="1">
      <c r="A7" s="250"/>
      <c r="B7" s="250"/>
      <c r="C7" s="263"/>
      <c r="D7" s="758"/>
      <c r="E7" s="263"/>
      <c r="F7" s="263"/>
      <c r="G7" s="263"/>
      <c r="H7" s="263"/>
      <c r="I7" s="258"/>
      <c r="J7" s="258"/>
      <c r="K7" s="258"/>
      <c r="L7" s="258"/>
      <c r="M7" s="258"/>
      <c r="N7" s="258"/>
      <c r="O7" s="258"/>
      <c r="P7" s="253"/>
      <c r="Q7" s="253"/>
      <c r="R7" s="253"/>
      <c r="S7" s="253"/>
      <c r="T7" s="253"/>
      <c r="U7" s="253"/>
      <c r="V7" s="253"/>
      <c r="W7" s="259" t="s">
        <v>504</v>
      </c>
      <c r="X7" s="260"/>
      <c r="Y7" s="261"/>
      <c r="Z7" s="261"/>
      <c r="AA7" s="254"/>
      <c r="AB7" s="254"/>
      <c r="AC7" s="254"/>
      <c r="AD7" s="254"/>
      <c r="AE7" s="254"/>
      <c r="AF7" s="254"/>
      <c r="AG7" s="254"/>
      <c r="AH7" s="254"/>
      <c r="AI7" s="254"/>
      <c r="AJ7" s="261"/>
      <c r="AK7" s="254"/>
      <c r="AL7" s="254"/>
      <c r="AM7" s="261" t="s">
        <v>505</v>
      </c>
      <c r="AN7" s="261"/>
      <c r="AO7" s="262"/>
      <c r="AP7" s="262"/>
      <c r="AQ7" s="262"/>
      <c r="AR7" s="260"/>
      <c r="AS7" s="255"/>
      <c r="AT7" s="255"/>
      <c r="AU7" s="256" t="s">
        <v>506</v>
      </c>
      <c r="AV7" s="255" t="s">
        <v>603</v>
      </c>
      <c r="AW7" s="255"/>
      <c r="AX7" s="255"/>
      <c r="AY7" s="255" t="s">
        <v>507</v>
      </c>
      <c r="AZ7" s="255"/>
      <c r="BA7" s="255"/>
      <c r="BH7" s="255" t="s">
        <v>513</v>
      </c>
      <c r="BI7" s="255"/>
      <c r="BJ7" s="255"/>
      <c r="BK7" s="255"/>
      <c r="BL7" s="255"/>
      <c r="BW7" s="255" t="s">
        <v>509</v>
      </c>
      <c r="BX7" s="255"/>
      <c r="BY7" s="255"/>
      <c r="BZ7" s="255"/>
      <c r="CA7" s="255"/>
      <c r="CB7" s="255"/>
      <c r="CC7" s="255"/>
      <c r="CD7" s="255"/>
    </row>
    <row r="8" spans="1:82" s="251" customFormat="1" ht="17.25" customHeight="1" thickBot="1">
      <c r="A8" s="250"/>
      <c r="B8" s="1819" t="s">
        <v>510</v>
      </c>
      <c r="C8" s="1819"/>
      <c r="D8" s="1819"/>
      <c r="E8" s="1819"/>
      <c r="F8" s="1819"/>
      <c r="G8" s="1819"/>
      <c r="H8" s="1819"/>
      <c r="I8" s="264"/>
      <c r="J8" s="264"/>
      <c r="K8" s="264"/>
      <c r="L8" s="264"/>
      <c r="M8" s="264"/>
      <c r="N8" s="264"/>
      <c r="O8" s="264"/>
      <c r="P8" s="265"/>
      <c r="Q8" s="265"/>
      <c r="R8" s="506"/>
      <c r="S8" s="265"/>
      <c r="T8" s="265"/>
      <c r="U8" s="265"/>
      <c r="V8" s="265"/>
      <c r="W8" s="259" t="s">
        <v>511</v>
      </c>
      <c r="X8" s="260"/>
      <c r="Y8" s="261"/>
      <c r="Z8" s="261"/>
      <c r="AA8" s="254"/>
      <c r="AB8" s="254"/>
      <c r="AC8" s="254"/>
      <c r="AD8" s="254"/>
      <c r="AE8" s="254"/>
      <c r="AF8" s="254"/>
      <c r="AG8" s="254"/>
      <c r="AH8" s="254"/>
      <c r="AI8" s="254"/>
      <c r="AJ8" s="261"/>
      <c r="AK8" s="254"/>
      <c r="AL8" s="254"/>
      <c r="AM8" s="261" t="s">
        <v>123</v>
      </c>
      <c r="AN8" s="261" t="s">
        <v>600</v>
      </c>
      <c r="AO8" s="262"/>
      <c r="AP8" s="262"/>
      <c r="AQ8" s="262"/>
      <c r="AR8" s="260"/>
      <c r="AS8" s="255"/>
      <c r="AT8" s="255"/>
      <c r="AU8" s="255"/>
      <c r="AV8" s="255" t="s">
        <v>69</v>
      </c>
      <c r="AW8" s="255"/>
      <c r="AX8" s="255"/>
      <c r="AY8" s="255" t="s">
        <v>512</v>
      </c>
      <c r="AZ8" s="255"/>
      <c r="BA8" s="255"/>
      <c r="BH8" s="255" t="s">
        <v>595</v>
      </c>
      <c r="BI8" s="255"/>
      <c r="BJ8" s="255"/>
      <c r="BK8" s="255"/>
      <c r="BL8" s="255"/>
      <c r="BW8" s="255" t="s">
        <v>514</v>
      </c>
      <c r="BX8" s="255"/>
      <c r="BY8" s="255"/>
      <c r="BZ8" s="255"/>
      <c r="CA8" s="255"/>
      <c r="CB8" s="255"/>
      <c r="CC8" s="255"/>
      <c r="CD8" s="255"/>
    </row>
    <row r="9" spans="1:82" s="251" customFormat="1" ht="24.75" customHeight="1" thickBot="1">
      <c r="A9" s="250"/>
      <c r="B9" s="250"/>
      <c r="C9" s="264"/>
      <c r="D9" s="264"/>
      <c r="E9" s="264"/>
      <c r="F9" s="264"/>
      <c r="G9" s="264"/>
      <c r="H9" s="264"/>
      <c r="I9" s="264"/>
      <c r="J9" s="264"/>
      <c r="K9" s="264"/>
      <c r="L9" s="264"/>
      <c r="M9" s="264"/>
      <c r="N9" s="264"/>
      <c r="O9" s="258"/>
      <c r="P9" s="253"/>
      <c r="Q9" s="253"/>
      <c r="R9" s="253"/>
      <c r="S9" s="253"/>
      <c r="T9" s="253"/>
      <c r="U9" s="253"/>
      <c r="V9" s="253"/>
      <c r="W9" s="259" t="s">
        <v>515</v>
      </c>
      <c r="X9" s="260"/>
      <c r="Y9" s="261"/>
      <c r="Z9" s="261"/>
      <c r="AA9" s="254"/>
      <c r="AB9" s="254"/>
      <c r="AC9" s="254"/>
      <c r="AD9" s="254"/>
      <c r="AE9" s="254"/>
      <c r="AF9" s="254"/>
      <c r="AG9" s="254"/>
      <c r="AH9" s="254"/>
      <c r="AI9" s="254"/>
      <c r="AJ9" s="261"/>
      <c r="AK9" s="254"/>
      <c r="AL9" s="254"/>
      <c r="AM9" s="261" t="s">
        <v>124</v>
      </c>
      <c r="AN9" s="259" t="s">
        <v>601</v>
      </c>
      <c r="AO9" s="262"/>
      <c r="AP9" s="262"/>
      <c r="AQ9" s="259"/>
      <c r="AR9" s="260"/>
      <c r="AS9" s="255"/>
      <c r="AT9" s="255"/>
      <c r="AU9" s="255"/>
      <c r="AV9" s="255" t="s">
        <v>71</v>
      </c>
      <c r="AW9" s="255"/>
      <c r="AX9" s="255"/>
      <c r="AY9" s="255" t="s">
        <v>516</v>
      </c>
      <c r="AZ9" s="255"/>
      <c r="BA9" s="255"/>
      <c r="BH9" s="255" t="s">
        <v>596</v>
      </c>
      <c r="BI9" s="255"/>
      <c r="BJ9" s="255"/>
      <c r="BK9" s="255"/>
      <c r="BL9" s="255"/>
      <c r="BW9" s="255"/>
      <c r="BX9" s="255"/>
      <c r="BY9" s="255"/>
      <c r="BZ9" s="255"/>
      <c r="CA9" s="255"/>
      <c r="CB9" s="255"/>
      <c r="CC9" s="255"/>
      <c r="CD9" s="255"/>
    </row>
    <row r="10" spans="1:82" s="251" customFormat="1" ht="47.25" customHeight="1">
      <c r="A10" s="250"/>
      <c r="B10" s="266" t="s">
        <v>517</v>
      </c>
      <c r="C10" s="266" t="s">
        <v>518</v>
      </c>
      <c r="D10" s="266" t="s">
        <v>519</v>
      </c>
      <c r="E10" s="1820" t="s">
        <v>520</v>
      </c>
      <c r="F10" s="1820"/>
      <c r="G10" s="1820"/>
      <c r="H10" s="1820"/>
      <c r="I10" s="264"/>
      <c r="J10" s="264"/>
      <c r="K10" s="264"/>
      <c r="L10" s="264"/>
      <c r="M10" s="258"/>
      <c r="N10" s="258"/>
      <c r="O10" s="258"/>
      <c r="P10" s="253"/>
      <c r="Q10" s="253"/>
      <c r="R10" s="253"/>
      <c r="S10" s="253"/>
      <c r="T10" s="253"/>
      <c r="U10" s="253"/>
      <c r="V10" s="267"/>
      <c r="W10" s="259" t="s">
        <v>521</v>
      </c>
      <c r="X10" s="255"/>
      <c r="Y10" s="254"/>
      <c r="Z10" s="254"/>
      <c r="AA10" s="254"/>
      <c r="AB10" s="254"/>
      <c r="AC10" s="254"/>
      <c r="AD10" s="254"/>
      <c r="AE10" s="254"/>
      <c r="AF10" s="254"/>
      <c r="AG10" s="254"/>
      <c r="AH10" s="261"/>
      <c r="AI10" s="254"/>
      <c r="AJ10" s="254"/>
      <c r="AK10" s="261"/>
      <c r="AL10" s="261"/>
      <c r="AM10" s="261"/>
      <c r="AN10" s="259"/>
      <c r="AO10" s="262"/>
      <c r="AP10" s="262"/>
      <c r="AQ10" s="259"/>
      <c r="AR10" s="260"/>
      <c r="AS10" s="255"/>
      <c r="AT10" s="255" t="s">
        <v>4</v>
      </c>
      <c r="AU10" s="255"/>
      <c r="AW10" s="255"/>
      <c r="AX10" s="255"/>
      <c r="AY10" s="255" t="s">
        <v>522</v>
      </c>
      <c r="AZ10" s="255"/>
      <c r="BA10" s="255"/>
      <c r="BH10" s="255"/>
      <c r="BI10" s="255"/>
      <c r="BJ10" s="255"/>
      <c r="BK10" s="255"/>
      <c r="BL10" s="255"/>
      <c r="BW10" s="255"/>
      <c r="BX10" s="255"/>
      <c r="BY10" s="255"/>
      <c r="BZ10" s="255"/>
      <c r="CA10" s="255"/>
      <c r="CB10" s="255"/>
      <c r="CC10" s="255"/>
      <c r="CD10" s="255"/>
    </row>
    <row r="11" spans="1:82" s="251" customFormat="1" ht="33.75" customHeight="1" thickBot="1">
      <c r="A11" s="250"/>
      <c r="B11" s="268">
        <v>1203189</v>
      </c>
      <c r="C11" s="269">
        <v>45373</v>
      </c>
      <c r="D11" s="759">
        <v>43612760</v>
      </c>
      <c r="E11" s="1821" t="s">
        <v>3635</v>
      </c>
      <c r="F11" s="1821"/>
      <c r="G11" s="1821"/>
      <c r="H11" s="1821"/>
      <c r="I11" s="264"/>
      <c r="J11" s="264"/>
      <c r="K11" s="264"/>
      <c r="L11" s="264"/>
      <c r="M11" s="258"/>
      <c r="N11" s="258"/>
      <c r="O11" s="258"/>
      <c r="P11" s="253"/>
      <c r="Q11" s="253"/>
      <c r="R11" s="253"/>
      <c r="S11" s="253"/>
      <c r="T11" s="253"/>
      <c r="U11" s="253"/>
      <c r="V11" s="267"/>
      <c r="W11" s="259" t="s">
        <v>523</v>
      </c>
      <c r="X11" s="255"/>
      <c r="Y11" s="254"/>
      <c r="Z11" s="254"/>
      <c r="AA11" s="254"/>
      <c r="AB11" s="254"/>
      <c r="AC11" s="254"/>
      <c r="AD11" s="254"/>
      <c r="AE11" s="254"/>
      <c r="AF11" s="254"/>
      <c r="AG11" s="254"/>
      <c r="AH11" s="261"/>
      <c r="AI11" s="254"/>
      <c r="AJ11" s="254"/>
      <c r="AK11" s="261"/>
      <c r="AL11" s="261"/>
      <c r="AM11" s="261"/>
      <c r="AN11" s="261"/>
      <c r="AO11" s="262"/>
      <c r="AP11" s="262"/>
      <c r="AQ11" s="259"/>
      <c r="AR11" s="260"/>
      <c r="AS11" s="255"/>
      <c r="AT11" s="255" t="s">
        <v>524</v>
      </c>
      <c r="AU11" s="255"/>
      <c r="AW11" s="255"/>
      <c r="AX11" s="255"/>
      <c r="AY11" s="255" t="s">
        <v>525</v>
      </c>
      <c r="AZ11" s="255"/>
      <c r="BA11" s="255"/>
      <c r="BH11" s="255"/>
      <c r="BI11" s="255"/>
      <c r="BJ11" s="255"/>
      <c r="BK11" s="255"/>
      <c r="BL11" s="255"/>
      <c r="BX11" s="252"/>
      <c r="BY11" s="252"/>
      <c r="BZ11" s="252"/>
      <c r="CA11" s="252"/>
      <c r="CB11" s="252"/>
      <c r="CC11" s="252"/>
    </row>
    <row r="12" spans="1:82" s="251" customFormat="1" ht="15" customHeight="1">
      <c r="A12" s="250"/>
      <c r="B12" s="270"/>
      <c r="C12" s="270"/>
      <c r="D12" s="566"/>
      <c r="E12" s="272"/>
      <c r="F12" s="272"/>
      <c r="G12" s="272"/>
      <c r="H12" s="272"/>
      <c r="I12" s="264"/>
      <c r="J12" s="264"/>
      <c r="K12" s="273" t="s">
        <v>178</v>
      </c>
      <c r="L12" s="264"/>
      <c r="M12" s="258"/>
      <c r="N12" s="258"/>
      <c r="O12" s="258"/>
      <c r="P12" s="260"/>
      <c r="Q12" s="260" t="s">
        <v>526</v>
      </c>
      <c r="R12" s="253"/>
      <c r="S12" s="253"/>
      <c r="T12" s="253"/>
      <c r="U12" s="253"/>
      <c r="V12" s="267"/>
      <c r="W12" s="259" t="s">
        <v>527</v>
      </c>
      <c r="X12" s="255"/>
      <c r="Y12" s="254"/>
      <c r="Z12" s="254"/>
      <c r="AA12" s="254"/>
      <c r="AB12" s="254"/>
      <c r="AC12" s="254"/>
      <c r="AD12" s="254"/>
      <c r="AE12" s="254"/>
      <c r="AF12" s="254"/>
      <c r="AG12" s="254"/>
      <c r="AH12" s="261"/>
      <c r="AI12" s="254"/>
      <c r="AJ12" s="254"/>
      <c r="AK12" s="261"/>
      <c r="AL12" s="261"/>
      <c r="AM12" s="261"/>
      <c r="AN12" s="261"/>
      <c r="AO12" s="262"/>
      <c r="AP12" s="262"/>
      <c r="AQ12" s="259"/>
      <c r="AR12" s="260"/>
      <c r="AS12" s="255"/>
      <c r="AT12" s="255" t="s">
        <v>2510</v>
      </c>
      <c r="AU12" s="255"/>
      <c r="AW12" s="255"/>
      <c r="AX12" s="255"/>
      <c r="AY12" s="255" t="s">
        <v>528</v>
      </c>
      <c r="AZ12" s="255"/>
      <c r="BA12" s="255"/>
      <c r="BH12" s="255" t="s">
        <v>529</v>
      </c>
      <c r="BI12" s="255"/>
      <c r="BJ12" s="255"/>
      <c r="BK12" s="255"/>
      <c r="BL12" s="255"/>
      <c r="BX12" s="252"/>
      <c r="BY12" s="252"/>
      <c r="BZ12" s="252"/>
      <c r="CA12" s="252"/>
      <c r="CB12" s="252"/>
      <c r="CC12" s="252"/>
    </row>
    <row r="13" spans="1:82" s="251" customFormat="1" ht="33.75" customHeight="1" thickBot="1">
      <c r="A13" s="250"/>
      <c r="B13" s="270"/>
      <c r="C13" s="270"/>
      <c r="D13" s="566"/>
      <c r="E13" s="272"/>
      <c r="F13" s="271"/>
      <c r="G13" s="272"/>
      <c r="H13" s="272"/>
      <c r="I13" s="272"/>
      <c r="J13" s="272"/>
      <c r="K13" s="273" t="s">
        <v>177</v>
      </c>
      <c r="L13" s="264"/>
      <c r="M13" s="264"/>
      <c r="N13" s="264"/>
      <c r="O13" s="258"/>
      <c r="P13" s="260"/>
      <c r="Q13" s="260" t="s">
        <v>530</v>
      </c>
      <c r="R13" s="253"/>
      <c r="S13" s="253"/>
      <c r="T13" s="253"/>
      <c r="U13" s="253"/>
      <c r="V13" s="253"/>
      <c r="W13" s="260"/>
      <c r="X13" s="260"/>
      <c r="Y13" s="261"/>
      <c r="Z13" s="261"/>
      <c r="AA13" s="254"/>
      <c r="AB13" s="254"/>
      <c r="AC13" s="254"/>
      <c r="AD13" s="254"/>
      <c r="AE13" s="254"/>
      <c r="AF13" s="254"/>
      <c r="AG13" s="254"/>
      <c r="AH13" s="254"/>
      <c r="AI13" s="254"/>
      <c r="AJ13" s="261"/>
      <c r="AK13" s="254"/>
      <c r="AL13" s="254"/>
      <c r="AM13" s="261"/>
      <c r="AN13" s="261"/>
      <c r="AO13" s="262"/>
      <c r="AP13" s="262"/>
      <c r="AQ13" s="259"/>
      <c r="AR13" s="260"/>
      <c r="AS13" s="255"/>
      <c r="AT13" s="255"/>
      <c r="AU13" s="255"/>
      <c r="AW13" s="255"/>
      <c r="AX13" s="255"/>
      <c r="AY13" s="255" t="s">
        <v>531</v>
      </c>
      <c r="AZ13" s="255"/>
      <c r="BA13" s="255"/>
      <c r="BH13" s="255" t="s">
        <v>532</v>
      </c>
      <c r="BI13" s="255"/>
      <c r="BJ13" s="255"/>
      <c r="BK13" s="255"/>
      <c r="BL13" s="255"/>
      <c r="BX13" s="252"/>
      <c r="BY13" s="252"/>
      <c r="BZ13" s="252"/>
      <c r="CA13" s="252"/>
      <c r="CB13" s="252"/>
      <c r="CC13" s="252"/>
    </row>
    <row r="14" spans="1:82" s="251" customFormat="1" ht="17.25" customHeight="1" thickBot="1">
      <c r="A14" s="250"/>
      <c r="B14" s="1841" t="s">
        <v>533</v>
      </c>
      <c r="C14" s="1842"/>
      <c r="D14" s="1842"/>
      <c r="E14" s="1842"/>
      <c r="F14" s="1842"/>
      <c r="G14" s="1842"/>
      <c r="H14" s="1842"/>
      <c r="I14" s="1842"/>
      <c r="J14" s="1842"/>
      <c r="K14" s="1842"/>
      <c r="L14" s="1842"/>
      <c r="M14" s="1842"/>
      <c r="N14" s="1842"/>
      <c r="O14" s="1842"/>
      <c r="P14" s="1842"/>
      <c r="Q14" s="1842"/>
      <c r="R14" s="1843"/>
      <c r="AE14" s="280" t="s">
        <v>551</v>
      </c>
      <c r="AO14" s="252"/>
      <c r="AP14" s="262"/>
      <c r="AQ14" s="255"/>
      <c r="AR14" s="260"/>
      <c r="AS14" s="255"/>
      <c r="AT14" s="255"/>
      <c r="AU14" s="255"/>
      <c r="AV14" s="255"/>
      <c r="AW14" s="255"/>
      <c r="AX14" s="255"/>
      <c r="AY14" s="255"/>
      <c r="AZ14" s="255"/>
      <c r="BA14" s="255"/>
      <c r="BH14" s="255" t="s">
        <v>534</v>
      </c>
      <c r="BI14" s="255"/>
      <c r="BJ14" s="255"/>
      <c r="BK14" s="255"/>
      <c r="BL14" s="255"/>
      <c r="BX14" s="252"/>
      <c r="BY14" s="252"/>
      <c r="BZ14" s="252"/>
      <c r="CA14" s="252"/>
      <c r="CB14" s="252"/>
      <c r="CC14" s="252"/>
    </row>
    <row r="15" spans="1:82" s="251" customFormat="1" ht="4.5" customHeight="1" thickBot="1">
      <c r="A15" s="250"/>
      <c r="B15" s="250"/>
      <c r="C15" s="264"/>
      <c r="D15" s="264"/>
      <c r="E15" s="264"/>
      <c r="F15" s="264"/>
      <c r="G15" s="264"/>
      <c r="H15" s="264"/>
      <c r="I15" s="264"/>
      <c r="J15" s="264"/>
      <c r="K15" s="264"/>
      <c r="L15" s="264"/>
      <c r="M15" s="264"/>
      <c r="N15" s="264"/>
      <c r="R15" s="253"/>
      <c r="AE15" s="255" t="s">
        <v>552</v>
      </c>
      <c r="AO15" s="252"/>
      <c r="AP15" s="262"/>
      <c r="AQ15" s="255"/>
      <c r="AR15" s="260"/>
      <c r="AS15" s="255"/>
      <c r="AT15" s="255"/>
      <c r="AU15" s="255"/>
      <c r="AV15" s="255"/>
      <c r="AW15" s="255"/>
      <c r="AX15" s="255"/>
      <c r="AY15" s="255"/>
      <c r="AZ15" s="255"/>
      <c r="BA15" s="255"/>
      <c r="BH15" s="255" t="s">
        <v>535</v>
      </c>
      <c r="BI15" s="255"/>
      <c r="BJ15" s="255"/>
      <c r="BK15" s="255"/>
      <c r="BL15" s="255"/>
      <c r="BX15" s="252"/>
      <c r="BY15" s="252"/>
      <c r="BZ15" s="252"/>
      <c r="CA15" s="252"/>
      <c r="CB15" s="252"/>
      <c r="CC15" s="252"/>
    </row>
    <row r="16" spans="1:82" s="251" customFormat="1" ht="87.75" customHeight="1">
      <c r="A16" s="250"/>
      <c r="B16" s="274" t="s">
        <v>536</v>
      </c>
      <c r="C16" s="275" t="s">
        <v>537</v>
      </c>
      <c r="D16" s="1853" t="s">
        <v>538</v>
      </c>
      <c r="E16" s="1853"/>
      <c r="F16" s="275" t="s">
        <v>539</v>
      </c>
      <c r="G16" s="275" t="s">
        <v>540</v>
      </c>
      <c r="H16" s="275" t="s">
        <v>541</v>
      </c>
      <c r="I16" s="275" t="s">
        <v>542</v>
      </c>
      <c r="J16" s="275" t="s">
        <v>543</v>
      </c>
      <c r="K16" s="275" t="s">
        <v>544</v>
      </c>
      <c r="L16" s="275" t="s">
        <v>545</v>
      </c>
      <c r="M16" s="275" t="s">
        <v>546</v>
      </c>
      <c r="N16" s="275" t="s">
        <v>547</v>
      </c>
      <c r="O16" s="275" t="s">
        <v>548</v>
      </c>
      <c r="P16" s="275" t="s">
        <v>549</v>
      </c>
      <c r="Q16" s="275" t="s">
        <v>550</v>
      </c>
      <c r="R16" s="507" t="s">
        <v>3626</v>
      </c>
      <c r="AE16" s="255" t="s">
        <v>2511</v>
      </c>
      <c r="AO16" s="252"/>
      <c r="AP16" s="262"/>
      <c r="AQ16" s="255"/>
      <c r="AR16" s="260"/>
      <c r="AS16" s="255"/>
      <c r="AT16" s="255"/>
      <c r="AU16" s="255"/>
      <c r="AV16" s="255"/>
      <c r="AW16" s="255"/>
      <c r="AX16" s="255"/>
      <c r="AY16" s="255"/>
      <c r="AZ16" s="255"/>
      <c r="BA16" s="255"/>
      <c r="BH16" s="255"/>
      <c r="BI16" s="255"/>
      <c r="BJ16" s="255"/>
      <c r="BK16" s="255"/>
      <c r="BL16" s="255"/>
      <c r="BX16" s="252"/>
      <c r="BY16" s="252"/>
      <c r="BZ16" s="252"/>
      <c r="CA16" s="252"/>
      <c r="CB16" s="252"/>
      <c r="CC16" s="252"/>
    </row>
    <row r="17" spans="1:88" s="279" customFormat="1" ht="28.5" customHeight="1" thickBot="1">
      <c r="A17" s="250"/>
      <c r="B17" s="276" t="s">
        <v>131</v>
      </c>
      <c r="C17" s="277">
        <v>890982616</v>
      </c>
      <c r="D17" s="1854" t="s">
        <v>3636</v>
      </c>
      <c r="E17" s="1854"/>
      <c r="F17" s="277" t="s">
        <v>3637</v>
      </c>
      <c r="G17" s="277" t="s">
        <v>2524</v>
      </c>
      <c r="H17" s="277" t="s">
        <v>3632</v>
      </c>
      <c r="I17" s="277" t="s">
        <v>177</v>
      </c>
      <c r="J17" s="277" t="s">
        <v>3632</v>
      </c>
      <c r="K17" s="277">
        <v>6045432000</v>
      </c>
      <c r="L17" s="277"/>
      <c r="M17" s="278" t="s">
        <v>3638</v>
      </c>
      <c r="N17" s="277">
        <v>1841201</v>
      </c>
      <c r="O17" s="277" t="s">
        <v>819</v>
      </c>
      <c r="P17" s="277" t="s">
        <v>505</v>
      </c>
      <c r="Q17" s="277" t="s">
        <v>530</v>
      </c>
      <c r="R17" s="508" t="s">
        <v>477</v>
      </c>
      <c r="AE17" s="280" t="s">
        <v>2512</v>
      </c>
      <c r="AP17" s="617"/>
      <c r="AR17" s="627"/>
    </row>
    <row r="18" spans="1:88" ht="12" customHeight="1" thickBot="1">
      <c r="C18" s="257"/>
      <c r="D18" s="257"/>
      <c r="E18" s="257"/>
      <c r="F18" s="257"/>
      <c r="G18" s="257"/>
      <c r="H18" s="258"/>
      <c r="I18" s="258"/>
      <c r="J18" s="258"/>
      <c r="K18" s="258"/>
      <c r="L18" s="258"/>
      <c r="M18" s="258"/>
      <c r="N18" s="258"/>
      <c r="O18" s="258"/>
      <c r="P18" s="258"/>
      <c r="Q18" s="258"/>
      <c r="S18" s="258"/>
      <c r="T18" s="258"/>
      <c r="U18" s="258"/>
      <c r="V18" s="258"/>
      <c r="W18" s="258"/>
      <c r="X18" s="258"/>
      <c r="Y18" s="267"/>
      <c r="Z18" s="267"/>
      <c r="AA18" s="251"/>
      <c r="AB18" s="251"/>
      <c r="AC18" s="251"/>
      <c r="AD18" s="251"/>
      <c r="AE18" s="255" t="s">
        <v>552</v>
      </c>
      <c r="AF18" s="251"/>
      <c r="AG18" s="251"/>
      <c r="AH18" s="251"/>
      <c r="AI18" s="251"/>
      <c r="AJ18" s="267"/>
      <c r="AK18" s="251"/>
      <c r="AL18" s="251"/>
      <c r="AM18" s="267"/>
      <c r="AN18" s="267"/>
      <c r="AO18" s="267"/>
      <c r="AP18" s="267"/>
      <c r="AQ18" s="267"/>
      <c r="AR18" s="253"/>
      <c r="AS18" s="251"/>
      <c r="AT18" s="251"/>
      <c r="AU18" s="251"/>
      <c r="AV18" s="251"/>
      <c r="AW18" s="251"/>
      <c r="AX18" s="251"/>
      <c r="AZ18" s="251"/>
      <c r="BA18" s="251"/>
      <c r="BB18" s="251"/>
      <c r="BC18" s="251"/>
      <c r="BD18" s="251"/>
      <c r="BE18" s="251"/>
      <c r="BF18" s="251"/>
      <c r="BG18" s="251"/>
      <c r="BH18" s="251"/>
      <c r="BI18" s="251"/>
      <c r="BJ18" s="251"/>
      <c r="BK18" s="251"/>
      <c r="BL18" s="251"/>
      <c r="BM18" s="251"/>
      <c r="BN18" s="251"/>
      <c r="BO18" s="251"/>
      <c r="BP18" s="251"/>
      <c r="BQ18" s="251"/>
      <c r="BR18" s="251"/>
      <c r="BS18" s="251"/>
      <c r="BT18" s="251"/>
      <c r="BU18" s="251"/>
      <c r="BV18" s="251"/>
      <c r="BW18" s="251"/>
      <c r="BX18" s="251"/>
      <c r="BY18" s="251"/>
      <c r="BZ18" s="251"/>
      <c r="CA18" s="251"/>
      <c r="CB18" s="251"/>
      <c r="CC18" s="251"/>
      <c r="CD18" s="251"/>
      <c r="CE18" s="251"/>
      <c r="CF18" s="251"/>
      <c r="CG18" s="251"/>
      <c r="CH18" s="251"/>
      <c r="CI18" s="251"/>
    </row>
    <row r="19" spans="1:88" ht="16.5" customHeight="1" thickBot="1">
      <c r="B19" s="1855" t="s">
        <v>553</v>
      </c>
      <c r="C19" s="1856"/>
      <c r="D19" s="1856"/>
      <c r="E19" s="1856"/>
      <c r="F19" s="1856"/>
      <c r="G19" s="1856"/>
      <c r="H19" s="1856"/>
      <c r="I19" s="1856"/>
      <c r="J19" s="1856"/>
      <c r="K19" s="1856"/>
      <c r="L19" s="1856"/>
      <c r="M19" s="1856"/>
      <c r="N19" s="1856"/>
      <c r="O19" s="1856"/>
      <c r="P19" s="1856"/>
      <c r="Q19" s="1856"/>
      <c r="R19" s="1856"/>
      <c r="S19" s="1856"/>
      <c r="T19" s="1856"/>
      <c r="U19" s="1856"/>
      <c r="V19" s="1856"/>
      <c r="W19" s="1856"/>
      <c r="X19" s="1856"/>
      <c r="Y19" s="1856"/>
      <c r="Z19" s="1856"/>
      <c r="AA19" s="1856"/>
      <c r="AB19" s="1856"/>
      <c r="AC19" s="1856"/>
      <c r="AD19" s="1856"/>
      <c r="AE19" s="1856"/>
      <c r="AF19" s="1857"/>
      <c r="AG19" s="1850" t="s">
        <v>554</v>
      </c>
      <c r="AH19" s="1851"/>
      <c r="AI19" s="1851"/>
      <c r="AJ19" s="1851"/>
      <c r="AK19" s="1851"/>
      <c r="AL19" s="1851"/>
      <c r="AM19" s="1851"/>
      <c r="AN19" s="1851"/>
      <c r="AO19" s="1851"/>
      <c r="AP19" s="1851"/>
      <c r="AQ19" s="1851"/>
      <c r="AR19" s="1851"/>
      <c r="AS19" s="1851"/>
      <c r="AT19" s="1851"/>
      <c r="AU19" s="1851"/>
      <c r="AV19" s="1851"/>
      <c r="AW19" s="1851"/>
      <c r="AX19" s="1851"/>
      <c r="AY19" s="1851"/>
      <c r="AZ19" s="1851"/>
      <c r="BA19" s="1851"/>
      <c r="BB19" s="1851"/>
      <c r="BC19" s="1851"/>
      <c r="BD19" s="1851"/>
      <c r="BE19" s="1851"/>
      <c r="BF19" s="1851"/>
      <c r="BG19" s="1851"/>
      <c r="BH19" s="1851"/>
      <c r="BI19" s="1851"/>
      <c r="BJ19" s="1851"/>
      <c r="BK19" s="1851"/>
      <c r="BL19" s="1851"/>
      <c r="BM19" s="1851"/>
      <c r="BN19" s="1851"/>
      <c r="BO19" s="1851"/>
      <c r="BP19" s="1851"/>
      <c r="BQ19" s="1851"/>
      <c r="BR19" s="1851"/>
      <c r="BS19" s="1851"/>
      <c r="BT19" s="1851"/>
      <c r="BU19" s="1851"/>
      <c r="BV19" s="1851"/>
      <c r="BW19" s="1851"/>
      <c r="BX19" s="1852" t="s">
        <v>555</v>
      </c>
      <c r="BY19" s="1852"/>
      <c r="BZ19" s="1852"/>
      <c r="CA19" s="1852"/>
      <c r="CB19" s="1852"/>
      <c r="CC19" s="1852"/>
      <c r="CD19" s="1852"/>
      <c r="CE19" s="1852"/>
      <c r="CF19" s="1852"/>
      <c r="CG19" s="1852"/>
      <c r="CH19" s="1852"/>
      <c r="CI19" s="1852"/>
      <c r="CJ19" s="1852"/>
    </row>
    <row r="20" spans="1:88" ht="6" customHeight="1" thickBot="1">
      <c r="B20" s="450"/>
      <c r="C20" s="450"/>
      <c r="D20" s="450"/>
      <c r="E20" s="450"/>
      <c r="F20" s="450"/>
      <c r="G20" s="450"/>
      <c r="H20" s="450"/>
      <c r="I20" s="450"/>
      <c r="J20" s="450"/>
      <c r="K20" s="450"/>
      <c r="L20" s="450"/>
      <c r="M20" s="450"/>
      <c r="N20" s="450"/>
      <c r="O20" s="450"/>
      <c r="P20" s="450"/>
      <c r="Q20" s="450"/>
      <c r="R20" s="509"/>
      <c r="S20" s="450"/>
      <c r="T20" s="450"/>
      <c r="U20" s="450"/>
      <c r="V20" s="450"/>
      <c r="W20" s="450"/>
      <c r="X20" s="450"/>
      <c r="Y20" s="450"/>
      <c r="Z20" s="450"/>
      <c r="AA20" s="450"/>
      <c r="AB20" s="450"/>
      <c r="AC20" s="450"/>
      <c r="AD20" s="450"/>
      <c r="AE20" s="450"/>
      <c r="AF20" s="450"/>
      <c r="AG20" s="257"/>
      <c r="AH20" s="257"/>
      <c r="AI20" s="257"/>
      <c r="AJ20" s="257"/>
      <c r="AK20" s="257"/>
      <c r="AL20" s="257"/>
      <c r="AM20" s="257"/>
      <c r="AN20" s="257"/>
      <c r="AO20" s="257"/>
      <c r="AP20" s="618"/>
      <c r="AQ20" s="257"/>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c r="BW20" s="257"/>
      <c r="BX20" s="450"/>
      <c r="BY20" s="450"/>
      <c r="BZ20" s="450"/>
      <c r="CA20" s="450"/>
      <c r="CB20" s="450"/>
      <c r="CC20" s="450"/>
      <c r="CD20" s="450"/>
      <c r="CE20" s="450"/>
      <c r="CF20" s="450"/>
      <c r="CG20" s="450"/>
      <c r="CH20" s="450"/>
      <c r="CI20" s="450"/>
      <c r="CJ20" s="450"/>
    </row>
    <row r="21" spans="1:88" ht="78.75" customHeight="1" thickBot="1">
      <c r="B21" s="1839" t="s">
        <v>3639</v>
      </c>
      <c r="C21" s="1837" t="s">
        <v>3640</v>
      </c>
      <c r="D21" s="1837" t="s">
        <v>3641</v>
      </c>
      <c r="E21" s="1835" t="s">
        <v>3642</v>
      </c>
      <c r="F21" s="1837" t="s">
        <v>3643</v>
      </c>
      <c r="G21" s="1837" t="s">
        <v>536</v>
      </c>
      <c r="H21" s="1837" t="s">
        <v>3644</v>
      </c>
      <c r="I21" s="1837" t="s">
        <v>3645</v>
      </c>
      <c r="J21" s="1837" t="s">
        <v>3646</v>
      </c>
      <c r="K21" s="1837" t="s">
        <v>3647</v>
      </c>
      <c r="L21" s="1837" t="s">
        <v>556</v>
      </c>
      <c r="M21" s="1837" t="s">
        <v>3648</v>
      </c>
      <c r="N21" s="1837" t="s">
        <v>3649</v>
      </c>
      <c r="O21" s="1837" t="s">
        <v>3650</v>
      </c>
      <c r="P21" s="1837" t="s">
        <v>3651</v>
      </c>
      <c r="Q21" s="1837" t="s">
        <v>3652</v>
      </c>
      <c r="R21" s="1837" t="s">
        <v>3653</v>
      </c>
      <c r="S21" s="1845" t="s">
        <v>557</v>
      </c>
      <c r="T21" s="1837" t="s">
        <v>3654</v>
      </c>
      <c r="U21" s="1837" t="s">
        <v>3655</v>
      </c>
      <c r="V21" s="1837" t="s">
        <v>546</v>
      </c>
      <c r="W21" s="1837" t="s">
        <v>3656</v>
      </c>
      <c r="X21" s="1835" t="s">
        <v>3657</v>
      </c>
      <c r="Y21" s="1837" t="s">
        <v>3658</v>
      </c>
      <c r="Z21" s="1835" t="s">
        <v>3659</v>
      </c>
      <c r="AA21" s="1837" t="s">
        <v>3660</v>
      </c>
      <c r="AB21" s="1835" t="s">
        <v>3661</v>
      </c>
      <c r="AC21" s="1837" t="s">
        <v>558</v>
      </c>
      <c r="AD21" s="1837" t="s">
        <v>559</v>
      </c>
      <c r="AE21" s="1829" t="s">
        <v>3662</v>
      </c>
      <c r="AF21" s="1829" t="s">
        <v>3663</v>
      </c>
      <c r="AG21" s="1831" t="s">
        <v>3664</v>
      </c>
      <c r="AH21" s="1833" t="s">
        <v>3665</v>
      </c>
      <c r="AI21" s="1833" t="s">
        <v>3666</v>
      </c>
      <c r="AJ21" s="1833" t="s">
        <v>3667</v>
      </c>
      <c r="AK21" s="1833" t="s">
        <v>560</v>
      </c>
      <c r="AL21" s="1833" t="s">
        <v>3668</v>
      </c>
      <c r="AM21" s="1833" t="s">
        <v>3669</v>
      </c>
      <c r="AN21" s="1833" t="s">
        <v>3670</v>
      </c>
      <c r="AO21" s="1833" t="s">
        <v>3671</v>
      </c>
      <c r="AP21" s="1858" t="s">
        <v>3672</v>
      </c>
      <c r="AQ21" s="1860" t="s">
        <v>3673</v>
      </c>
      <c r="AR21" s="1862" t="s">
        <v>3674</v>
      </c>
      <c r="AS21" s="1864" t="s">
        <v>3675</v>
      </c>
      <c r="AT21" s="1865"/>
      <c r="AU21" s="1865"/>
      <c r="AV21" s="1865"/>
      <c r="AW21" s="1865"/>
      <c r="AX21" s="1865"/>
      <c r="AY21" s="1865"/>
      <c r="AZ21" s="1866" t="s">
        <v>3676</v>
      </c>
      <c r="BA21" s="1866"/>
      <c r="BB21" s="1866"/>
      <c r="BC21" s="1866"/>
      <c r="BD21" s="1866"/>
      <c r="BE21" s="1866"/>
      <c r="BF21" s="1866"/>
      <c r="BG21" s="1866"/>
      <c r="BH21" s="1866"/>
      <c r="BI21" s="1866"/>
      <c r="BJ21" s="1866"/>
      <c r="BK21" s="1866"/>
      <c r="BL21" s="1866"/>
      <c r="BM21" s="1866"/>
      <c r="BN21" s="1866"/>
      <c r="BO21" s="1866"/>
      <c r="BP21" s="1866"/>
      <c r="BQ21" s="1866"/>
      <c r="BR21" s="1866"/>
      <c r="BS21" s="1866"/>
      <c r="BT21" s="1866"/>
      <c r="BU21" s="1866"/>
      <c r="BV21" s="1866"/>
      <c r="BW21" s="1867"/>
      <c r="BX21" s="1868" t="s">
        <v>3677</v>
      </c>
      <c r="BY21" s="1809" t="s">
        <v>3678</v>
      </c>
      <c r="BZ21" s="1809" t="s">
        <v>3679</v>
      </c>
      <c r="CA21" s="1807" t="s">
        <v>3680</v>
      </c>
      <c r="CB21" s="1807" t="s">
        <v>3681</v>
      </c>
      <c r="CC21" s="1809" t="s">
        <v>3682</v>
      </c>
      <c r="CD21" s="1809" t="s">
        <v>3683</v>
      </c>
      <c r="CE21" s="1809" t="s">
        <v>3684</v>
      </c>
      <c r="CF21" s="1809" t="s">
        <v>3685</v>
      </c>
      <c r="CG21" s="1809" t="s">
        <v>3686</v>
      </c>
      <c r="CH21" s="1809" t="s">
        <v>3687</v>
      </c>
      <c r="CI21" s="1811" t="s">
        <v>3688</v>
      </c>
      <c r="CJ21" s="1813" t="s">
        <v>561</v>
      </c>
    </row>
    <row r="22" spans="1:88" ht="15.75" hidden="1" customHeight="1" thickBot="1">
      <c r="B22" s="1840"/>
      <c r="C22" s="1838"/>
      <c r="D22" s="1838"/>
      <c r="E22" s="1836"/>
      <c r="F22" s="1838"/>
      <c r="G22" s="1838"/>
      <c r="H22" s="1838"/>
      <c r="I22" s="1838"/>
      <c r="J22" s="1838"/>
      <c r="K22" s="1838"/>
      <c r="L22" s="1838"/>
      <c r="M22" s="1838"/>
      <c r="N22" s="1838"/>
      <c r="O22" s="1838"/>
      <c r="P22" s="1838"/>
      <c r="Q22" s="1838"/>
      <c r="R22" s="1838"/>
      <c r="S22" s="1846"/>
      <c r="T22" s="1838"/>
      <c r="U22" s="1838"/>
      <c r="V22" s="1838"/>
      <c r="W22" s="1838"/>
      <c r="X22" s="1836"/>
      <c r="Y22" s="1838"/>
      <c r="Z22" s="1836"/>
      <c r="AA22" s="1838"/>
      <c r="AB22" s="1836"/>
      <c r="AC22" s="1844"/>
      <c r="AD22" s="1838"/>
      <c r="AE22" s="1830"/>
      <c r="AF22" s="1830"/>
      <c r="AG22" s="1832"/>
      <c r="AH22" s="1834"/>
      <c r="AI22" s="1834"/>
      <c r="AJ22" s="1834"/>
      <c r="AK22" s="1834"/>
      <c r="AL22" s="1834"/>
      <c r="AM22" s="1834"/>
      <c r="AN22" s="1834"/>
      <c r="AO22" s="1834"/>
      <c r="AP22" s="1859"/>
      <c r="AQ22" s="1861"/>
      <c r="AR22" s="1863"/>
      <c r="AS22" s="534" t="s">
        <v>85</v>
      </c>
      <c r="AT22" s="535" t="s">
        <v>4</v>
      </c>
      <c r="AU22" s="535" t="s">
        <v>4</v>
      </c>
      <c r="AV22" s="535" t="s">
        <v>86</v>
      </c>
      <c r="AW22" s="535" t="s">
        <v>30</v>
      </c>
      <c r="AX22" s="535" t="s">
        <v>87</v>
      </c>
      <c r="AY22" s="536" t="s">
        <v>3</v>
      </c>
      <c r="AZ22" s="537">
        <v>1</v>
      </c>
      <c r="BA22" s="535">
        <v>2</v>
      </c>
      <c r="BB22" s="535">
        <v>3</v>
      </c>
      <c r="BC22" s="535">
        <v>4</v>
      </c>
      <c r="BD22" s="535">
        <v>5</v>
      </c>
      <c r="BE22" s="535">
        <v>6</v>
      </c>
      <c r="BF22" s="535">
        <v>7</v>
      </c>
      <c r="BG22" s="535">
        <v>8</v>
      </c>
      <c r="BH22" s="535">
        <v>9</v>
      </c>
      <c r="BI22" s="535">
        <v>10</v>
      </c>
      <c r="BJ22" s="535" t="s">
        <v>88</v>
      </c>
      <c r="BK22" s="535" t="s">
        <v>89</v>
      </c>
      <c r="BL22" s="535" t="s">
        <v>2503</v>
      </c>
      <c r="BM22" s="535" t="s">
        <v>3692</v>
      </c>
      <c r="BN22" s="535" t="s">
        <v>3693</v>
      </c>
      <c r="BO22" s="535" t="s">
        <v>3694</v>
      </c>
      <c r="BP22" s="535" t="s">
        <v>3695</v>
      </c>
      <c r="BQ22" s="535" t="s">
        <v>3696</v>
      </c>
      <c r="BR22" s="535" t="s">
        <v>3697</v>
      </c>
      <c r="BS22" s="535" t="s">
        <v>3698</v>
      </c>
      <c r="BT22" s="535" t="s">
        <v>3699</v>
      </c>
      <c r="BU22" s="535" t="s">
        <v>3700</v>
      </c>
      <c r="BV22" s="535" t="s">
        <v>3701</v>
      </c>
      <c r="BW22" s="538">
        <v>24</v>
      </c>
      <c r="BX22" s="1869"/>
      <c r="BY22" s="1810"/>
      <c r="BZ22" s="1810"/>
      <c r="CA22" s="1808"/>
      <c r="CB22" s="1808"/>
      <c r="CC22" s="1810"/>
      <c r="CD22" s="1810"/>
      <c r="CE22" s="1810"/>
      <c r="CF22" s="1810"/>
      <c r="CG22" s="1810"/>
      <c r="CH22" s="1810"/>
      <c r="CI22" s="1812"/>
      <c r="CJ22" s="1814"/>
    </row>
    <row r="23" spans="1:88" ht="16.149999999999999" customHeight="1" thickBot="1">
      <c r="B23" s="464"/>
      <c r="C23" s="539" t="s">
        <v>474</v>
      </c>
      <c r="D23" s="464" t="s">
        <v>3944</v>
      </c>
      <c r="E23" s="540">
        <v>45413</v>
      </c>
      <c r="F23" s="719">
        <v>45406</v>
      </c>
      <c r="G23" s="539" t="s">
        <v>61</v>
      </c>
      <c r="H23" s="539">
        <v>1010084385</v>
      </c>
      <c r="I23" s="539" t="s">
        <v>3125</v>
      </c>
      <c r="J23" s="539" t="s">
        <v>3126</v>
      </c>
      <c r="K23" s="539" t="s">
        <v>3127</v>
      </c>
      <c r="L23" s="539" t="s">
        <v>3128</v>
      </c>
      <c r="M23" s="540">
        <v>36590</v>
      </c>
      <c r="N23" s="539" t="s">
        <v>524</v>
      </c>
      <c r="O23" s="500" t="s">
        <v>3129</v>
      </c>
      <c r="P23" s="452" t="s">
        <v>2524</v>
      </c>
      <c r="Q23" s="452" t="s">
        <v>3624</v>
      </c>
      <c r="R23" s="438" t="s">
        <v>3118</v>
      </c>
      <c r="S23" s="438"/>
      <c r="T23" s="438">
        <v>6045432000</v>
      </c>
      <c r="U23" s="452">
        <v>3217330787</v>
      </c>
      <c r="V23" s="455" t="s">
        <v>3130</v>
      </c>
      <c r="W23" s="456" t="s">
        <v>2527</v>
      </c>
      <c r="X23" s="458"/>
      <c r="Y23" s="456" t="s">
        <v>3119</v>
      </c>
      <c r="Z23" s="439"/>
      <c r="AA23" s="439" t="s">
        <v>4021</v>
      </c>
      <c r="AB23" s="468"/>
      <c r="AC23" s="561" t="s">
        <v>489</v>
      </c>
      <c r="AD23" s="548"/>
      <c r="AE23" s="439" t="s">
        <v>551</v>
      </c>
      <c r="AF23" s="439" t="s">
        <v>600</v>
      </c>
      <c r="AG23" s="439" t="s">
        <v>485</v>
      </c>
      <c r="AH23" s="439" t="s">
        <v>492</v>
      </c>
      <c r="AI23" s="453">
        <v>45499</v>
      </c>
      <c r="AJ23" s="499">
        <v>45652</v>
      </c>
      <c r="AK23" s="516">
        <v>5</v>
      </c>
      <c r="AL23" s="514">
        <v>22500000</v>
      </c>
      <c r="AM23" s="457">
        <v>4500000</v>
      </c>
      <c r="AN23" s="520">
        <v>1800000</v>
      </c>
      <c r="AO23" s="563">
        <v>1841201</v>
      </c>
      <c r="AP23" s="616" t="s">
        <v>821</v>
      </c>
      <c r="AQ23" s="544"/>
      <c r="AR23" s="464">
        <v>1</v>
      </c>
      <c r="AS23" s="545" t="s">
        <v>112</v>
      </c>
      <c r="AT23" s="543" t="s">
        <v>112</v>
      </c>
      <c r="AU23" s="543" t="s">
        <v>112</v>
      </c>
      <c r="AV23" s="543" t="s">
        <v>112</v>
      </c>
      <c r="AW23" s="543" t="s">
        <v>112</v>
      </c>
      <c r="AX23" s="464"/>
      <c r="AY23" s="464"/>
      <c r="AZ23" s="464"/>
      <c r="BA23" s="464"/>
      <c r="BB23" s="464"/>
      <c r="BC23" s="464"/>
      <c r="BD23" s="464"/>
      <c r="BE23" s="464"/>
      <c r="BF23" s="464" t="s">
        <v>112</v>
      </c>
      <c r="BG23" s="464" t="s">
        <v>112</v>
      </c>
      <c r="BH23" s="464" t="s">
        <v>112</v>
      </c>
      <c r="BI23" s="464" t="s">
        <v>112</v>
      </c>
      <c r="BJ23" s="464" t="s">
        <v>112</v>
      </c>
      <c r="BK23" s="464" t="s">
        <v>112</v>
      </c>
      <c r="BL23" s="464" t="s">
        <v>3691</v>
      </c>
      <c r="BM23" s="464" t="s">
        <v>112</v>
      </c>
      <c r="BN23" s="464" t="s">
        <v>112</v>
      </c>
      <c r="BO23" s="464" t="s">
        <v>112</v>
      </c>
      <c r="BP23" s="464" t="s">
        <v>112</v>
      </c>
      <c r="BQ23" s="464"/>
      <c r="BR23" s="464"/>
      <c r="BS23" s="464"/>
      <c r="BT23" s="464"/>
      <c r="BU23" s="464"/>
      <c r="BV23" s="464"/>
      <c r="BW23" s="551"/>
      <c r="BX23" s="557">
        <v>1841201</v>
      </c>
      <c r="BY23" s="555" t="s">
        <v>3702</v>
      </c>
      <c r="BZ23" s="551">
        <v>1841201</v>
      </c>
      <c r="CA23" s="551">
        <v>1</v>
      </c>
      <c r="CB23" s="551">
        <v>0.52200000000000002</v>
      </c>
      <c r="CC23" s="547" t="s">
        <v>2541</v>
      </c>
      <c r="CD23" s="547" t="s">
        <v>2524</v>
      </c>
      <c r="CE23" s="547" t="s">
        <v>3632</v>
      </c>
      <c r="CF23" s="547" t="s">
        <v>177</v>
      </c>
      <c r="CG23" s="528">
        <v>6045432000</v>
      </c>
      <c r="CH23" s="528">
        <v>3002500001</v>
      </c>
      <c r="CI23" s="556" t="s">
        <v>3704</v>
      </c>
      <c r="CJ23" s="528"/>
    </row>
    <row r="24" spans="1:88" ht="16.5" customHeight="1" thickBot="1">
      <c r="B24" s="464"/>
      <c r="C24" s="539" t="s">
        <v>474</v>
      </c>
      <c r="D24" s="464" t="s">
        <v>3944</v>
      </c>
      <c r="E24" s="540">
        <v>45413</v>
      </c>
      <c r="F24" s="719">
        <v>45406</v>
      </c>
      <c r="G24" s="539" t="s">
        <v>61</v>
      </c>
      <c r="H24" s="539">
        <v>1036396883</v>
      </c>
      <c r="I24" s="539" t="s">
        <v>3131</v>
      </c>
      <c r="J24" s="539" t="s">
        <v>2779</v>
      </c>
      <c r="K24" s="539" t="s">
        <v>3132</v>
      </c>
      <c r="L24" s="539" t="s">
        <v>3133</v>
      </c>
      <c r="M24" s="540">
        <v>33573</v>
      </c>
      <c r="N24" s="539" t="s">
        <v>4</v>
      </c>
      <c r="O24" s="500" t="s">
        <v>3689</v>
      </c>
      <c r="P24" s="452" t="s">
        <v>2524</v>
      </c>
      <c r="Q24" s="452" t="s">
        <v>3624</v>
      </c>
      <c r="R24" s="438" t="s">
        <v>3118</v>
      </c>
      <c r="S24" s="438"/>
      <c r="T24" s="438">
        <v>6045432000</v>
      </c>
      <c r="U24" s="452">
        <v>3108911822</v>
      </c>
      <c r="V24" s="455" t="s">
        <v>3134</v>
      </c>
      <c r="W24" s="456" t="s">
        <v>2527</v>
      </c>
      <c r="X24" s="458"/>
      <c r="Y24" s="456" t="s">
        <v>2573</v>
      </c>
      <c r="Z24" s="439"/>
      <c r="AA24" s="439" t="s">
        <v>4021</v>
      </c>
      <c r="AB24" s="468"/>
      <c r="AC24" s="561" t="s">
        <v>489</v>
      </c>
      <c r="AD24" s="548"/>
      <c r="AE24" s="439" t="s">
        <v>551</v>
      </c>
      <c r="AF24" s="439" t="s">
        <v>600</v>
      </c>
      <c r="AG24" s="439" t="s">
        <v>485</v>
      </c>
      <c r="AH24" s="439" t="s">
        <v>492</v>
      </c>
      <c r="AI24" s="453">
        <v>45499</v>
      </c>
      <c r="AJ24" s="499">
        <v>45652</v>
      </c>
      <c r="AK24" s="516">
        <v>5</v>
      </c>
      <c r="AL24" s="514">
        <v>20000000</v>
      </c>
      <c r="AM24" s="519">
        <v>4000000</v>
      </c>
      <c r="AN24" s="531">
        <v>1600000</v>
      </c>
      <c r="AO24" s="563">
        <v>1841201</v>
      </c>
      <c r="AP24" s="616" t="s">
        <v>821</v>
      </c>
      <c r="AQ24" s="544"/>
      <c r="AR24" s="464">
        <v>1</v>
      </c>
      <c r="AS24" s="545" t="s">
        <v>112</v>
      </c>
      <c r="AT24" s="543" t="s">
        <v>112</v>
      </c>
      <c r="AU24" s="543" t="s">
        <v>112</v>
      </c>
      <c r="AV24" s="543" t="s">
        <v>112</v>
      </c>
      <c r="AW24" s="543" t="s">
        <v>112</v>
      </c>
      <c r="AX24" s="464"/>
      <c r="AY24" s="464"/>
      <c r="AZ24" s="464"/>
      <c r="BA24" s="464"/>
      <c r="BB24" s="464"/>
      <c r="BC24" s="464"/>
      <c r="BD24" s="464"/>
      <c r="BE24" s="464"/>
      <c r="BF24" s="464" t="s">
        <v>112</v>
      </c>
      <c r="BG24" s="464" t="s">
        <v>112</v>
      </c>
      <c r="BH24" s="464" t="s">
        <v>112</v>
      </c>
      <c r="BI24" s="464" t="s">
        <v>112</v>
      </c>
      <c r="BJ24" s="464" t="s">
        <v>112</v>
      </c>
      <c r="BK24" s="464" t="s">
        <v>112</v>
      </c>
      <c r="BL24" s="464" t="s">
        <v>3691</v>
      </c>
      <c r="BM24" s="464" t="s">
        <v>112</v>
      </c>
      <c r="BN24" s="464" t="s">
        <v>112</v>
      </c>
      <c r="BO24" s="464" t="s">
        <v>112</v>
      </c>
      <c r="BP24" s="464" t="s">
        <v>112</v>
      </c>
      <c r="BQ24" s="464"/>
      <c r="BR24" s="464"/>
      <c r="BS24" s="464"/>
      <c r="BT24" s="464"/>
      <c r="BU24" s="464"/>
      <c r="BV24" s="464"/>
      <c r="BW24" s="551"/>
      <c r="BX24" s="557">
        <v>1841201</v>
      </c>
      <c r="BY24" s="555" t="s">
        <v>3702</v>
      </c>
      <c r="BZ24" s="551">
        <v>1841201</v>
      </c>
      <c r="CA24" s="551">
        <v>1</v>
      </c>
      <c r="CB24" s="551">
        <v>0.52200000000000002</v>
      </c>
      <c r="CC24" s="547" t="s">
        <v>3708</v>
      </c>
      <c r="CD24" s="547" t="s">
        <v>2524</v>
      </c>
      <c r="CE24" s="547" t="s">
        <v>3632</v>
      </c>
      <c r="CF24" s="547" t="s">
        <v>177</v>
      </c>
      <c r="CG24" s="528">
        <v>6045432000</v>
      </c>
      <c r="CH24" s="528">
        <v>3002500001</v>
      </c>
      <c r="CI24" s="556" t="s">
        <v>3704</v>
      </c>
      <c r="CJ24" s="528"/>
    </row>
    <row r="25" spans="1:88" ht="15.75" customHeight="1" thickBot="1">
      <c r="B25" s="464"/>
      <c r="C25" s="539" t="s">
        <v>474</v>
      </c>
      <c r="D25" s="464" t="s">
        <v>3944</v>
      </c>
      <c r="E25" s="540">
        <v>45413</v>
      </c>
      <c r="F25" s="719">
        <v>45406</v>
      </c>
      <c r="G25" s="539" t="s">
        <v>61</v>
      </c>
      <c r="H25" s="539">
        <v>1036399387</v>
      </c>
      <c r="I25" s="539" t="s">
        <v>3117</v>
      </c>
      <c r="J25" s="539" t="s">
        <v>3845</v>
      </c>
      <c r="K25" s="803" t="s">
        <v>3846</v>
      </c>
      <c r="L25" s="539" t="s">
        <v>3847</v>
      </c>
      <c r="M25" s="540">
        <v>34284</v>
      </c>
      <c r="N25" s="539" t="s">
        <v>524</v>
      </c>
      <c r="O25" s="500" t="s">
        <v>3848</v>
      </c>
      <c r="P25" s="452" t="s">
        <v>2524</v>
      </c>
      <c r="Q25" s="452" t="s">
        <v>3624</v>
      </c>
      <c r="R25" s="438" t="s">
        <v>3118</v>
      </c>
      <c r="S25" s="438"/>
      <c r="T25" s="438">
        <v>6045432000</v>
      </c>
      <c r="U25" s="452">
        <v>3017059794</v>
      </c>
      <c r="V25" s="455" t="s">
        <v>3849</v>
      </c>
      <c r="W25" s="456" t="s">
        <v>2527</v>
      </c>
      <c r="X25" s="458"/>
      <c r="Y25" s="456" t="s">
        <v>3119</v>
      </c>
      <c r="Z25" s="439"/>
      <c r="AA25" s="439" t="s">
        <v>2527</v>
      </c>
      <c r="AB25" s="468"/>
      <c r="AC25" s="561" t="s">
        <v>489</v>
      </c>
      <c r="AD25" s="548"/>
      <c r="AE25" s="439" t="s">
        <v>551</v>
      </c>
      <c r="AF25" s="439" t="s">
        <v>600</v>
      </c>
      <c r="AG25" s="439" t="s">
        <v>485</v>
      </c>
      <c r="AH25" s="439" t="s">
        <v>492</v>
      </c>
      <c r="AI25" s="807">
        <v>45495</v>
      </c>
      <c r="AJ25" s="807">
        <v>45633</v>
      </c>
      <c r="AK25" s="565">
        <v>5</v>
      </c>
      <c r="AL25" s="457">
        <v>22500000</v>
      </c>
      <c r="AM25" s="457">
        <v>5000000</v>
      </c>
      <c r="AN25" s="519">
        <v>2000000</v>
      </c>
      <c r="AO25" s="563">
        <v>1841201</v>
      </c>
      <c r="AP25" s="616" t="s">
        <v>821</v>
      </c>
      <c r="AQ25" s="544"/>
      <c r="AR25" s="464">
        <v>1</v>
      </c>
      <c r="AS25" s="545" t="s">
        <v>112</v>
      </c>
      <c r="AT25" s="543" t="s">
        <v>112</v>
      </c>
      <c r="AU25" s="543" t="s">
        <v>112</v>
      </c>
      <c r="AV25" s="543" t="s">
        <v>112</v>
      </c>
      <c r="AW25" s="543" t="s">
        <v>112</v>
      </c>
      <c r="AX25" s="464"/>
      <c r="AY25" s="464"/>
      <c r="AZ25" s="464"/>
      <c r="BA25" s="464"/>
      <c r="BB25" s="464"/>
      <c r="BC25" s="464"/>
      <c r="BD25" s="464"/>
      <c r="BE25" s="464"/>
      <c r="BF25" s="464" t="s">
        <v>112</v>
      </c>
      <c r="BG25" s="464" t="s">
        <v>112</v>
      </c>
      <c r="BH25" s="464" t="s">
        <v>112</v>
      </c>
      <c r="BI25" s="464" t="s">
        <v>112</v>
      </c>
      <c r="BJ25" s="464" t="s">
        <v>112</v>
      </c>
      <c r="BK25" s="464" t="s">
        <v>112</v>
      </c>
      <c r="BL25" s="464" t="s">
        <v>3691</v>
      </c>
      <c r="BM25" s="464" t="s">
        <v>112</v>
      </c>
      <c r="BN25" s="464" t="s">
        <v>112</v>
      </c>
      <c r="BO25" s="464" t="s">
        <v>112</v>
      </c>
      <c r="BP25" s="464" t="s">
        <v>112</v>
      </c>
      <c r="BQ25" s="464"/>
      <c r="BR25" s="464"/>
      <c r="BS25" s="464"/>
      <c r="BT25" s="464"/>
      <c r="BU25" s="464"/>
      <c r="BV25" s="464"/>
      <c r="BW25" s="551"/>
      <c r="BX25" s="557">
        <v>1841201</v>
      </c>
      <c r="BY25" s="555" t="s">
        <v>3702</v>
      </c>
      <c r="BZ25" s="551">
        <v>1841201</v>
      </c>
      <c r="CA25" s="551">
        <v>1</v>
      </c>
      <c r="CB25" s="551">
        <v>0.52200000000000002</v>
      </c>
      <c r="CC25" s="547" t="s">
        <v>2541</v>
      </c>
      <c r="CD25" s="547" t="s">
        <v>2524</v>
      </c>
      <c r="CE25" s="547" t="s">
        <v>3632</v>
      </c>
      <c r="CF25" s="547" t="s">
        <v>177</v>
      </c>
      <c r="CG25" s="528">
        <v>6045432000</v>
      </c>
      <c r="CH25" s="528">
        <v>3002500001</v>
      </c>
      <c r="CI25" s="556" t="s">
        <v>3704</v>
      </c>
      <c r="CJ25" s="528"/>
    </row>
    <row r="26" spans="1:88" ht="16.5" customHeight="1" thickBot="1">
      <c r="B26" s="711"/>
      <c r="C26" s="539" t="s">
        <v>474</v>
      </c>
      <c r="D26" s="711" t="s">
        <v>3944</v>
      </c>
      <c r="E26" s="540">
        <v>45413</v>
      </c>
      <c r="F26" s="719">
        <v>45406</v>
      </c>
      <c r="G26" s="539" t="s">
        <v>61</v>
      </c>
      <c r="H26" s="539">
        <v>52810238</v>
      </c>
      <c r="I26" s="539" t="s">
        <v>3135</v>
      </c>
      <c r="J26" s="539" t="s">
        <v>3136</v>
      </c>
      <c r="K26" s="539" t="s">
        <v>3127</v>
      </c>
      <c r="L26" s="539" t="s">
        <v>2952</v>
      </c>
      <c r="M26" s="540">
        <v>29582</v>
      </c>
      <c r="N26" s="539" t="s">
        <v>524</v>
      </c>
      <c r="O26" s="724" t="s">
        <v>3137</v>
      </c>
      <c r="P26" s="473" t="s">
        <v>2524</v>
      </c>
      <c r="Q26" s="473" t="s">
        <v>3624</v>
      </c>
      <c r="R26" s="474" t="s">
        <v>3118</v>
      </c>
      <c r="S26" s="474"/>
      <c r="T26" s="474">
        <v>6045432000</v>
      </c>
      <c r="U26" s="473">
        <v>3138507276</v>
      </c>
      <c r="V26" s="725" t="s">
        <v>3138</v>
      </c>
      <c r="W26" s="482" t="s">
        <v>3139</v>
      </c>
      <c r="X26" s="466"/>
      <c r="Y26" s="482" t="s">
        <v>3119</v>
      </c>
      <c r="Z26" s="709"/>
      <c r="AA26" s="709" t="s">
        <v>2527</v>
      </c>
      <c r="AB26" s="726"/>
      <c r="AC26" s="727" t="s">
        <v>489</v>
      </c>
      <c r="AD26" s="728"/>
      <c r="AE26" s="709" t="s">
        <v>551</v>
      </c>
      <c r="AF26" s="709" t="s">
        <v>600</v>
      </c>
      <c r="AG26" s="709" t="s">
        <v>485</v>
      </c>
      <c r="AH26" s="709" t="s">
        <v>492</v>
      </c>
      <c r="AI26" s="487">
        <v>44980</v>
      </c>
      <c r="AJ26" s="729">
        <v>45657</v>
      </c>
      <c r="AK26" s="730">
        <v>10</v>
      </c>
      <c r="AL26" s="731">
        <v>73000000</v>
      </c>
      <c r="AM26" s="520">
        <v>7000000</v>
      </c>
      <c r="AN26" s="732">
        <v>2800000</v>
      </c>
      <c r="AO26" s="733">
        <v>1841201</v>
      </c>
      <c r="AP26" s="710" t="s">
        <v>821</v>
      </c>
      <c r="AQ26" s="734"/>
      <c r="AR26" s="711">
        <v>1</v>
      </c>
      <c r="AS26" s="712" t="s">
        <v>112</v>
      </c>
      <c r="AT26" s="713" t="s">
        <v>112</v>
      </c>
      <c r="AU26" s="713" t="s">
        <v>112</v>
      </c>
      <c r="AV26" s="713" t="s">
        <v>112</v>
      </c>
      <c r="AW26" s="713" t="s">
        <v>112</v>
      </c>
      <c r="AX26" s="711"/>
      <c r="AY26" s="711"/>
      <c r="AZ26" s="711"/>
      <c r="BA26" s="711"/>
      <c r="BB26" s="711"/>
      <c r="BC26" s="711"/>
      <c r="BD26" s="711"/>
      <c r="BE26" s="711"/>
      <c r="BF26" s="711" t="s">
        <v>112</v>
      </c>
      <c r="BG26" s="711" t="s">
        <v>112</v>
      </c>
      <c r="BH26" s="711" t="s">
        <v>112</v>
      </c>
      <c r="BI26" s="711" t="s">
        <v>112</v>
      </c>
      <c r="BJ26" s="711" t="s">
        <v>112</v>
      </c>
      <c r="BK26" s="711" t="s">
        <v>112</v>
      </c>
      <c r="BL26" s="711" t="s">
        <v>3691</v>
      </c>
      <c r="BM26" s="711" t="s">
        <v>112</v>
      </c>
      <c r="BN26" s="711" t="s">
        <v>112</v>
      </c>
      <c r="BO26" s="711" t="s">
        <v>112</v>
      </c>
      <c r="BP26" s="711" t="s">
        <v>112</v>
      </c>
      <c r="BQ26" s="711"/>
      <c r="BR26" s="711"/>
      <c r="BS26" s="711"/>
      <c r="BT26" s="711"/>
      <c r="BU26" s="711"/>
      <c r="BV26" s="711"/>
      <c r="BW26" s="735"/>
      <c r="BX26" s="736">
        <v>1841201</v>
      </c>
      <c r="BY26" s="737" t="s">
        <v>3702</v>
      </c>
      <c r="BZ26" s="735">
        <v>1841201</v>
      </c>
      <c r="CA26" s="735">
        <v>1</v>
      </c>
      <c r="CB26" s="735">
        <v>0.52200000000000002</v>
      </c>
      <c r="CC26" s="738" t="s">
        <v>3709</v>
      </c>
      <c r="CD26" s="738" t="s">
        <v>2524</v>
      </c>
      <c r="CE26" s="738" t="s">
        <v>3632</v>
      </c>
      <c r="CF26" s="738" t="s">
        <v>177</v>
      </c>
      <c r="CG26" s="739">
        <v>6045432000</v>
      </c>
      <c r="CH26" s="739">
        <v>3002500001</v>
      </c>
      <c r="CI26" s="740" t="s">
        <v>3704</v>
      </c>
      <c r="CJ26" s="739"/>
    </row>
    <row r="27" spans="1:88" ht="16.5" customHeight="1" thickBot="1">
      <c r="B27" s="464"/>
      <c r="C27" s="539" t="s">
        <v>474</v>
      </c>
      <c r="D27" s="464" t="s">
        <v>3945</v>
      </c>
      <c r="E27" s="540">
        <v>45413</v>
      </c>
      <c r="F27" s="719">
        <v>45406</v>
      </c>
      <c r="G27" s="539" t="s">
        <v>61</v>
      </c>
      <c r="H27" s="539">
        <v>1018494002</v>
      </c>
      <c r="I27" s="539" t="s">
        <v>3142</v>
      </c>
      <c r="J27" s="539" t="s">
        <v>3064</v>
      </c>
      <c r="K27" s="539" t="s">
        <v>3143</v>
      </c>
      <c r="L27" s="539" t="s">
        <v>2578</v>
      </c>
      <c r="M27" s="540">
        <v>35495</v>
      </c>
      <c r="N27" s="539" t="s">
        <v>4</v>
      </c>
      <c r="O27" s="501" t="s">
        <v>3144</v>
      </c>
      <c r="P27" s="452" t="s">
        <v>2524</v>
      </c>
      <c r="Q27" s="452" t="s">
        <v>3624</v>
      </c>
      <c r="R27" s="438" t="s">
        <v>3118</v>
      </c>
      <c r="S27" s="438"/>
      <c r="T27" s="438">
        <v>6045432000</v>
      </c>
      <c r="U27" s="452">
        <v>3217330787</v>
      </c>
      <c r="V27" s="460" t="s">
        <v>3145</v>
      </c>
      <c r="W27" s="456" t="s">
        <v>2527</v>
      </c>
      <c r="X27" s="466"/>
      <c r="Y27" s="456" t="s">
        <v>3119</v>
      </c>
      <c r="Z27" s="456"/>
      <c r="AA27" s="439" t="s">
        <v>4021</v>
      </c>
      <c r="AB27" s="562"/>
      <c r="AC27" s="561" t="s">
        <v>489</v>
      </c>
      <c r="AD27" s="559"/>
      <c r="AE27" s="439" t="s">
        <v>551</v>
      </c>
      <c r="AF27" s="439" t="s">
        <v>600</v>
      </c>
      <c r="AG27" s="439" t="s">
        <v>485</v>
      </c>
      <c r="AH27" s="439" t="s">
        <v>492</v>
      </c>
      <c r="AI27" s="461">
        <v>45509</v>
      </c>
      <c r="AJ27" s="513">
        <v>45651</v>
      </c>
      <c r="AK27" s="516">
        <v>4</v>
      </c>
      <c r="AL27" s="514">
        <v>17346000</v>
      </c>
      <c r="AM27" s="463">
        <v>3717000</v>
      </c>
      <c r="AN27" s="532">
        <v>1486800</v>
      </c>
      <c r="AO27" s="467">
        <v>1841201</v>
      </c>
      <c r="AP27" s="616" t="s">
        <v>821</v>
      </c>
      <c r="AQ27" s="527"/>
      <c r="AR27" s="464">
        <v>1</v>
      </c>
      <c r="AS27" s="545" t="s">
        <v>112</v>
      </c>
      <c r="AT27" s="543" t="s">
        <v>112</v>
      </c>
      <c r="AU27" s="543" t="s">
        <v>112</v>
      </c>
      <c r="AV27" s="543" t="s">
        <v>112</v>
      </c>
      <c r="AW27" s="543" t="s">
        <v>112</v>
      </c>
      <c r="AX27" s="464"/>
      <c r="AY27" s="464"/>
      <c r="AZ27" s="464"/>
      <c r="BA27" s="464"/>
      <c r="BB27" s="464"/>
      <c r="BC27" s="464"/>
      <c r="BD27" s="464"/>
      <c r="BE27" s="464"/>
      <c r="BF27" s="464" t="s">
        <v>112</v>
      </c>
      <c r="BG27" s="464" t="s">
        <v>112</v>
      </c>
      <c r="BH27" s="464" t="s">
        <v>112</v>
      </c>
      <c r="BI27" s="464" t="s">
        <v>112</v>
      </c>
      <c r="BJ27" s="464" t="s">
        <v>112</v>
      </c>
      <c r="BK27" s="464" t="s">
        <v>112</v>
      </c>
      <c r="BL27" s="464" t="s">
        <v>3691</v>
      </c>
      <c r="BM27" s="464" t="s">
        <v>112</v>
      </c>
      <c r="BN27" s="464" t="s">
        <v>112</v>
      </c>
      <c r="BO27" s="464" t="s">
        <v>112</v>
      </c>
      <c r="BP27" s="464" t="s">
        <v>112</v>
      </c>
      <c r="BQ27" s="467"/>
      <c r="BR27" s="467"/>
      <c r="BS27" s="467"/>
      <c r="BT27" s="467"/>
      <c r="BU27" s="467"/>
      <c r="BV27" s="467"/>
      <c r="BW27" s="467"/>
      <c r="BX27" s="557">
        <v>1841201</v>
      </c>
      <c r="BY27" s="555" t="s">
        <v>3702</v>
      </c>
      <c r="BZ27" s="467">
        <v>1841201</v>
      </c>
      <c r="CA27" s="467">
        <v>1</v>
      </c>
      <c r="CB27" s="551">
        <v>0.52200000000000002</v>
      </c>
      <c r="CC27" s="547" t="s">
        <v>3710</v>
      </c>
      <c r="CD27" s="547" t="s">
        <v>2524</v>
      </c>
      <c r="CE27" s="547" t="s">
        <v>3632</v>
      </c>
      <c r="CF27" s="547" t="s">
        <v>177</v>
      </c>
      <c r="CG27" s="528">
        <v>6045432000</v>
      </c>
      <c r="CH27" s="528">
        <v>3002500001</v>
      </c>
      <c r="CI27" s="556" t="s">
        <v>3704</v>
      </c>
      <c r="CJ27" s="467"/>
    </row>
    <row r="28" spans="1:88" ht="16.5" customHeight="1" thickBot="1">
      <c r="B28" s="464"/>
      <c r="C28" s="539" t="s">
        <v>474</v>
      </c>
      <c r="D28" s="464" t="s">
        <v>3945</v>
      </c>
      <c r="E28" s="540">
        <v>45413</v>
      </c>
      <c r="F28" s="719">
        <v>45406</v>
      </c>
      <c r="G28" s="539" t="s">
        <v>61</v>
      </c>
      <c r="H28" s="539">
        <v>15436457</v>
      </c>
      <c r="I28" s="539" t="s">
        <v>3146</v>
      </c>
      <c r="J28" s="539" t="s">
        <v>3147</v>
      </c>
      <c r="K28" s="539" t="s">
        <v>3041</v>
      </c>
      <c r="L28" s="539" t="s">
        <v>3148</v>
      </c>
      <c r="M28" s="540">
        <v>26922</v>
      </c>
      <c r="N28" s="539" t="s">
        <v>4</v>
      </c>
      <c r="O28" s="501" t="s">
        <v>3129</v>
      </c>
      <c r="P28" s="452" t="s">
        <v>2524</v>
      </c>
      <c r="Q28" s="452" t="s">
        <v>3624</v>
      </c>
      <c r="R28" s="438" t="s">
        <v>178</v>
      </c>
      <c r="S28" s="438"/>
      <c r="T28" s="438">
        <v>6045432000</v>
      </c>
      <c r="U28" s="452">
        <v>3108911822</v>
      </c>
      <c r="V28" s="455" t="s">
        <v>3149</v>
      </c>
      <c r="W28" s="456" t="s">
        <v>2527</v>
      </c>
      <c r="X28" s="468"/>
      <c r="Y28" s="456" t="s">
        <v>2548</v>
      </c>
      <c r="Z28" s="456"/>
      <c r="AA28" s="439" t="s">
        <v>4021</v>
      </c>
      <c r="AB28" s="562"/>
      <c r="AC28" s="561" t="s">
        <v>489</v>
      </c>
      <c r="AD28" s="559"/>
      <c r="AE28" s="439" t="s">
        <v>551</v>
      </c>
      <c r="AF28" s="439" t="s">
        <v>600</v>
      </c>
      <c r="AG28" s="439" t="s">
        <v>485</v>
      </c>
      <c r="AH28" s="439" t="s">
        <v>492</v>
      </c>
      <c r="AI28" s="461">
        <v>45324</v>
      </c>
      <c r="AJ28" s="513">
        <v>45625</v>
      </c>
      <c r="AK28" s="516">
        <v>7</v>
      </c>
      <c r="AL28" s="514">
        <v>3000000</v>
      </c>
      <c r="AM28" s="463">
        <v>5000000</v>
      </c>
      <c r="AN28" s="532">
        <v>2000000</v>
      </c>
      <c r="AO28" s="467">
        <v>1841201</v>
      </c>
      <c r="AP28" s="616" t="s">
        <v>821</v>
      </c>
      <c r="AQ28" s="527"/>
      <c r="AR28" s="464">
        <v>1</v>
      </c>
      <c r="AS28" s="545" t="s">
        <v>112</v>
      </c>
      <c r="AT28" s="543" t="s">
        <v>112</v>
      </c>
      <c r="AU28" s="543" t="s">
        <v>112</v>
      </c>
      <c r="AV28" s="543" t="s">
        <v>112</v>
      </c>
      <c r="AW28" s="543" t="s">
        <v>112</v>
      </c>
      <c r="AX28" s="464"/>
      <c r="AY28" s="464"/>
      <c r="AZ28" s="464"/>
      <c r="BA28" s="464"/>
      <c r="BB28" s="464"/>
      <c r="BC28" s="464"/>
      <c r="BD28" s="464"/>
      <c r="BE28" s="464"/>
      <c r="BF28" s="464" t="s">
        <v>112</v>
      </c>
      <c r="BG28" s="464" t="s">
        <v>112</v>
      </c>
      <c r="BH28" s="464" t="s">
        <v>112</v>
      </c>
      <c r="BI28" s="464" t="s">
        <v>112</v>
      </c>
      <c r="BJ28" s="464" t="s">
        <v>112</v>
      </c>
      <c r="BK28" s="464" t="s">
        <v>112</v>
      </c>
      <c r="BL28" s="464" t="s">
        <v>3691</v>
      </c>
      <c r="BM28" s="464" t="s">
        <v>112</v>
      </c>
      <c r="BN28" s="464" t="s">
        <v>112</v>
      </c>
      <c r="BO28" s="464" t="s">
        <v>112</v>
      </c>
      <c r="BP28" s="464" t="s">
        <v>112</v>
      </c>
      <c r="BQ28" s="467"/>
      <c r="BR28" s="467"/>
      <c r="BS28" s="467"/>
      <c r="BT28" s="467"/>
      <c r="BU28" s="467"/>
      <c r="BV28" s="467"/>
      <c r="BW28" s="467"/>
      <c r="BX28" s="557">
        <v>1841201</v>
      </c>
      <c r="BY28" s="555" t="s">
        <v>3702</v>
      </c>
      <c r="BZ28" s="467">
        <v>1841201</v>
      </c>
      <c r="CA28" s="467">
        <v>1</v>
      </c>
      <c r="CB28" s="551">
        <v>0.52200000000000002</v>
      </c>
      <c r="CC28" s="547" t="s">
        <v>3711</v>
      </c>
      <c r="CD28" s="547" t="s">
        <v>2524</v>
      </c>
      <c r="CE28" s="547" t="s">
        <v>3632</v>
      </c>
      <c r="CF28" s="547" t="s">
        <v>177</v>
      </c>
      <c r="CG28" s="528">
        <v>6045432000</v>
      </c>
      <c r="CH28" s="528">
        <v>3002500001</v>
      </c>
      <c r="CI28" s="556" t="s">
        <v>3704</v>
      </c>
      <c r="CJ28" s="467"/>
    </row>
    <row r="29" spans="1:88" ht="16.5" customHeight="1" thickBot="1">
      <c r="B29" s="464"/>
      <c r="C29" s="539" t="s">
        <v>474</v>
      </c>
      <c r="D29" s="464" t="s">
        <v>3945</v>
      </c>
      <c r="E29" s="540">
        <v>45413</v>
      </c>
      <c r="F29" s="719">
        <v>45406</v>
      </c>
      <c r="G29" s="539" t="s">
        <v>61</v>
      </c>
      <c r="H29" s="539">
        <v>1040870095</v>
      </c>
      <c r="I29" s="539" t="s">
        <v>3150</v>
      </c>
      <c r="J29" s="539" t="s">
        <v>3151</v>
      </c>
      <c r="K29" s="539" t="s">
        <v>3152</v>
      </c>
      <c r="L29" s="539"/>
      <c r="M29" s="540">
        <v>37992</v>
      </c>
      <c r="N29" s="539" t="s">
        <v>4</v>
      </c>
      <c r="O29" s="501" t="s">
        <v>3153</v>
      </c>
      <c r="P29" s="452" t="s">
        <v>2524</v>
      </c>
      <c r="Q29" s="452" t="s">
        <v>3624</v>
      </c>
      <c r="R29" s="438" t="s">
        <v>3118</v>
      </c>
      <c r="S29" s="438"/>
      <c r="T29" s="438">
        <v>6045432000</v>
      </c>
      <c r="U29" s="452">
        <v>3138507276</v>
      </c>
      <c r="V29" s="455" t="s">
        <v>3154</v>
      </c>
      <c r="W29" s="456" t="s">
        <v>2527</v>
      </c>
      <c r="X29" s="469"/>
      <c r="Y29" s="456" t="s">
        <v>3119</v>
      </c>
      <c r="Z29" s="456"/>
      <c r="AA29" s="439" t="s">
        <v>4021</v>
      </c>
      <c r="AB29" s="562"/>
      <c r="AC29" s="561" t="s">
        <v>489</v>
      </c>
      <c r="AD29" s="559"/>
      <c r="AE29" s="439" t="s">
        <v>551</v>
      </c>
      <c r="AF29" s="439" t="s">
        <v>600</v>
      </c>
      <c r="AG29" s="439" t="s">
        <v>485</v>
      </c>
      <c r="AH29" s="439" t="s">
        <v>492</v>
      </c>
      <c r="AI29" s="461">
        <v>45553</v>
      </c>
      <c r="AJ29" s="513">
        <v>45634</v>
      </c>
      <c r="AK29" s="516">
        <v>3</v>
      </c>
      <c r="AL29" s="514">
        <v>5529000</v>
      </c>
      <c r="AM29" s="463">
        <v>1843000</v>
      </c>
      <c r="AN29" s="532">
        <v>1300000</v>
      </c>
      <c r="AO29" s="467">
        <v>1841201</v>
      </c>
      <c r="AP29" s="616" t="s">
        <v>821</v>
      </c>
      <c r="AQ29" s="527"/>
      <c r="AR29" s="464">
        <v>1</v>
      </c>
      <c r="AS29" s="545" t="s">
        <v>112</v>
      </c>
      <c r="AT29" s="543" t="s">
        <v>112</v>
      </c>
      <c r="AU29" s="543" t="s">
        <v>112</v>
      </c>
      <c r="AV29" s="543" t="s">
        <v>112</v>
      </c>
      <c r="AW29" s="543" t="s">
        <v>112</v>
      </c>
      <c r="AX29" s="464"/>
      <c r="AY29" s="464"/>
      <c r="AZ29" s="464"/>
      <c r="BA29" s="464"/>
      <c r="BB29" s="464"/>
      <c r="BC29" s="464"/>
      <c r="BD29" s="464"/>
      <c r="BE29" s="464"/>
      <c r="BF29" s="464" t="s">
        <v>112</v>
      </c>
      <c r="BG29" s="464" t="s">
        <v>112</v>
      </c>
      <c r="BH29" s="464" t="s">
        <v>112</v>
      </c>
      <c r="BI29" s="464" t="s">
        <v>112</v>
      </c>
      <c r="BJ29" s="464" t="s">
        <v>112</v>
      </c>
      <c r="BK29" s="464" t="s">
        <v>112</v>
      </c>
      <c r="BL29" s="464" t="s">
        <v>3691</v>
      </c>
      <c r="BM29" s="464" t="s">
        <v>112</v>
      </c>
      <c r="BN29" s="464" t="s">
        <v>112</v>
      </c>
      <c r="BO29" s="464" t="s">
        <v>112</v>
      </c>
      <c r="BP29" s="464" t="s">
        <v>112</v>
      </c>
      <c r="BQ29" s="467"/>
      <c r="BR29" s="467"/>
      <c r="BS29" s="467"/>
      <c r="BT29" s="467"/>
      <c r="BU29" s="467"/>
      <c r="BV29" s="467"/>
      <c r="BW29" s="467"/>
      <c r="BX29" s="557">
        <v>1841201</v>
      </c>
      <c r="BY29" s="555" t="s">
        <v>3702</v>
      </c>
      <c r="BZ29" s="467">
        <v>1841201</v>
      </c>
      <c r="CA29" s="467">
        <v>1</v>
      </c>
      <c r="CB29" s="551">
        <v>0.52200000000000002</v>
      </c>
      <c r="CC29" s="547" t="s">
        <v>3712</v>
      </c>
      <c r="CD29" s="547" t="s">
        <v>2524</v>
      </c>
      <c r="CE29" s="547" t="s">
        <v>3632</v>
      </c>
      <c r="CF29" s="547" t="s">
        <v>177</v>
      </c>
      <c r="CG29" s="528">
        <v>6045432000</v>
      </c>
      <c r="CH29" s="528">
        <v>3002500001</v>
      </c>
      <c r="CI29" s="556" t="s">
        <v>3704</v>
      </c>
      <c r="CJ29" s="467"/>
    </row>
    <row r="30" spans="1:88" s="2024" customFormat="1" ht="16.149999999999999" customHeight="1" thickBot="1">
      <c r="B30" s="2025"/>
      <c r="C30" s="2026" t="s">
        <v>474</v>
      </c>
      <c r="D30" s="2027" t="s">
        <v>3945</v>
      </c>
      <c r="E30" s="2028">
        <v>45413</v>
      </c>
      <c r="F30" s="2029">
        <v>45406</v>
      </c>
      <c r="G30" s="2030" t="s">
        <v>61</v>
      </c>
      <c r="H30" s="2030">
        <v>43615983</v>
      </c>
      <c r="I30" s="2030" t="s">
        <v>3875</v>
      </c>
      <c r="J30" s="2030" t="s">
        <v>3469</v>
      </c>
      <c r="K30" s="2030" t="s">
        <v>3862</v>
      </c>
      <c r="L30" s="2030" t="s">
        <v>3863</v>
      </c>
      <c r="M30" s="2028">
        <v>28186</v>
      </c>
      <c r="N30" s="2031" t="s">
        <v>524</v>
      </c>
      <c r="O30" s="2032" t="s">
        <v>3583</v>
      </c>
      <c r="P30" s="2033" t="s">
        <v>2524</v>
      </c>
      <c r="Q30" s="2033" t="s">
        <v>3624</v>
      </c>
      <c r="R30" s="2031" t="s">
        <v>3118</v>
      </c>
      <c r="S30" s="2025"/>
      <c r="T30" s="2034">
        <v>6045432000</v>
      </c>
      <c r="U30" s="2025">
        <v>3147496955</v>
      </c>
      <c r="V30" s="624" t="s">
        <v>3889</v>
      </c>
      <c r="W30" s="2025" t="s">
        <v>2527</v>
      </c>
      <c r="X30" s="2025"/>
      <c r="Y30" s="2025" t="s">
        <v>3119</v>
      </c>
      <c r="Z30" s="2025"/>
      <c r="AA30" s="2035" t="s">
        <v>2527</v>
      </c>
      <c r="AB30" s="2036"/>
      <c r="AC30" s="2037" t="s">
        <v>489</v>
      </c>
      <c r="AD30" s="2038"/>
      <c r="AE30" s="2035" t="s">
        <v>551</v>
      </c>
      <c r="AF30" s="2035" t="s">
        <v>600</v>
      </c>
      <c r="AG30" s="2035" t="s">
        <v>485</v>
      </c>
      <c r="AH30" s="2035" t="s">
        <v>492</v>
      </c>
      <c r="AI30" s="2039">
        <v>45397</v>
      </c>
      <c r="AJ30" s="2039">
        <v>45641</v>
      </c>
      <c r="AK30" s="2031">
        <v>8</v>
      </c>
      <c r="AL30" s="600">
        <v>29736000</v>
      </c>
      <c r="AM30" s="600">
        <v>3717000</v>
      </c>
      <c r="AN30" s="600">
        <v>1486800</v>
      </c>
      <c r="AO30" s="2025">
        <v>1841201</v>
      </c>
      <c r="AP30" s="2040" t="s">
        <v>821</v>
      </c>
      <c r="AQ30" s="2036"/>
      <c r="AR30" s="2027">
        <v>1</v>
      </c>
      <c r="AS30" s="2041" t="s">
        <v>112</v>
      </c>
      <c r="AT30" s="2042" t="s">
        <v>112</v>
      </c>
      <c r="AU30" s="2042" t="s">
        <v>112</v>
      </c>
      <c r="AV30" s="2042" t="s">
        <v>112</v>
      </c>
      <c r="AW30" s="2042" t="s">
        <v>112</v>
      </c>
      <c r="AX30" s="2027"/>
      <c r="AY30" s="2027"/>
      <c r="AZ30" s="2027"/>
      <c r="BA30" s="2027"/>
      <c r="BB30" s="2027"/>
      <c r="BC30" s="2027"/>
      <c r="BD30" s="2027"/>
      <c r="BE30" s="2027"/>
      <c r="BF30" s="2027" t="s">
        <v>112</v>
      </c>
      <c r="BG30" s="2027" t="s">
        <v>112</v>
      </c>
      <c r="BH30" s="2027" t="s">
        <v>112</v>
      </c>
      <c r="BI30" s="2027" t="s">
        <v>112</v>
      </c>
      <c r="BJ30" s="2027" t="s">
        <v>112</v>
      </c>
      <c r="BK30" s="2027" t="s">
        <v>112</v>
      </c>
      <c r="BL30" s="2027" t="s">
        <v>3691</v>
      </c>
      <c r="BM30" s="2027" t="s">
        <v>112</v>
      </c>
      <c r="BN30" s="2027" t="s">
        <v>112</v>
      </c>
      <c r="BO30" s="2027" t="s">
        <v>112</v>
      </c>
      <c r="BP30" s="2027" t="s">
        <v>112</v>
      </c>
      <c r="BQ30" s="2025"/>
      <c r="BR30" s="2025"/>
      <c r="BS30" s="2025"/>
      <c r="BT30" s="2025"/>
      <c r="BU30" s="2025"/>
      <c r="BV30" s="2025"/>
      <c r="BW30" s="2025"/>
      <c r="BX30" s="2025">
        <v>1841201</v>
      </c>
      <c r="BY30" s="2025" t="s">
        <v>3702</v>
      </c>
      <c r="BZ30" s="2025">
        <v>1841201</v>
      </c>
      <c r="CA30" s="2025">
        <v>1</v>
      </c>
      <c r="CB30" s="2025">
        <v>0.52200000000000002</v>
      </c>
      <c r="CC30" s="2043" t="s">
        <v>3844</v>
      </c>
      <c r="CD30" s="2043" t="s">
        <v>2524</v>
      </c>
      <c r="CE30" s="2043" t="s">
        <v>3632</v>
      </c>
      <c r="CF30" s="2043" t="s">
        <v>177</v>
      </c>
      <c r="CG30" s="2044">
        <v>6045432000</v>
      </c>
      <c r="CH30" s="2044">
        <v>3002500001</v>
      </c>
      <c r="CI30" s="742" t="s">
        <v>3704</v>
      </c>
      <c r="CJ30" s="2025"/>
    </row>
    <row r="31" spans="1:88" s="814" customFormat="1" ht="16.5" customHeight="1" thickBot="1">
      <c r="B31" s="815"/>
      <c r="C31" s="816" t="s">
        <v>478</v>
      </c>
      <c r="D31" s="815" t="s">
        <v>3947</v>
      </c>
      <c r="E31" s="817">
        <v>45413</v>
      </c>
      <c r="F31" s="818">
        <v>45406</v>
      </c>
      <c r="G31" s="816" t="s">
        <v>61</v>
      </c>
      <c r="H31" s="816">
        <v>1036397098</v>
      </c>
      <c r="I31" s="816" t="s">
        <v>2655</v>
      </c>
      <c r="J31" s="816" t="s">
        <v>3155</v>
      </c>
      <c r="K31" s="816" t="s">
        <v>2595</v>
      </c>
      <c r="L31" s="816"/>
      <c r="M31" s="817">
        <v>33687</v>
      </c>
      <c r="N31" s="816" t="s">
        <v>524</v>
      </c>
      <c r="O31" s="819" t="s">
        <v>3156</v>
      </c>
      <c r="P31" s="820" t="s">
        <v>2524</v>
      </c>
      <c r="Q31" s="820" t="s">
        <v>3624</v>
      </c>
      <c r="R31" s="821" t="s">
        <v>3118</v>
      </c>
      <c r="S31" s="821"/>
      <c r="T31" s="821">
        <v>6045432000</v>
      </c>
      <c r="U31" s="822">
        <v>3105446361</v>
      </c>
      <c r="V31" s="823" t="s">
        <v>3157</v>
      </c>
      <c r="W31" s="822" t="s">
        <v>2527</v>
      </c>
      <c r="X31" s="824"/>
      <c r="Y31" s="822" t="s">
        <v>2573</v>
      </c>
      <c r="Z31" s="822"/>
      <c r="AA31" s="825" t="s">
        <v>4021</v>
      </c>
      <c r="AB31" s="826"/>
      <c r="AC31" s="827" t="s">
        <v>489</v>
      </c>
      <c r="AD31" s="828"/>
      <c r="AE31" s="825" t="s">
        <v>551</v>
      </c>
      <c r="AF31" s="825" t="s">
        <v>600</v>
      </c>
      <c r="AG31" s="825" t="s">
        <v>485</v>
      </c>
      <c r="AH31" s="825" t="s">
        <v>492</v>
      </c>
      <c r="AI31" s="829">
        <v>45331</v>
      </c>
      <c r="AJ31" s="830">
        <v>45513</v>
      </c>
      <c r="AK31" s="831">
        <v>6</v>
      </c>
      <c r="AL31" s="832">
        <v>13398000</v>
      </c>
      <c r="AM31" s="833">
        <v>2233000</v>
      </c>
      <c r="AN31" s="834">
        <v>1300000</v>
      </c>
      <c r="AO31" s="784">
        <v>1841201</v>
      </c>
      <c r="AP31" s="835" t="s">
        <v>821</v>
      </c>
      <c r="AQ31" s="836"/>
      <c r="AR31" s="815">
        <v>1</v>
      </c>
      <c r="AS31" s="837" t="s">
        <v>112</v>
      </c>
      <c r="AT31" s="838" t="s">
        <v>112</v>
      </c>
      <c r="AU31" s="838" t="s">
        <v>112</v>
      </c>
      <c r="AV31" s="838" t="s">
        <v>112</v>
      </c>
      <c r="AW31" s="838" t="s">
        <v>112</v>
      </c>
      <c r="AX31" s="815"/>
      <c r="AY31" s="815"/>
      <c r="AZ31" s="815"/>
      <c r="BA31" s="815"/>
      <c r="BB31" s="815"/>
      <c r="BC31" s="815"/>
      <c r="BD31" s="815"/>
      <c r="BE31" s="815"/>
      <c r="BF31" s="815" t="s">
        <v>112</v>
      </c>
      <c r="BG31" s="815" t="s">
        <v>112</v>
      </c>
      <c r="BH31" s="815" t="s">
        <v>112</v>
      </c>
      <c r="BI31" s="815" t="s">
        <v>112</v>
      </c>
      <c r="BJ31" s="815" t="s">
        <v>112</v>
      </c>
      <c r="BK31" s="815" t="s">
        <v>112</v>
      </c>
      <c r="BL31" s="815" t="s">
        <v>3691</v>
      </c>
      <c r="BM31" s="815" t="s">
        <v>112</v>
      </c>
      <c r="BN31" s="815" t="s">
        <v>112</v>
      </c>
      <c r="BO31" s="815" t="s">
        <v>112</v>
      </c>
      <c r="BP31" s="815" t="s">
        <v>112</v>
      </c>
      <c r="BQ31" s="784"/>
      <c r="BR31" s="784"/>
      <c r="BS31" s="784"/>
      <c r="BT31" s="784"/>
      <c r="BU31" s="784"/>
      <c r="BV31" s="784"/>
      <c r="BW31" s="784"/>
      <c r="BX31" s="839">
        <v>1841201</v>
      </c>
      <c r="BY31" s="840" t="s">
        <v>3702</v>
      </c>
      <c r="BZ31" s="784">
        <v>1841201</v>
      </c>
      <c r="CA31" s="784">
        <v>1</v>
      </c>
      <c r="CB31" s="841">
        <v>0.52200000000000002</v>
      </c>
      <c r="CC31" s="842" t="s">
        <v>3713</v>
      </c>
      <c r="CD31" s="842" t="s">
        <v>2524</v>
      </c>
      <c r="CE31" s="842" t="s">
        <v>3632</v>
      </c>
      <c r="CF31" s="842" t="s">
        <v>177</v>
      </c>
      <c r="CG31" s="843">
        <v>6045432000</v>
      </c>
      <c r="CH31" s="843">
        <v>3002500001</v>
      </c>
      <c r="CI31" s="844" t="s">
        <v>3704</v>
      </c>
      <c r="CJ31" s="784"/>
    </row>
    <row r="32" spans="1:88" ht="16.5" customHeight="1" thickBot="1">
      <c r="B32" s="464"/>
      <c r="C32" s="539" t="s">
        <v>474</v>
      </c>
      <c r="D32" s="464" t="s">
        <v>3947</v>
      </c>
      <c r="E32" s="540"/>
      <c r="F32" s="719"/>
      <c r="G32" s="539" t="s">
        <v>61</v>
      </c>
      <c r="H32" s="539">
        <v>1036405088</v>
      </c>
      <c r="I32" s="539" t="s">
        <v>3223</v>
      </c>
      <c r="J32" s="539" t="s">
        <v>2575</v>
      </c>
      <c r="K32" s="539" t="s">
        <v>2884</v>
      </c>
      <c r="L32" s="539"/>
      <c r="M32" s="540">
        <v>36515</v>
      </c>
      <c r="N32" s="539" t="s">
        <v>524</v>
      </c>
      <c r="O32" s="501" t="s">
        <v>4092</v>
      </c>
      <c r="P32" s="452" t="s">
        <v>2524</v>
      </c>
      <c r="Q32" s="452" t="s">
        <v>3624</v>
      </c>
      <c r="R32" s="438" t="s">
        <v>3118</v>
      </c>
      <c r="S32" s="438"/>
      <c r="T32" s="438">
        <v>6045432000</v>
      </c>
      <c r="U32" s="456">
        <v>3004222695</v>
      </c>
      <c r="V32" s="771" t="s">
        <v>4093</v>
      </c>
      <c r="W32" s="456" t="s">
        <v>2527</v>
      </c>
      <c r="X32" s="845"/>
      <c r="Y32" s="456" t="s">
        <v>3119</v>
      </c>
      <c r="Z32" s="456"/>
      <c r="AA32" s="439" t="s">
        <v>4021</v>
      </c>
      <c r="AB32" s="562"/>
      <c r="AC32" s="597" t="s">
        <v>489</v>
      </c>
      <c r="AD32" s="554"/>
      <c r="AE32" s="439" t="s">
        <v>551</v>
      </c>
      <c r="AF32" s="439" t="s">
        <v>600</v>
      </c>
      <c r="AG32" s="439" t="s">
        <v>485</v>
      </c>
      <c r="AH32" s="439" t="s">
        <v>492</v>
      </c>
      <c r="AI32" s="453">
        <v>45556</v>
      </c>
      <c r="AJ32" s="499">
        <v>45605</v>
      </c>
      <c r="AK32" s="516">
        <v>1</v>
      </c>
      <c r="AL32" s="514">
        <v>3721667</v>
      </c>
      <c r="AM32" s="519">
        <v>2233000</v>
      </c>
      <c r="AN32" s="531">
        <v>1300000</v>
      </c>
      <c r="AO32" s="467">
        <v>1841201</v>
      </c>
      <c r="AP32" s="616" t="s">
        <v>821</v>
      </c>
      <c r="AQ32" s="527"/>
      <c r="AR32" s="464">
        <v>1</v>
      </c>
      <c r="AS32" s="545" t="s">
        <v>112</v>
      </c>
      <c r="AT32" s="543" t="s">
        <v>112</v>
      </c>
      <c r="AU32" s="543" t="s">
        <v>112</v>
      </c>
      <c r="AV32" s="543" t="s">
        <v>112</v>
      </c>
      <c r="AW32" s="543" t="s">
        <v>112</v>
      </c>
      <c r="AX32" s="464"/>
      <c r="AY32" s="464"/>
      <c r="AZ32" s="464"/>
      <c r="BA32" s="464"/>
      <c r="BB32" s="464"/>
      <c r="BC32" s="464"/>
      <c r="BD32" s="464"/>
      <c r="BE32" s="464"/>
      <c r="BF32" s="464" t="s">
        <v>112</v>
      </c>
      <c r="BG32" s="464" t="s">
        <v>112</v>
      </c>
      <c r="BH32" s="464" t="s">
        <v>112</v>
      </c>
      <c r="BI32" s="464" t="s">
        <v>112</v>
      </c>
      <c r="BJ32" s="464" t="s">
        <v>112</v>
      </c>
      <c r="BK32" s="464" t="s">
        <v>112</v>
      </c>
      <c r="BL32" s="464" t="s">
        <v>3691</v>
      </c>
      <c r="BM32" s="464" t="s">
        <v>112</v>
      </c>
      <c r="BN32" s="464" t="s">
        <v>112</v>
      </c>
      <c r="BO32" s="464" t="s">
        <v>112</v>
      </c>
      <c r="BP32" s="464" t="s">
        <v>112</v>
      </c>
      <c r="BQ32" s="467"/>
      <c r="BR32" s="467"/>
      <c r="BS32" s="467"/>
      <c r="BT32" s="467"/>
      <c r="BU32" s="467"/>
      <c r="BV32" s="467"/>
      <c r="BW32" s="467"/>
      <c r="BX32" s="557">
        <v>1841201</v>
      </c>
      <c r="BY32" s="555" t="s">
        <v>3702</v>
      </c>
      <c r="BZ32" s="467">
        <v>1841201</v>
      </c>
      <c r="CA32" s="467">
        <v>1</v>
      </c>
      <c r="CB32" s="551">
        <v>0.52200000000000002</v>
      </c>
      <c r="CC32" s="547" t="s">
        <v>3713</v>
      </c>
      <c r="CD32" s="547" t="s">
        <v>2524</v>
      </c>
      <c r="CE32" s="547" t="s">
        <v>3632</v>
      </c>
      <c r="CF32" s="547" t="s">
        <v>177</v>
      </c>
      <c r="CG32" s="528">
        <v>6045432000</v>
      </c>
      <c r="CH32" s="528">
        <v>3002500001</v>
      </c>
      <c r="CI32" s="742" t="s">
        <v>3704</v>
      </c>
      <c r="CJ32" s="467"/>
    </row>
    <row r="33" spans="2:88" s="1140" customFormat="1" ht="16.5" customHeight="1" thickBot="1">
      <c r="B33" s="1121"/>
      <c r="C33" s="898" t="s">
        <v>474</v>
      </c>
      <c r="D33" s="1121" t="s">
        <v>3947</v>
      </c>
      <c r="E33" s="899">
        <v>45413</v>
      </c>
      <c r="F33" s="1122">
        <v>45406</v>
      </c>
      <c r="G33" s="898" t="s">
        <v>61</v>
      </c>
      <c r="H33" s="898">
        <v>15445325</v>
      </c>
      <c r="I33" s="898" t="s">
        <v>3163</v>
      </c>
      <c r="J33" s="898" t="s">
        <v>3164</v>
      </c>
      <c r="K33" s="898" t="s">
        <v>2578</v>
      </c>
      <c r="L33" s="898"/>
      <c r="M33" s="899">
        <v>30033</v>
      </c>
      <c r="N33" s="898" t="s">
        <v>4</v>
      </c>
      <c r="O33" s="1123" t="s">
        <v>3165</v>
      </c>
      <c r="P33" s="901" t="s">
        <v>2524</v>
      </c>
      <c r="Q33" s="901" t="s">
        <v>3624</v>
      </c>
      <c r="R33" s="904" t="s">
        <v>3118</v>
      </c>
      <c r="S33" s="904"/>
      <c r="T33" s="904">
        <v>6045432000</v>
      </c>
      <c r="U33" s="903">
        <v>3012594168</v>
      </c>
      <c r="V33" s="905" t="s">
        <v>3166</v>
      </c>
      <c r="W33" s="903" t="s">
        <v>3167</v>
      </c>
      <c r="X33" s="1124"/>
      <c r="Y33" s="903" t="s">
        <v>2548</v>
      </c>
      <c r="Z33" s="903"/>
      <c r="AA33" s="906" t="s">
        <v>4021</v>
      </c>
      <c r="AB33" s="907"/>
      <c r="AC33" s="908" t="s">
        <v>489</v>
      </c>
      <c r="AD33" s="909"/>
      <c r="AE33" s="906" t="s">
        <v>551</v>
      </c>
      <c r="AF33" s="906" t="s">
        <v>600</v>
      </c>
      <c r="AG33" s="906" t="s">
        <v>485</v>
      </c>
      <c r="AH33" s="906" t="s">
        <v>492</v>
      </c>
      <c r="AI33" s="1125">
        <v>45343</v>
      </c>
      <c r="AJ33" s="1126">
        <v>45640</v>
      </c>
      <c r="AK33" s="1127">
        <v>7</v>
      </c>
      <c r="AL33" s="1128">
        <v>26019000</v>
      </c>
      <c r="AM33" s="1129">
        <v>3717000</v>
      </c>
      <c r="AN33" s="1130">
        <v>1486800</v>
      </c>
      <c r="AO33" s="914">
        <v>1841201</v>
      </c>
      <c r="AP33" s="1131" t="s">
        <v>821</v>
      </c>
      <c r="AQ33" s="916"/>
      <c r="AR33" s="1121">
        <v>1</v>
      </c>
      <c r="AS33" s="1132" t="s">
        <v>112</v>
      </c>
      <c r="AT33" s="1133" t="s">
        <v>112</v>
      </c>
      <c r="AU33" s="1133" t="s">
        <v>112</v>
      </c>
      <c r="AV33" s="1133" t="s">
        <v>112</v>
      </c>
      <c r="AW33" s="1133" t="s">
        <v>112</v>
      </c>
      <c r="AX33" s="1121"/>
      <c r="AY33" s="1121"/>
      <c r="AZ33" s="1121"/>
      <c r="BA33" s="1121"/>
      <c r="BB33" s="1121"/>
      <c r="BC33" s="1121"/>
      <c r="BD33" s="1121"/>
      <c r="BE33" s="1121"/>
      <c r="BF33" s="1121" t="s">
        <v>112</v>
      </c>
      <c r="BG33" s="1121" t="s">
        <v>112</v>
      </c>
      <c r="BH33" s="1121" t="s">
        <v>112</v>
      </c>
      <c r="BI33" s="1121" t="s">
        <v>112</v>
      </c>
      <c r="BJ33" s="1121" t="s">
        <v>112</v>
      </c>
      <c r="BK33" s="1121" t="s">
        <v>112</v>
      </c>
      <c r="BL33" s="1121" t="s">
        <v>3691</v>
      </c>
      <c r="BM33" s="1121" t="s">
        <v>112</v>
      </c>
      <c r="BN33" s="1121" t="s">
        <v>112</v>
      </c>
      <c r="BO33" s="1121" t="s">
        <v>112</v>
      </c>
      <c r="BP33" s="1121" t="s">
        <v>112</v>
      </c>
      <c r="BQ33" s="914"/>
      <c r="BR33" s="914"/>
      <c r="BS33" s="914"/>
      <c r="BT33" s="914"/>
      <c r="BU33" s="914"/>
      <c r="BV33" s="914"/>
      <c r="BW33" s="914"/>
      <c r="BX33" s="1134">
        <v>1841201</v>
      </c>
      <c r="BY33" s="1135" t="s">
        <v>3702</v>
      </c>
      <c r="BZ33" s="914">
        <v>1841201</v>
      </c>
      <c r="CA33" s="914">
        <v>1</v>
      </c>
      <c r="CB33" s="1136">
        <v>0.52200000000000002</v>
      </c>
      <c r="CC33" s="1137" t="s">
        <v>3715</v>
      </c>
      <c r="CD33" s="1137" t="s">
        <v>2524</v>
      </c>
      <c r="CE33" s="1137" t="s">
        <v>3632</v>
      </c>
      <c r="CF33" s="1137" t="s">
        <v>177</v>
      </c>
      <c r="CG33" s="1138">
        <v>6045432000</v>
      </c>
      <c r="CH33" s="1138">
        <v>3002500001</v>
      </c>
      <c r="CI33" s="1139" t="s">
        <v>3704</v>
      </c>
      <c r="CJ33" s="914"/>
    </row>
    <row r="34" spans="2:88" s="1140" customFormat="1" ht="16.5" customHeight="1" thickBot="1">
      <c r="B34" s="1121"/>
      <c r="C34" s="898" t="s">
        <v>474</v>
      </c>
      <c r="D34" s="1121" t="s">
        <v>3947</v>
      </c>
      <c r="E34" s="899">
        <v>45413</v>
      </c>
      <c r="F34" s="1122">
        <v>45406</v>
      </c>
      <c r="G34" s="898" t="s">
        <v>61</v>
      </c>
      <c r="H34" s="898">
        <v>39454622</v>
      </c>
      <c r="I34" s="898" t="s">
        <v>3172</v>
      </c>
      <c r="J34" s="898" t="s">
        <v>3946</v>
      </c>
      <c r="K34" s="898" t="s">
        <v>3173</v>
      </c>
      <c r="L34" s="898"/>
      <c r="M34" s="899">
        <v>30356</v>
      </c>
      <c r="N34" s="898" t="s">
        <v>524</v>
      </c>
      <c r="O34" s="1123" t="s">
        <v>3129</v>
      </c>
      <c r="P34" s="901" t="s">
        <v>2524</v>
      </c>
      <c r="Q34" s="901" t="s">
        <v>3624</v>
      </c>
      <c r="R34" s="904" t="s">
        <v>178</v>
      </c>
      <c r="S34" s="904"/>
      <c r="T34" s="904">
        <v>6045432000</v>
      </c>
      <c r="U34" s="903">
        <v>3147769822</v>
      </c>
      <c r="V34" s="905" t="s">
        <v>3174</v>
      </c>
      <c r="W34" s="903" t="s">
        <v>3139</v>
      </c>
      <c r="X34" s="1163"/>
      <c r="Y34" s="903" t="s">
        <v>3119</v>
      </c>
      <c r="Z34" s="903"/>
      <c r="AA34" s="906" t="s">
        <v>4021</v>
      </c>
      <c r="AB34" s="907"/>
      <c r="AC34" s="908" t="s">
        <v>489</v>
      </c>
      <c r="AD34" s="909"/>
      <c r="AE34" s="906" t="s">
        <v>551</v>
      </c>
      <c r="AF34" s="906" t="s">
        <v>600</v>
      </c>
      <c r="AG34" s="906" t="s">
        <v>485</v>
      </c>
      <c r="AH34" s="906" t="s">
        <v>492</v>
      </c>
      <c r="AI34" s="1125">
        <v>45349</v>
      </c>
      <c r="AJ34" s="1126">
        <v>45641</v>
      </c>
      <c r="AK34" s="1127">
        <v>7</v>
      </c>
      <c r="AL34" s="1128">
        <v>26019000</v>
      </c>
      <c r="AM34" s="1129">
        <v>3717000</v>
      </c>
      <c r="AN34" s="1130">
        <v>1486800</v>
      </c>
      <c r="AO34" s="914">
        <v>1841201</v>
      </c>
      <c r="AP34" s="1131" t="s">
        <v>821</v>
      </c>
      <c r="AQ34" s="916"/>
      <c r="AR34" s="1121">
        <v>1</v>
      </c>
      <c r="AS34" s="1132" t="s">
        <v>112</v>
      </c>
      <c r="AT34" s="1133" t="s">
        <v>112</v>
      </c>
      <c r="AU34" s="1133" t="s">
        <v>112</v>
      </c>
      <c r="AV34" s="1133" t="s">
        <v>112</v>
      </c>
      <c r="AW34" s="1133" t="s">
        <v>112</v>
      </c>
      <c r="AX34" s="1121"/>
      <c r="AY34" s="1121"/>
      <c r="AZ34" s="1121"/>
      <c r="BA34" s="1121"/>
      <c r="BB34" s="1121"/>
      <c r="BC34" s="1121"/>
      <c r="BD34" s="1121"/>
      <c r="BE34" s="1121"/>
      <c r="BF34" s="1121" t="s">
        <v>112</v>
      </c>
      <c r="BG34" s="1121" t="s">
        <v>112</v>
      </c>
      <c r="BH34" s="1121" t="s">
        <v>112</v>
      </c>
      <c r="BI34" s="1121" t="s">
        <v>112</v>
      </c>
      <c r="BJ34" s="1121" t="s">
        <v>112</v>
      </c>
      <c r="BK34" s="1121" t="s">
        <v>112</v>
      </c>
      <c r="BL34" s="1121" t="s">
        <v>3691</v>
      </c>
      <c r="BM34" s="1121" t="s">
        <v>112</v>
      </c>
      <c r="BN34" s="1121" t="s">
        <v>112</v>
      </c>
      <c r="BO34" s="1121" t="s">
        <v>112</v>
      </c>
      <c r="BP34" s="1121" t="s">
        <v>112</v>
      </c>
      <c r="BQ34" s="914"/>
      <c r="BR34" s="914"/>
      <c r="BS34" s="914"/>
      <c r="BT34" s="914"/>
      <c r="BU34" s="914"/>
      <c r="BV34" s="914"/>
      <c r="BW34" s="914"/>
      <c r="BX34" s="1134">
        <v>1841201</v>
      </c>
      <c r="BY34" s="1135" t="s">
        <v>3702</v>
      </c>
      <c r="BZ34" s="914">
        <v>1841201</v>
      </c>
      <c r="CA34" s="914">
        <v>1</v>
      </c>
      <c r="CB34" s="1136">
        <v>0.52200000000000002</v>
      </c>
      <c r="CC34" s="1137" t="s">
        <v>3717</v>
      </c>
      <c r="CD34" s="1137" t="s">
        <v>2524</v>
      </c>
      <c r="CE34" s="1137" t="s">
        <v>3632</v>
      </c>
      <c r="CF34" s="1137" t="s">
        <v>177</v>
      </c>
      <c r="CG34" s="1138">
        <v>6045432000</v>
      </c>
      <c r="CH34" s="1138">
        <v>3002500001</v>
      </c>
      <c r="CI34" s="1139" t="s">
        <v>3704</v>
      </c>
      <c r="CJ34" s="914"/>
    </row>
    <row r="35" spans="2:88" s="1140" customFormat="1" ht="16.5" customHeight="1" thickBot="1">
      <c r="B35" s="1121"/>
      <c r="C35" s="898" t="s">
        <v>474</v>
      </c>
      <c r="D35" s="1121" t="s">
        <v>3947</v>
      </c>
      <c r="E35" s="899">
        <v>45413</v>
      </c>
      <c r="F35" s="1122">
        <v>45406</v>
      </c>
      <c r="G35" s="898" t="s">
        <v>61</v>
      </c>
      <c r="H35" s="898">
        <v>1036397886</v>
      </c>
      <c r="I35" s="898" t="s">
        <v>3168</v>
      </c>
      <c r="J35" s="898" t="s">
        <v>3169</v>
      </c>
      <c r="K35" s="898" t="s">
        <v>2656</v>
      </c>
      <c r="L35" s="898" t="s">
        <v>2910</v>
      </c>
      <c r="M35" s="899">
        <v>33921</v>
      </c>
      <c r="N35" s="898" t="s">
        <v>4</v>
      </c>
      <c r="O35" s="1123" t="s">
        <v>3170</v>
      </c>
      <c r="P35" s="901" t="s">
        <v>2524</v>
      </c>
      <c r="Q35" s="901" t="s">
        <v>3624</v>
      </c>
      <c r="R35" s="904" t="s">
        <v>3118</v>
      </c>
      <c r="S35" s="904"/>
      <c r="T35" s="904">
        <v>6045432000</v>
      </c>
      <c r="U35" s="903">
        <v>3127174409</v>
      </c>
      <c r="V35" s="905" t="s">
        <v>3171</v>
      </c>
      <c r="W35" s="903" t="s">
        <v>2547</v>
      </c>
      <c r="X35" s="1124"/>
      <c r="Y35" s="903" t="s">
        <v>3119</v>
      </c>
      <c r="Z35" s="903"/>
      <c r="AA35" s="906" t="s">
        <v>4021</v>
      </c>
      <c r="AB35" s="907"/>
      <c r="AC35" s="908" t="s">
        <v>489</v>
      </c>
      <c r="AD35" s="909"/>
      <c r="AE35" s="906" t="s">
        <v>551</v>
      </c>
      <c r="AF35" s="906" t="s">
        <v>600</v>
      </c>
      <c r="AG35" s="906" t="s">
        <v>485</v>
      </c>
      <c r="AH35" s="906" t="s">
        <v>492</v>
      </c>
      <c r="AI35" s="1125">
        <v>45349</v>
      </c>
      <c r="AJ35" s="1126">
        <v>45641</v>
      </c>
      <c r="AK35" s="1127">
        <v>7</v>
      </c>
      <c r="AL35" s="1128">
        <v>26019000</v>
      </c>
      <c r="AM35" s="1129">
        <v>3717000</v>
      </c>
      <c r="AN35" s="1130">
        <v>1486800</v>
      </c>
      <c r="AO35" s="914">
        <v>1841201</v>
      </c>
      <c r="AP35" s="1131" t="s">
        <v>821</v>
      </c>
      <c r="AQ35" s="916"/>
      <c r="AR35" s="1121">
        <v>1</v>
      </c>
      <c r="AS35" s="1132" t="s">
        <v>112</v>
      </c>
      <c r="AT35" s="1133" t="s">
        <v>112</v>
      </c>
      <c r="AU35" s="1133" t="s">
        <v>112</v>
      </c>
      <c r="AV35" s="1133" t="s">
        <v>112</v>
      </c>
      <c r="AW35" s="1133" t="s">
        <v>112</v>
      </c>
      <c r="AX35" s="1121"/>
      <c r="AY35" s="1121"/>
      <c r="AZ35" s="1121"/>
      <c r="BA35" s="1121"/>
      <c r="BB35" s="1121"/>
      <c r="BC35" s="1121"/>
      <c r="BD35" s="1121"/>
      <c r="BE35" s="1121"/>
      <c r="BF35" s="1121" t="s">
        <v>112</v>
      </c>
      <c r="BG35" s="1121" t="s">
        <v>112</v>
      </c>
      <c r="BH35" s="1121" t="s">
        <v>112</v>
      </c>
      <c r="BI35" s="1121" t="s">
        <v>112</v>
      </c>
      <c r="BJ35" s="1121" t="s">
        <v>112</v>
      </c>
      <c r="BK35" s="1121" t="s">
        <v>112</v>
      </c>
      <c r="BL35" s="1121" t="s">
        <v>3691</v>
      </c>
      <c r="BM35" s="1121" t="s">
        <v>112</v>
      </c>
      <c r="BN35" s="1121" t="s">
        <v>112</v>
      </c>
      <c r="BO35" s="1121" t="s">
        <v>112</v>
      </c>
      <c r="BP35" s="1121" t="s">
        <v>112</v>
      </c>
      <c r="BQ35" s="914"/>
      <c r="BR35" s="914"/>
      <c r="BS35" s="914"/>
      <c r="BT35" s="914"/>
      <c r="BU35" s="914"/>
      <c r="BV35" s="914"/>
      <c r="BW35" s="914"/>
      <c r="BX35" s="1134">
        <v>1841201</v>
      </c>
      <c r="BY35" s="1135" t="s">
        <v>3702</v>
      </c>
      <c r="BZ35" s="914">
        <v>1841201</v>
      </c>
      <c r="CA35" s="914">
        <v>1</v>
      </c>
      <c r="CB35" s="1136">
        <v>0.52200000000000002</v>
      </c>
      <c r="CC35" s="1137" t="s">
        <v>3716</v>
      </c>
      <c r="CD35" s="1137" t="s">
        <v>2524</v>
      </c>
      <c r="CE35" s="1137" t="s">
        <v>3632</v>
      </c>
      <c r="CF35" s="1137" t="s">
        <v>177</v>
      </c>
      <c r="CG35" s="1138">
        <v>6045432000</v>
      </c>
      <c r="CH35" s="1138">
        <v>3002500001</v>
      </c>
      <c r="CI35" s="1139" t="s">
        <v>3704</v>
      </c>
      <c r="CJ35" s="914"/>
    </row>
    <row r="36" spans="2:88" ht="16.5" customHeight="1" thickBot="1">
      <c r="B36" s="464"/>
      <c r="C36" s="539" t="s">
        <v>474</v>
      </c>
      <c r="D36" s="464" t="s">
        <v>3947</v>
      </c>
      <c r="E36" s="540">
        <v>45413</v>
      </c>
      <c r="F36" s="719">
        <v>45406</v>
      </c>
      <c r="G36" s="539" t="s">
        <v>61</v>
      </c>
      <c r="H36" s="539">
        <v>71116544</v>
      </c>
      <c r="I36" s="539" t="s">
        <v>3158</v>
      </c>
      <c r="J36" s="539" t="s">
        <v>2854</v>
      </c>
      <c r="K36" s="539" t="s">
        <v>3159</v>
      </c>
      <c r="L36" s="539" t="s">
        <v>3160</v>
      </c>
      <c r="M36" s="540">
        <v>28752</v>
      </c>
      <c r="N36" s="539" t="s">
        <v>4</v>
      </c>
      <c r="O36" s="501" t="s">
        <v>3161</v>
      </c>
      <c r="P36" s="452" t="s">
        <v>2524</v>
      </c>
      <c r="Q36" s="452" t="s">
        <v>3624</v>
      </c>
      <c r="R36" s="438" t="s">
        <v>3118</v>
      </c>
      <c r="S36" s="438"/>
      <c r="T36" s="438">
        <v>6045432000</v>
      </c>
      <c r="U36" s="456">
        <v>3122079267</v>
      </c>
      <c r="V36" s="455" t="s">
        <v>3162</v>
      </c>
      <c r="W36" s="456" t="s">
        <v>2527</v>
      </c>
      <c r="X36" s="458"/>
      <c r="Y36" s="456" t="s">
        <v>2573</v>
      </c>
      <c r="Z36" s="456"/>
      <c r="AA36" s="439" t="s">
        <v>4021</v>
      </c>
      <c r="AB36" s="562"/>
      <c r="AC36" s="561" t="s">
        <v>489</v>
      </c>
      <c r="AD36" s="559"/>
      <c r="AE36" s="439" t="s">
        <v>551</v>
      </c>
      <c r="AF36" s="439" t="s">
        <v>600</v>
      </c>
      <c r="AG36" s="439" t="s">
        <v>485</v>
      </c>
      <c r="AH36" s="439" t="s">
        <v>492</v>
      </c>
      <c r="AI36" s="461">
        <v>45556</v>
      </c>
      <c r="AJ36" s="513">
        <v>45646</v>
      </c>
      <c r="AK36" s="516">
        <v>0.2</v>
      </c>
      <c r="AL36" s="515">
        <v>1300100</v>
      </c>
      <c r="AM36" s="463">
        <v>1300000</v>
      </c>
      <c r="AN36" s="532">
        <v>1300000</v>
      </c>
      <c r="AO36" s="467">
        <v>1841201</v>
      </c>
      <c r="AP36" s="616" t="s">
        <v>821</v>
      </c>
      <c r="AQ36" s="527"/>
      <c r="AR36" s="464">
        <v>1</v>
      </c>
      <c r="AS36" s="545" t="s">
        <v>112</v>
      </c>
      <c r="AT36" s="543" t="s">
        <v>112</v>
      </c>
      <c r="AU36" s="543" t="s">
        <v>112</v>
      </c>
      <c r="AV36" s="543" t="s">
        <v>112</v>
      </c>
      <c r="AW36" s="543" t="s">
        <v>112</v>
      </c>
      <c r="AX36" s="464"/>
      <c r="AY36" s="464"/>
      <c r="AZ36" s="464"/>
      <c r="BA36" s="464"/>
      <c r="BB36" s="464"/>
      <c r="BC36" s="464"/>
      <c r="BD36" s="464"/>
      <c r="BE36" s="464"/>
      <c r="BF36" s="464" t="s">
        <v>112</v>
      </c>
      <c r="BG36" s="464" t="s">
        <v>112</v>
      </c>
      <c r="BH36" s="464" t="s">
        <v>112</v>
      </c>
      <c r="BI36" s="464" t="s">
        <v>112</v>
      </c>
      <c r="BJ36" s="464" t="s">
        <v>112</v>
      </c>
      <c r="BK36" s="464" t="s">
        <v>112</v>
      </c>
      <c r="BL36" s="464" t="s">
        <v>3691</v>
      </c>
      <c r="BM36" s="464" t="s">
        <v>112</v>
      </c>
      <c r="BN36" s="464" t="s">
        <v>112</v>
      </c>
      <c r="BO36" s="464" t="s">
        <v>112</v>
      </c>
      <c r="BP36" s="464" t="s">
        <v>112</v>
      </c>
      <c r="BQ36" s="467"/>
      <c r="BR36" s="467"/>
      <c r="BS36" s="467"/>
      <c r="BT36" s="467"/>
      <c r="BU36" s="467"/>
      <c r="BV36" s="467"/>
      <c r="BW36" s="467"/>
      <c r="BX36" s="557">
        <v>1841201</v>
      </c>
      <c r="BY36" s="555" t="s">
        <v>3702</v>
      </c>
      <c r="BZ36" s="467">
        <v>1841201</v>
      </c>
      <c r="CA36" s="467">
        <v>1</v>
      </c>
      <c r="CB36" s="551">
        <v>0.52200000000000002</v>
      </c>
      <c r="CC36" s="547" t="s">
        <v>3714</v>
      </c>
      <c r="CD36" s="547" t="s">
        <v>2524</v>
      </c>
      <c r="CE36" s="547" t="s">
        <v>3632</v>
      </c>
      <c r="CF36" s="547" t="s">
        <v>177</v>
      </c>
      <c r="CG36" s="528">
        <v>6045432000</v>
      </c>
      <c r="CH36" s="528">
        <v>3002500001</v>
      </c>
      <c r="CI36" s="556" t="s">
        <v>3704</v>
      </c>
      <c r="CJ36" s="467"/>
    </row>
    <row r="37" spans="2:88" s="1140" customFormat="1" ht="16.5" customHeight="1" thickBot="1">
      <c r="B37" s="1121"/>
      <c r="C37" s="898" t="s">
        <v>474</v>
      </c>
      <c r="D37" s="1121" t="s">
        <v>3947</v>
      </c>
      <c r="E37" s="899">
        <v>45413</v>
      </c>
      <c r="F37" s="1122">
        <v>45406</v>
      </c>
      <c r="G37" s="898" t="s">
        <v>61</v>
      </c>
      <c r="H37" s="898">
        <v>8280849</v>
      </c>
      <c r="I37" s="898" t="s">
        <v>2807</v>
      </c>
      <c r="J37" s="898" t="s">
        <v>3175</v>
      </c>
      <c r="K37" s="898" t="s">
        <v>3176</v>
      </c>
      <c r="L37" s="898"/>
      <c r="M37" s="899">
        <v>17533</v>
      </c>
      <c r="N37" s="898" t="s">
        <v>4</v>
      </c>
      <c r="O37" s="1123" t="s">
        <v>3177</v>
      </c>
      <c r="P37" s="901" t="s">
        <v>2524</v>
      </c>
      <c r="Q37" s="901" t="s">
        <v>3624</v>
      </c>
      <c r="R37" s="904" t="s">
        <v>3118</v>
      </c>
      <c r="S37" s="904"/>
      <c r="T37" s="904">
        <v>6045432000</v>
      </c>
      <c r="U37" s="903">
        <v>3104246621</v>
      </c>
      <c r="V37" s="905" t="s">
        <v>3178</v>
      </c>
      <c r="W37" s="903" t="s">
        <v>2527</v>
      </c>
      <c r="X37" s="1124"/>
      <c r="Y37" s="903" t="s">
        <v>3179</v>
      </c>
      <c r="Z37" s="903" t="s">
        <v>4132</v>
      </c>
      <c r="AA37" s="906" t="s">
        <v>4021</v>
      </c>
      <c r="AB37" s="907"/>
      <c r="AC37" s="908" t="s">
        <v>489</v>
      </c>
      <c r="AD37" s="909"/>
      <c r="AE37" s="906" t="s">
        <v>551</v>
      </c>
      <c r="AF37" s="906" t="s">
        <v>600</v>
      </c>
      <c r="AG37" s="906" t="s">
        <v>485</v>
      </c>
      <c r="AH37" s="906" t="s">
        <v>492</v>
      </c>
      <c r="AI37" s="1125">
        <v>45356</v>
      </c>
      <c r="AJ37" s="1126">
        <v>45641</v>
      </c>
      <c r="AK37" s="1127">
        <v>7</v>
      </c>
      <c r="AL37" s="1128">
        <v>31500000</v>
      </c>
      <c r="AM37" s="1129">
        <v>4500000</v>
      </c>
      <c r="AN37" s="1130">
        <v>1800000</v>
      </c>
      <c r="AO37" s="914">
        <v>1841201</v>
      </c>
      <c r="AP37" s="1131" t="s">
        <v>821</v>
      </c>
      <c r="AQ37" s="916"/>
      <c r="AR37" s="1121">
        <v>1</v>
      </c>
      <c r="AS37" s="1132" t="s">
        <v>112</v>
      </c>
      <c r="AT37" s="1133" t="s">
        <v>112</v>
      </c>
      <c r="AU37" s="1133" t="s">
        <v>112</v>
      </c>
      <c r="AV37" s="1133" t="s">
        <v>112</v>
      </c>
      <c r="AW37" s="1133" t="s">
        <v>112</v>
      </c>
      <c r="AX37" s="1121"/>
      <c r="AY37" s="1121"/>
      <c r="AZ37" s="1121"/>
      <c r="BA37" s="1121"/>
      <c r="BB37" s="1121"/>
      <c r="BC37" s="1121"/>
      <c r="BD37" s="1121"/>
      <c r="BE37" s="1121"/>
      <c r="BF37" s="1121" t="s">
        <v>112</v>
      </c>
      <c r="BG37" s="1121" t="s">
        <v>112</v>
      </c>
      <c r="BH37" s="1121" t="s">
        <v>112</v>
      </c>
      <c r="BI37" s="1121" t="s">
        <v>112</v>
      </c>
      <c r="BJ37" s="1121" t="s">
        <v>112</v>
      </c>
      <c r="BK37" s="1121" t="s">
        <v>112</v>
      </c>
      <c r="BL37" s="1121" t="s">
        <v>3691</v>
      </c>
      <c r="BM37" s="1121" t="s">
        <v>112</v>
      </c>
      <c r="BN37" s="1121" t="s">
        <v>112</v>
      </c>
      <c r="BO37" s="1121" t="s">
        <v>112</v>
      </c>
      <c r="BP37" s="1121" t="s">
        <v>112</v>
      </c>
      <c r="BQ37" s="914"/>
      <c r="BR37" s="914"/>
      <c r="BS37" s="914"/>
      <c r="BT37" s="914"/>
      <c r="BU37" s="914"/>
      <c r="BV37" s="914"/>
      <c r="BW37" s="914"/>
      <c r="BX37" s="1134">
        <v>1841201</v>
      </c>
      <c r="BY37" s="1135" t="s">
        <v>3702</v>
      </c>
      <c r="BZ37" s="914">
        <v>1841201</v>
      </c>
      <c r="CA37" s="914">
        <v>1</v>
      </c>
      <c r="CB37" s="1136">
        <v>0.52200000000000002</v>
      </c>
      <c r="CC37" s="1137" t="s">
        <v>3718</v>
      </c>
      <c r="CD37" s="1137" t="s">
        <v>2524</v>
      </c>
      <c r="CE37" s="1137" t="s">
        <v>3632</v>
      </c>
      <c r="CF37" s="1137" t="s">
        <v>177</v>
      </c>
      <c r="CG37" s="1138">
        <v>6045432000</v>
      </c>
      <c r="CH37" s="1138">
        <v>3002500001</v>
      </c>
      <c r="CI37" s="1139" t="s">
        <v>3704</v>
      </c>
      <c r="CJ37" s="914"/>
    </row>
    <row r="38" spans="2:88" s="1140" customFormat="1" ht="16.5" customHeight="1" thickBot="1">
      <c r="B38" s="1121"/>
      <c r="C38" s="898" t="s">
        <v>474</v>
      </c>
      <c r="D38" s="1121" t="s">
        <v>3947</v>
      </c>
      <c r="E38" s="899">
        <v>45413</v>
      </c>
      <c r="F38" s="1122">
        <v>45406</v>
      </c>
      <c r="G38" s="898" t="s">
        <v>61</v>
      </c>
      <c r="H38" s="898">
        <v>1036402195</v>
      </c>
      <c r="I38" s="898" t="s">
        <v>3180</v>
      </c>
      <c r="J38" s="898" t="s">
        <v>2575</v>
      </c>
      <c r="K38" s="898" t="s">
        <v>3181</v>
      </c>
      <c r="L38" s="898"/>
      <c r="M38" s="899">
        <v>35500</v>
      </c>
      <c r="N38" s="898" t="s">
        <v>524</v>
      </c>
      <c r="O38" s="1123" t="s">
        <v>3182</v>
      </c>
      <c r="P38" s="901" t="s">
        <v>2524</v>
      </c>
      <c r="Q38" s="901" t="s">
        <v>3624</v>
      </c>
      <c r="R38" s="904" t="s">
        <v>3118</v>
      </c>
      <c r="S38" s="904"/>
      <c r="T38" s="904">
        <v>6045432000</v>
      </c>
      <c r="U38" s="901">
        <v>3226229223</v>
      </c>
      <c r="V38" s="1164" t="s">
        <v>3183</v>
      </c>
      <c r="W38" s="901" t="s">
        <v>2527</v>
      </c>
      <c r="X38" s="1124"/>
      <c r="Y38" s="901" t="s">
        <v>2623</v>
      </c>
      <c r="Z38" s="903"/>
      <c r="AA38" s="906" t="s">
        <v>4021</v>
      </c>
      <c r="AB38" s="907"/>
      <c r="AC38" s="908" t="s">
        <v>489</v>
      </c>
      <c r="AD38" s="909"/>
      <c r="AE38" s="906" t="s">
        <v>551</v>
      </c>
      <c r="AF38" s="906" t="s">
        <v>600</v>
      </c>
      <c r="AG38" s="906" t="s">
        <v>485</v>
      </c>
      <c r="AH38" s="906" t="s">
        <v>492</v>
      </c>
      <c r="AI38" s="1125">
        <v>45353</v>
      </c>
      <c r="AJ38" s="1126">
        <v>45641</v>
      </c>
      <c r="AK38" s="1165">
        <v>7</v>
      </c>
      <c r="AL38" s="1128">
        <v>15631000</v>
      </c>
      <c r="AM38" s="1129">
        <v>2233000</v>
      </c>
      <c r="AN38" s="1166">
        <v>1300000</v>
      </c>
      <c r="AO38" s="914">
        <v>1841201</v>
      </c>
      <c r="AP38" s="1131" t="s">
        <v>821</v>
      </c>
      <c r="AQ38" s="916"/>
      <c r="AR38" s="1121">
        <v>1</v>
      </c>
      <c r="AS38" s="1132" t="s">
        <v>112</v>
      </c>
      <c r="AT38" s="1133" t="s">
        <v>112</v>
      </c>
      <c r="AU38" s="1133" t="s">
        <v>112</v>
      </c>
      <c r="AV38" s="1133" t="s">
        <v>112</v>
      </c>
      <c r="AW38" s="1133" t="s">
        <v>112</v>
      </c>
      <c r="AX38" s="1121"/>
      <c r="AY38" s="1121"/>
      <c r="AZ38" s="1121"/>
      <c r="BA38" s="1121"/>
      <c r="BB38" s="1121"/>
      <c r="BC38" s="1121"/>
      <c r="BD38" s="1121"/>
      <c r="BE38" s="1121"/>
      <c r="BF38" s="1121" t="s">
        <v>112</v>
      </c>
      <c r="BG38" s="1121" t="s">
        <v>112</v>
      </c>
      <c r="BH38" s="1121" t="s">
        <v>112</v>
      </c>
      <c r="BI38" s="1121" t="s">
        <v>112</v>
      </c>
      <c r="BJ38" s="1121" t="s">
        <v>112</v>
      </c>
      <c r="BK38" s="1121" t="s">
        <v>112</v>
      </c>
      <c r="BL38" s="1121" t="s">
        <v>3691</v>
      </c>
      <c r="BM38" s="1121" t="s">
        <v>112</v>
      </c>
      <c r="BN38" s="1121" t="s">
        <v>112</v>
      </c>
      <c r="BO38" s="1121" t="s">
        <v>112</v>
      </c>
      <c r="BP38" s="1121" t="s">
        <v>112</v>
      </c>
      <c r="BQ38" s="914"/>
      <c r="BR38" s="914"/>
      <c r="BS38" s="914"/>
      <c r="BT38" s="914"/>
      <c r="BU38" s="914"/>
      <c r="BV38" s="914"/>
      <c r="BW38" s="914"/>
      <c r="BX38" s="1134">
        <v>1841201</v>
      </c>
      <c r="BY38" s="1135" t="s">
        <v>3702</v>
      </c>
      <c r="BZ38" s="914">
        <v>1841201</v>
      </c>
      <c r="CA38" s="914">
        <v>1</v>
      </c>
      <c r="CB38" s="1136">
        <v>0.52200000000000002</v>
      </c>
      <c r="CC38" s="1137" t="s">
        <v>3719</v>
      </c>
      <c r="CD38" s="1137" t="s">
        <v>2524</v>
      </c>
      <c r="CE38" s="1137" t="s">
        <v>3632</v>
      </c>
      <c r="CF38" s="1137" t="s">
        <v>177</v>
      </c>
      <c r="CG38" s="1138">
        <v>6045432000</v>
      </c>
      <c r="CH38" s="1138">
        <v>3002500001</v>
      </c>
      <c r="CI38" s="1139" t="s">
        <v>3704</v>
      </c>
      <c r="CJ38" s="914"/>
    </row>
    <row r="39" spans="2:88" ht="16.5" customHeight="1" thickBot="1">
      <c r="B39" s="464"/>
      <c r="C39" s="539" t="s">
        <v>474</v>
      </c>
      <c r="D39" s="464" t="s">
        <v>3947</v>
      </c>
      <c r="E39" s="540">
        <v>45413</v>
      </c>
      <c r="F39" s="719">
        <v>45406</v>
      </c>
      <c r="G39" s="539" t="s">
        <v>61</v>
      </c>
      <c r="H39" s="539">
        <v>71112381</v>
      </c>
      <c r="I39" s="539" t="s">
        <v>3184</v>
      </c>
      <c r="J39" s="539" t="s">
        <v>3121</v>
      </c>
      <c r="K39" s="539" t="s">
        <v>3185</v>
      </c>
      <c r="L39" s="539" t="s">
        <v>3186</v>
      </c>
      <c r="M39" s="540">
        <v>24214</v>
      </c>
      <c r="N39" s="539" t="s">
        <v>4</v>
      </c>
      <c r="O39" s="501" t="s">
        <v>3187</v>
      </c>
      <c r="P39" s="452" t="s">
        <v>2524</v>
      </c>
      <c r="Q39" s="452" t="s">
        <v>3624</v>
      </c>
      <c r="R39" s="438" t="s">
        <v>3118</v>
      </c>
      <c r="S39" s="438"/>
      <c r="T39" s="438">
        <v>6045432000</v>
      </c>
      <c r="U39" s="452">
        <v>3207133734</v>
      </c>
      <c r="V39" s="470" t="s">
        <v>3188</v>
      </c>
      <c r="W39" s="452" t="s">
        <v>2527</v>
      </c>
      <c r="X39" s="438"/>
      <c r="Y39" s="471" t="s">
        <v>2548</v>
      </c>
      <c r="Z39" s="456"/>
      <c r="AA39" s="439" t="s">
        <v>4021</v>
      </c>
      <c r="AB39" s="562"/>
      <c r="AC39" s="561" t="s">
        <v>489</v>
      </c>
      <c r="AD39" s="559"/>
      <c r="AE39" s="439" t="s">
        <v>551</v>
      </c>
      <c r="AF39" s="439" t="s">
        <v>600</v>
      </c>
      <c r="AG39" s="439" t="s">
        <v>485</v>
      </c>
      <c r="AH39" s="439" t="s">
        <v>492</v>
      </c>
      <c r="AI39" s="461">
        <v>45353</v>
      </c>
      <c r="AJ39" s="513">
        <v>45626</v>
      </c>
      <c r="AK39" s="496">
        <v>7</v>
      </c>
      <c r="AL39" s="515">
        <v>12901000</v>
      </c>
      <c r="AM39" s="463">
        <v>1843000</v>
      </c>
      <c r="AN39" s="533">
        <v>1300000</v>
      </c>
      <c r="AO39" s="467">
        <v>1841201</v>
      </c>
      <c r="AP39" s="616" t="s">
        <v>821</v>
      </c>
      <c r="AQ39" s="527"/>
      <c r="AR39" s="464">
        <v>1</v>
      </c>
      <c r="AS39" s="545" t="s">
        <v>112</v>
      </c>
      <c r="AT39" s="543" t="s">
        <v>112</v>
      </c>
      <c r="AU39" s="543" t="s">
        <v>112</v>
      </c>
      <c r="AV39" s="543" t="s">
        <v>112</v>
      </c>
      <c r="AW39" s="543" t="s">
        <v>112</v>
      </c>
      <c r="AX39" s="464"/>
      <c r="AY39" s="464"/>
      <c r="AZ39" s="464"/>
      <c r="BA39" s="464"/>
      <c r="BB39" s="464"/>
      <c r="BC39" s="464"/>
      <c r="BD39" s="464"/>
      <c r="BE39" s="464"/>
      <c r="BF39" s="464" t="s">
        <v>112</v>
      </c>
      <c r="BG39" s="464" t="s">
        <v>112</v>
      </c>
      <c r="BH39" s="464" t="s">
        <v>112</v>
      </c>
      <c r="BI39" s="464" t="s">
        <v>112</v>
      </c>
      <c r="BJ39" s="464" t="s">
        <v>112</v>
      </c>
      <c r="BK39" s="464" t="s">
        <v>112</v>
      </c>
      <c r="BL39" s="464" t="s">
        <v>3691</v>
      </c>
      <c r="BM39" s="464" t="s">
        <v>112</v>
      </c>
      <c r="BN39" s="464" t="s">
        <v>112</v>
      </c>
      <c r="BO39" s="464" t="s">
        <v>112</v>
      </c>
      <c r="BP39" s="464" t="s">
        <v>112</v>
      </c>
      <c r="BQ39" s="467"/>
      <c r="BR39" s="467"/>
      <c r="BS39" s="467"/>
      <c r="BT39" s="467"/>
      <c r="BU39" s="467"/>
      <c r="BV39" s="467"/>
      <c r="BW39" s="467"/>
      <c r="BX39" s="557">
        <v>1841201</v>
      </c>
      <c r="BY39" s="555" t="s">
        <v>3702</v>
      </c>
      <c r="BZ39" s="467">
        <v>1841201</v>
      </c>
      <c r="CA39" s="467">
        <v>1</v>
      </c>
      <c r="CB39" s="551">
        <v>0.52200000000000002</v>
      </c>
      <c r="CC39" s="547" t="s">
        <v>3720</v>
      </c>
      <c r="CD39" s="547" t="s">
        <v>2524</v>
      </c>
      <c r="CE39" s="547" t="s">
        <v>3632</v>
      </c>
      <c r="CF39" s="547" t="s">
        <v>177</v>
      </c>
      <c r="CG39" s="528">
        <v>6045432000</v>
      </c>
      <c r="CH39" s="528">
        <v>3002500001</v>
      </c>
      <c r="CI39" s="556" t="s">
        <v>3704</v>
      </c>
      <c r="CJ39" s="467"/>
    </row>
    <row r="40" spans="2:88" ht="16.5" customHeight="1" thickBot="1">
      <c r="B40" s="464"/>
      <c r="C40" s="539" t="s">
        <v>474</v>
      </c>
      <c r="D40" s="464" t="s">
        <v>3947</v>
      </c>
      <c r="E40" s="540">
        <v>45413</v>
      </c>
      <c r="F40" s="719">
        <v>45406</v>
      </c>
      <c r="G40" s="539" t="s">
        <v>61</v>
      </c>
      <c r="H40" s="539">
        <v>1036400747</v>
      </c>
      <c r="I40" s="539" t="s">
        <v>2706</v>
      </c>
      <c r="J40" s="539" t="s">
        <v>3189</v>
      </c>
      <c r="K40" s="539" t="s">
        <v>3190</v>
      </c>
      <c r="L40" s="539"/>
      <c r="M40" s="540">
        <v>34949</v>
      </c>
      <c r="N40" s="539" t="s">
        <v>4</v>
      </c>
      <c r="O40" s="501" t="s">
        <v>3191</v>
      </c>
      <c r="P40" s="452" t="s">
        <v>2524</v>
      </c>
      <c r="Q40" s="452" t="s">
        <v>3624</v>
      </c>
      <c r="R40" s="438" t="s">
        <v>3118</v>
      </c>
      <c r="S40" s="438"/>
      <c r="T40" s="438">
        <v>6045432000</v>
      </c>
      <c r="U40" s="452">
        <v>3113793285</v>
      </c>
      <c r="V40" s="470" t="s">
        <v>3192</v>
      </c>
      <c r="W40" s="452" t="s">
        <v>2527</v>
      </c>
      <c r="X40" s="452"/>
      <c r="Y40" s="452" t="s">
        <v>2623</v>
      </c>
      <c r="Z40" s="456"/>
      <c r="AA40" s="439" t="s">
        <v>2527</v>
      </c>
      <c r="AB40" s="562"/>
      <c r="AC40" s="561" t="s">
        <v>489</v>
      </c>
      <c r="AD40" s="559"/>
      <c r="AE40" s="439" t="s">
        <v>551</v>
      </c>
      <c r="AF40" s="439" t="s">
        <v>600</v>
      </c>
      <c r="AG40" s="439" t="s">
        <v>485</v>
      </c>
      <c r="AH40" s="439" t="s">
        <v>492</v>
      </c>
      <c r="AI40" s="461">
        <v>45356</v>
      </c>
      <c r="AJ40" s="513">
        <v>45570</v>
      </c>
      <c r="AK40" s="496">
        <v>7</v>
      </c>
      <c r="AL40" s="515">
        <v>26019000</v>
      </c>
      <c r="AM40" s="463">
        <v>3717000</v>
      </c>
      <c r="AN40" s="533">
        <v>1486800</v>
      </c>
      <c r="AO40" s="467">
        <v>1841201</v>
      </c>
      <c r="AP40" s="616" t="s">
        <v>821</v>
      </c>
      <c r="AQ40" s="527"/>
      <c r="AR40" s="464">
        <v>1</v>
      </c>
      <c r="AS40" s="545" t="s">
        <v>112</v>
      </c>
      <c r="AT40" s="543" t="s">
        <v>112</v>
      </c>
      <c r="AU40" s="543" t="s">
        <v>112</v>
      </c>
      <c r="AV40" s="543" t="s">
        <v>112</v>
      </c>
      <c r="AW40" s="543" t="s">
        <v>112</v>
      </c>
      <c r="AX40" s="464"/>
      <c r="AY40" s="464"/>
      <c r="AZ40" s="464"/>
      <c r="BA40" s="464"/>
      <c r="BB40" s="464"/>
      <c r="BC40" s="464"/>
      <c r="BD40" s="464"/>
      <c r="BE40" s="464"/>
      <c r="BF40" s="464" t="s">
        <v>112</v>
      </c>
      <c r="BG40" s="464" t="s">
        <v>112</v>
      </c>
      <c r="BH40" s="464" t="s">
        <v>112</v>
      </c>
      <c r="BI40" s="464" t="s">
        <v>112</v>
      </c>
      <c r="BJ40" s="464" t="s">
        <v>112</v>
      </c>
      <c r="BK40" s="464" t="s">
        <v>112</v>
      </c>
      <c r="BL40" s="464" t="s">
        <v>3691</v>
      </c>
      <c r="BM40" s="464" t="s">
        <v>112</v>
      </c>
      <c r="BN40" s="464" t="s">
        <v>112</v>
      </c>
      <c r="BO40" s="464" t="s">
        <v>112</v>
      </c>
      <c r="BP40" s="464" t="s">
        <v>112</v>
      </c>
      <c r="BQ40" s="467"/>
      <c r="BR40" s="467"/>
      <c r="BS40" s="467"/>
      <c r="BT40" s="467"/>
      <c r="BU40" s="467"/>
      <c r="BV40" s="467"/>
      <c r="BW40" s="467"/>
      <c r="BX40" s="557">
        <v>1841201</v>
      </c>
      <c r="BY40" s="555" t="s">
        <v>3702</v>
      </c>
      <c r="BZ40" s="467">
        <v>1841201</v>
      </c>
      <c r="CA40" s="467">
        <v>1</v>
      </c>
      <c r="CB40" s="551">
        <v>0.52200000000000002</v>
      </c>
      <c r="CC40" s="547" t="s">
        <v>3721</v>
      </c>
      <c r="CD40" s="547" t="s">
        <v>2524</v>
      </c>
      <c r="CE40" s="547" t="s">
        <v>3632</v>
      </c>
      <c r="CF40" s="547" t="s">
        <v>177</v>
      </c>
      <c r="CG40" s="528">
        <v>6045432000</v>
      </c>
      <c r="CH40" s="528">
        <v>3002500001</v>
      </c>
      <c r="CI40" s="556" t="s">
        <v>3704</v>
      </c>
      <c r="CJ40" s="467"/>
    </row>
    <row r="41" spans="2:88" ht="16.5" customHeight="1" thickBot="1">
      <c r="B41" s="464"/>
      <c r="C41" s="539" t="s">
        <v>474</v>
      </c>
      <c r="D41" s="464" t="s">
        <v>3947</v>
      </c>
      <c r="E41" s="540">
        <v>45413</v>
      </c>
      <c r="F41" s="719">
        <v>45406</v>
      </c>
      <c r="G41" s="539" t="s">
        <v>61</v>
      </c>
      <c r="H41" s="539">
        <v>43270308</v>
      </c>
      <c r="I41" s="539" t="s">
        <v>3180</v>
      </c>
      <c r="J41" s="539" t="s">
        <v>2709</v>
      </c>
      <c r="K41" s="539" t="s">
        <v>3193</v>
      </c>
      <c r="L41" s="539" t="s">
        <v>3194</v>
      </c>
      <c r="M41" s="540">
        <v>29450</v>
      </c>
      <c r="N41" s="539" t="s">
        <v>524</v>
      </c>
      <c r="O41" s="501" t="s">
        <v>3195</v>
      </c>
      <c r="P41" s="452" t="s">
        <v>2524</v>
      </c>
      <c r="Q41" s="452" t="s">
        <v>3624</v>
      </c>
      <c r="R41" s="438" t="s">
        <v>3118</v>
      </c>
      <c r="S41" s="438"/>
      <c r="T41" s="438">
        <v>6045432000</v>
      </c>
      <c r="U41" s="452">
        <v>3194830057</v>
      </c>
      <c r="V41" s="470" t="s">
        <v>3196</v>
      </c>
      <c r="W41" s="452" t="s">
        <v>2527</v>
      </c>
      <c r="X41" s="438"/>
      <c r="Y41" s="452" t="s">
        <v>3119</v>
      </c>
      <c r="Z41" s="456"/>
      <c r="AA41" s="439" t="s">
        <v>2527</v>
      </c>
      <c r="AB41" s="562"/>
      <c r="AC41" s="561" t="s">
        <v>489</v>
      </c>
      <c r="AD41" s="559"/>
      <c r="AE41" s="439" t="s">
        <v>551</v>
      </c>
      <c r="AF41" s="439" t="s">
        <v>600</v>
      </c>
      <c r="AG41" s="439" t="s">
        <v>485</v>
      </c>
      <c r="AH41" s="439" t="s">
        <v>492</v>
      </c>
      <c r="AI41" s="461">
        <v>45356</v>
      </c>
      <c r="AJ41" s="513">
        <v>45570</v>
      </c>
      <c r="AK41" s="496">
        <v>7</v>
      </c>
      <c r="AL41" s="515">
        <v>26019000</v>
      </c>
      <c r="AM41" s="463">
        <v>3717000</v>
      </c>
      <c r="AN41" s="533">
        <v>1486800</v>
      </c>
      <c r="AO41" s="467">
        <v>1841201</v>
      </c>
      <c r="AP41" s="616" t="s">
        <v>821</v>
      </c>
      <c r="AQ41" s="527"/>
      <c r="AR41" s="464">
        <v>1</v>
      </c>
      <c r="AS41" s="545" t="s">
        <v>112</v>
      </c>
      <c r="AT41" s="543" t="s">
        <v>112</v>
      </c>
      <c r="AU41" s="543" t="s">
        <v>112</v>
      </c>
      <c r="AV41" s="543" t="s">
        <v>112</v>
      </c>
      <c r="AW41" s="543" t="s">
        <v>112</v>
      </c>
      <c r="AX41" s="464"/>
      <c r="AY41" s="464"/>
      <c r="AZ41" s="464"/>
      <c r="BA41" s="464"/>
      <c r="BB41" s="464"/>
      <c r="BC41" s="464"/>
      <c r="BD41" s="464"/>
      <c r="BE41" s="464"/>
      <c r="BF41" s="464" t="s">
        <v>112</v>
      </c>
      <c r="BG41" s="464" t="s">
        <v>112</v>
      </c>
      <c r="BH41" s="464" t="s">
        <v>112</v>
      </c>
      <c r="BI41" s="464" t="s">
        <v>112</v>
      </c>
      <c r="BJ41" s="464" t="s">
        <v>112</v>
      </c>
      <c r="BK41" s="464" t="s">
        <v>112</v>
      </c>
      <c r="BL41" s="464" t="s">
        <v>3691</v>
      </c>
      <c r="BM41" s="464" t="s">
        <v>112</v>
      </c>
      <c r="BN41" s="464" t="s">
        <v>112</v>
      </c>
      <c r="BO41" s="464" t="s">
        <v>112</v>
      </c>
      <c r="BP41" s="464" t="s">
        <v>112</v>
      </c>
      <c r="BQ41" s="467"/>
      <c r="BR41" s="467"/>
      <c r="BS41" s="467"/>
      <c r="BT41" s="467"/>
      <c r="BU41" s="467"/>
      <c r="BV41" s="467"/>
      <c r="BW41" s="467"/>
      <c r="BX41" s="557">
        <v>1841201</v>
      </c>
      <c r="BY41" s="555" t="s">
        <v>3702</v>
      </c>
      <c r="BZ41" s="467">
        <v>1841201</v>
      </c>
      <c r="CA41" s="467">
        <v>1</v>
      </c>
      <c r="CB41" s="551">
        <v>0.52200000000000002</v>
      </c>
      <c r="CC41" s="547" t="s">
        <v>3722</v>
      </c>
      <c r="CD41" s="547" t="s">
        <v>2524</v>
      </c>
      <c r="CE41" s="547" t="s">
        <v>3632</v>
      </c>
      <c r="CF41" s="547" t="s">
        <v>177</v>
      </c>
      <c r="CG41" s="528">
        <v>6045432000</v>
      </c>
      <c r="CH41" s="528">
        <v>3002500001</v>
      </c>
      <c r="CI41" s="556" t="s">
        <v>3704</v>
      </c>
      <c r="CJ41" s="467"/>
    </row>
    <row r="42" spans="2:88" ht="16.5" customHeight="1" thickBot="1">
      <c r="B42" s="464"/>
      <c r="C42" s="539" t="s">
        <v>474</v>
      </c>
      <c r="D42" s="464" t="s">
        <v>3947</v>
      </c>
      <c r="E42" s="540">
        <v>45413</v>
      </c>
      <c r="F42" s="719">
        <v>45406</v>
      </c>
      <c r="G42" s="539" t="s">
        <v>61</v>
      </c>
      <c r="H42" s="539">
        <v>42965453</v>
      </c>
      <c r="I42" s="539" t="s">
        <v>3197</v>
      </c>
      <c r="J42" s="539" t="s">
        <v>2655</v>
      </c>
      <c r="K42" s="539" t="s">
        <v>3198</v>
      </c>
      <c r="L42" s="539" t="s">
        <v>2741</v>
      </c>
      <c r="M42" s="540">
        <v>20448</v>
      </c>
      <c r="N42" s="539" t="s">
        <v>524</v>
      </c>
      <c r="O42" s="501" t="s">
        <v>3199</v>
      </c>
      <c r="P42" s="452" t="s">
        <v>2524</v>
      </c>
      <c r="Q42" s="452" t="s">
        <v>3624</v>
      </c>
      <c r="R42" s="438" t="s">
        <v>3118</v>
      </c>
      <c r="S42" s="438"/>
      <c r="T42" s="438">
        <v>6045432000</v>
      </c>
      <c r="U42" s="452">
        <v>3113858599</v>
      </c>
      <c r="V42" s="470" t="s">
        <v>3200</v>
      </c>
      <c r="W42" s="452" t="s">
        <v>2547</v>
      </c>
      <c r="X42" s="438"/>
      <c r="Y42" s="452" t="s">
        <v>2548</v>
      </c>
      <c r="Z42" s="456"/>
      <c r="AA42" s="439" t="s">
        <v>2527</v>
      </c>
      <c r="AB42" s="562"/>
      <c r="AC42" s="561" t="s">
        <v>489</v>
      </c>
      <c r="AD42" s="559"/>
      <c r="AE42" s="439" t="s">
        <v>551</v>
      </c>
      <c r="AF42" s="439" t="s">
        <v>600</v>
      </c>
      <c r="AG42" s="439" t="s">
        <v>485</v>
      </c>
      <c r="AH42" s="439" t="s">
        <v>492</v>
      </c>
      <c r="AI42" s="461">
        <v>45360</v>
      </c>
      <c r="AJ42" s="513">
        <v>45576</v>
      </c>
      <c r="AK42" s="496">
        <v>7</v>
      </c>
      <c r="AL42" s="515">
        <v>26019000</v>
      </c>
      <c r="AM42" s="463">
        <v>3717000</v>
      </c>
      <c r="AN42" s="533">
        <v>1486800</v>
      </c>
      <c r="AO42" s="467">
        <v>1841201</v>
      </c>
      <c r="AP42" s="616" t="s">
        <v>821</v>
      </c>
      <c r="AQ42" s="527"/>
      <c r="AR42" s="464">
        <v>1</v>
      </c>
      <c r="AS42" s="545" t="s">
        <v>112</v>
      </c>
      <c r="AT42" s="543" t="s">
        <v>112</v>
      </c>
      <c r="AU42" s="543" t="s">
        <v>112</v>
      </c>
      <c r="AV42" s="543" t="s">
        <v>112</v>
      </c>
      <c r="AW42" s="543" t="s">
        <v>112</v>
      </c>
      <c r="AX42" s="464"/>
      <c r="AY42" s="464"/>
      <c r="AZ42" s="464"/>
      <c r="BA42" s="464"/>
      <c r="BB42" s="464"/>
      <c r="BC42" s="464"/>
      <c r="BD42" s="464"/>
      <c r="BE42" s="464"/>
      <c r="BF42" s="464" t="s">
        <v>112</v>
      </c>
      <c r="BG42" s="464" t="s">
        <v>112</v>
      </c>
      <c r="BH42" s="464" t="s">
        <v>112</v>
      </c>
      <c r="BI42" s="464" t="s">
        <v>112</v>
      </c>
      <c r="BJ42" s="464" t="s">
        <v>112</v>
      </c>
      <c r="BK42" s="464" t="s">
        <v>112</v>
      </c>
      <c r="BL42" s="464" t="s">
        <v>3691</v>
      </c>
      <c r="BM42" s="464" t="s">
        <v>112</v>
      </c>
      <c r="BN42" s="464" t="s">
        <v>112</v>
      </c>
      <c r="BO42" s="464" t="s">
        <v>112</v>
      </c>
      <c r="BP42" s="464" t="s">
        <v>112</v>
      </c>
      <c r="BQ42" s="467"/>
      <c r="BR42" s="467"/>
      <c r="BS42" s="467"/>
      <c r="BT42" s="467"/>
      <c r="BU42" s="467"/>
      <c r="BV42" s="467"/>
      <c r="BW42" s="467"/>
      <c r="BX42" s="557">
        <v>1841201</v>
      </c>
      <c r="BY42" s="555" t="s">
        <v>3702</v>
      </c>
      <c r="BZ42" s="467">
        <v>1841201</v>
      </c>
      <c r="CA42" s="467">
        <v>1</v>
      </c>
      <c r="CB42" s="551">
        <v>0.52200000000000002</v>
      </c>
      <c r="CC42" s="547" t="s">
        <v>3723</v>
      </c>
      <c r="CD42" s="547" t="s">
        <v>2524</v>
      </c>
      <c r="CE42" s="547" t="s">
        <v>3632</v>
      </c>
      <c r="CF42" s="547" t="s">
        <v>177</v>
      </c>
      <c r="CG42" s="528">
        <v>6045432000</v>
      </c>
      <c r="CH42" s="528">
        <v>3002500001</v>
      </c>
      <c r="CI42" s="556" t="s">
        <v>3704</v>
      </c>
      <c r="CJ42" s="467"/>
    </row>
    <row r="43" spans="2:88" s="1140" customFormat="1" ht="16.149999999999999" customHeight="1" thickBot="1">
      <c r="B43" s="914"/>
      <c r="C43" s="1142" t="s">
        <v>474</v>
      </c>
      <c r="D43" s="1121" t="s">
        <v>3947</v>
      </c>
      <c r="E43" s="899">
        <v>45413</v>
      </c>
      <c r="F43" s="1122">
        <v>45406</v>
      </c>
      <c r="G43" s="1167" t="s">
        <v>61</v>
      </c>
      <c r="H43" s="1144">
        <v>42785705</v>
      </c>
      <c r="I43" s="1144" t="s">
        <v>2667</v>
      </c>
      <c r="J43" s="1144" t="s">
        <v>2871</v>
      </c>
      <c r="K43" s="1144" t="s">
        <v>2558</v>
      </c>
      <c r="L43" s="1144" t="s">
        <v>3910</v>
      </c>
      <c r="M43" s="1145">
        <v>25895</v>
      </c>
      <c r="N43" s="911" t="s">
        <v>524</v>
      </c>
      <c r="O43" s="912" t="s">
        <v>3911</v>
      </c>
      <c r="P43" s="1168" t="s">
        <v>2524</v>
      </c>
      <c r="Q43" s="1148" t="s">
        <v>3624</v>
      </c>
      <c r="R43" s="911" t="s">
        <v>3118</v>
      </c>
      <c r="S43" s="914"/>
      <c r="T43" s="904">
        <v>6045432000</v>
      </c>
      <c r="U43" s="914">
        <v>3017952257</v>
      </c>
      <c r="V43" s="915" t="s">
        <v>3912</v>
      </c>
      <c r="W43" s="914" t="s">
        <v>2527</v>
      </c>
      <c r="X43" s="914"/>
      <c r="Y43" s="914" t="s">
        <v>2623</v>
      </c>
      <c r="Z43" s="914"/>
      <c r="AA43" s="906" t="s">
        <v>4021</v>
      </c>
      <c r="AB43" s="916"/>
      <c r="AC43" s="917" t="s">
        <v>489</v>
      </c>
      <c r="AD43" s="918"/>
      <c r="AE43" s="906" t="s">
        <v>551</v>
      </c>
      <c r="AF43" s="906" t="s">
        <v>600</v>
      </c>
      <c r="AG43" s="906" t="s">
        <v>485</v>
      </c>
      <c r="AH43" s="906" t="s">
        <v>492</v>
      </c>
      <c r="AI43" s="919">
        <v>45619</v>
      </c>
      <c r="AJ43" s="919">
        <v>45641</v>
      </c>
      <c r="AK43" s="911">
        <v>1</v>
      </c>
      <c r="AL43" s="1162">
        <v>3345300</v>
      </c>
      <c r="AM43" s="1162">
        <v>3345300</v>
      </c>
      <c r="AN43" s="1162">
        <v>1338120</v>
      </c>
      <c r="AO43" s="914">
        <v>1841201</v>
      </c>
      <c r="AP43" s="1131" t="s">
        <v>821</v>
      </c>
      <c r="AQ43" s="916"/>
      <c r="AR43" s="1121">
        <v>1</v>
      </c>
      <c r="AS43" s="1132" t="s">
        <v>112</v>
      </c>
      <c r="AT43" s="1133" t="s">
        <v>112</v>
      </c>
      <c r="AU43" s="1133" t="s">
        <v>112</v>
      </c>
      <c r="AV43" s="1133" t="s">
        <v>112</v>
      </c>
      <c r="AW43" s="1133" t="s">
        <v>112</v>
      </c>
      <c r="AX43" s="1121"/>
      <c r="AY43" s="1121"/>
      <c r="AZ43" s="1121"/>
      <c r="BA43" s="1121"/>
      <c r="BB43" s="1121"/>
      <c r="BC43" s="1121"/>
      <c r="BD43" s="1121"/>
      <c r="BE43" s="1121"/>
      <c r="BF43" s="1121" t="s">
        <v>112</v>
      </c>
      <c r="BG43" s="1121" t="s">
        <v>112</v>
      </c>
      <c r="BH43" s="1121" t="s">
        <v>112</v>
      </c>
      <c r="BI43" s="1121" t="s">
        <v>112</v>
      </c>
      <c r="BJ43" s="1121" t="s">
        <v>112</v>
      </c>
      <c r="BK43" s="1121" t="s">
        <v>112</v>
      </c>
      <c r="BL43" s="1121" t="s">
        <v>3691</v>
      </c>
      <c r="BM43" s="1121" t="s">
        <v>112</v>
      </c>
      <c r="BN43" s="1121" t="s">
        <v>112</v>
      </c>
      <c r="BO43" s="1121" t="s">
        <v>112</v>
      </c>
      <c r="BP43" s="1121" t="s">
        <v>112</v>
      </c>
      <c r="BQ43" s="914"/>
      <c r="BR43" s="914"/>
      <c r="BS43" s="914"/>
      <c r="BT43" s="914"/>
      <c r="BU43" s="914"/>
      <c r="BV43" s="914"/>
      <c r="BW43" s="914"/>
      <c r="BX43" s="914">
        <v>1841201</v>
      </c>
      <c r="BY43" s="914" t="s">
        <v>3702</v>
      </c>
      <c r="BZ43" s="914">
        <v>1841201</v>
      </c>
      <c r="CA43" s="914">
        <v>1</v>
      </c>
      <c r="CB43" s="914">
        <v>0.52200000000000002</v>
      </c>
      <c r="CC43" s="1137" t="s">
        <v>3844</v>
      </c>
      <c r="CD43" s="1137" t="s">
        <v>2524</v>
      </c>
      <c r="CE43" s="1137" t="s">
        <v>3632</v>
      </c>
      <c r="CF43" s="1137" t="s">
        <v>177</v>
      </c>
      <c r="CG43" s="1138">
        <v>6045432000</v>
      </c>
      <c r="CH43" s="1138">
        <v>3002500001</v>
      </c>
      <c r="CI43" s="1139" t="s">
        <v>3704</v>
      </c>
      <c r="CJ43" s="914"/>
    </row>
    <row r="44" spans="2:88" ht="16.149999999999999" customHeight="1" thickBot="1">
      <c r="B44" s="467"/>
      <c r="C44" s="577" t="s">
        <v>474</v>
      </c>
      <c r="D44" s="464" t="s">
        <v>3947</v>
      </c>
      <c r="E44" s="540">
        <v>45413</v>
      </c>
      <c r="F44" s="719">
        <v>45406</v>
      </c>
      <c r="G44" s="613" t="s">
        <v>61</v>
      </c>
      <c r="H44" s="614">
        <v>1036929973</v>
      </c>
      <c r="I44" s="593" t="s">
        <v>3948</v>
      </c>
      <c r="J44" s="593" t="s">
        <v>3906</v>
      </c>
      <c r="K44" s="593" t="s">
        <v>2595</v>
      </c>
      <c r="L44" s="593"/>
      <c r="M44" s="589">
        <v>31727</v>
      </c>
      <c r="N44" s="496" t="s">
        <v>524</v>
      </c>
      <c r="O44" s="498" t="s">
        <v>3907</v>
      </c>
      <c r="P44" s="590" t="s">
        <v>2524</v>
      </c>
      <c r="Q44" s="591" t="s">
        <v>3908</v>
      </c>
      <c r="R44" s="496" t="s">
        <v>3118</v>
      </c>
      <c r="S44" s="467"/>
      <c r="T44" s="438">
        <v>6045432000</v>
      </c>
      <c r="U44" s="585">
        <v>3006270031</v>
      </c>
      <c r="V44" s="594" t="s">
        <v>3909</v>
      </c>
      <c r="W44" s="467" t="s">
        <v>2527</v>
      </c>
      <c r="X44" s="585"/>
      <c r="Y44" s="585" t="s">
        <v>2548</v>
      </c>
      <c r="Z44" s="467"/>
      <c r="AA44" s="439" t="s">
        <v>2527</v>
      </c>
      <c r="AB44" s="527"/>
      <c r="AC44" s="597" t="s">
        <v>489</v>
      </c>
      <c r="AD44" s="554"/>
      <c r="AE44" s="439" t="s">
        <v>551</v>
      </c>
      <c r="AF44" s="439" t="s">
        <v>600</v>
      </c>
      <c r="AG44" s="439" t="s">
        <v>485</v>
      </c>
      <c r="AH44" s="439" t="s">
        <v>492</v>
      </c>
      <c r="AI44" s="592">
        <v>45400</v>
      </c>
      <c r="AJ44" s="592">
        <v>45614</v>
      </c>
      <c r="AK44" s="496">
        <v>7</v>
      </c>
      <c r="AL44" s="598">
        <v>31500000</v>
      </c>
      <c r="AM44" s="598">
        <v>4498200</v>
      </c>
      <c r="AN44" s="612">
        <v>1799280</v>
      </c>
      <c r="AO44" s="467">
        <v>1841201</v>
      </c>
      <c r="AP44" s="616" t="s">
        <v>821</v>
      </c>
      <c r="AQ44" s="527"/>
      <c r="AR44" s="464">
        <v>1</v>
      </c>
      <c r="AS44" s="545" t="s">
        <v>112</v>
      </c>
      <c r="AT44" s="543" t="s">
        <v>112</v>
      </c>
      <c r="AU44" s="543" t="s">
        <v>112</v>
      </c>
      <c r="AV44" s="543" t="s">
        <v>112</v>
      </c>
      <c r="AW44" s="543" t="s">
        <v>112</v>
      </c>
      <c r="AX44" s="464"/>
      <c r="AY44" s="464"/>
      <c r="AZ44" s="464"/>
      <c r="BA44" s="464"/>
      <c r="BB44" s="464"/>
      <c r="BC44" s="464"/>
      <c r="BD44" s="464"/>
      <c r="BE44" s="464"/>
      <c r="BF44" s="464" t="s">
        <v>112</v>
      </c>
      <c r="BG44" s="464" t="s">
        <v>112</v>
      </c>
      <c r="BH44" s="464" t="s">
        <v>112</v>
      </c>
      <c r="BI44" s="464" t="s">
        <v>112</v>
      </c>
      <c r="BJ44" s="464" t="s">
        <v>112</v>
      </c>
      <c r="BK44" s="464" t="s">
        <v>112</v>
      </c>
      <c r="BL44" s="464" t="s">
        <v>3691</v>
      </c>
      <c r="BM44" s="464" t="s">
        <v>112</v>
      </c>
      <c r="BN44" s="464" t="s">
        <v>112</v>
      </c>
      <c r="BO44" s="464" t="s">
        <v>112</v>
      </c>
      <c r="BP44" s="464" t="s">
        <v>112</v>
      </c>
      <c r="BQ44" s="467"/>
      <c r="BR44" s="467"/>
      <c r="BS44" s="467"/>
      <c r="BT44" s="467"/>
      <c r="BU44" s="467"/>
      <c r="BV44" s="467"/>
      <c r="BW44" s="467"/>
      <c r="BX44" s="467">
        <v>1841201</v>
      </c>
      <c r="BY44" s="467" t="s">
        <v>3702</v>
      </c>
      <c r="BZ44" s="467">
        <v>1841201</v>
      </c>
      <c r="CA44" s="467">
        <v>1</v>
      </c>
      <c r="CB44" s="467">
        <v>0.52200000000000002</v>
      </c>
      <c r="CC44" s="547" t="s">
        <v>3844</v>
      </c>
      <c r="CD44" s="547" t="s">
        <v>2524</v>
      </c>
      <c r="CE44" s="547" t="s">
        <v>3632</v>
      </c>
      <c r="CF44" s="547" t="s">
        <v>177</v>
      </c>
      <c r="CG44" s="528">
        <v>6045432000</v>
      </c>
      <c r="CH44" s="528">
        <v>3002500001</v>
      </c>
      <c r="CI44" s="556" t="s">
        <v>3704</v>
      </c>
      <c r="CJ44" s="467"/>
    </row>
    <row r="45" spans="2:88" ht="16.149999999999999" customHeight="1" thickBot="1">
      <c r="B45" s="467"/>
      <c r="C45" s="610" t="s">
        <v>474</v>
      </c>
      <c r="D45" s="464" t="s">
        <v>3947</v>
      </c>
      <c r="E45" s="540">
        <v>45413</v>
      </c>
      <c r="F45" s="890">
        <v>45406</v>
      </c>
      <c r="G45" s="593" t="s">
        <v>61</v>
      </c>
      <c r="H45" s="593">
        <v>1128393479</v>
      </c>
      <c r="I45" s="593" t="s">
        <v>3418</v>
      </c>
      <c r="J45" s="593" t="s">
        <v>2916</v>
      </c>
      <c r="K45" s="593" t="s">
        <v>3922</v>
      </c>
      <c r="L45" s="593" t="s">
        <v>2578</v>
      </c>
      <c r="M45" s="589" t="s">
        <v>4064</v>
      </c>
      <c r="N45" s="496" t="s">
        <v>4</v>
      </c>
      <c r="O45" s="625" t="s">
        <v>3923</v>
      </c>
      <c r="P45" s="590" t="s">
        <v>2524</v>
      </c>
      <c r="Q45" s="591" t="s">
        <v>3624</v>
      </c>
      <c r="R45" s="496" t="s">
        <v>3118</v>
      </c>
      <c r="S45" s="467"/>
      <c r="T45" s="438">
        <v>6045432000</v>
      </c>
      <c r="U45" s="585">
        <v>3218236958</v>
      </c>
      <c r="V45" s="594" t="s">
        <v>3924</v>
      </c>
      <c r="W45" s="467" t="s">
        <v>2527</v>
      </c>
      <c r="X45" s="585"/>
      <c r="Y45" s="585" t="s">
        <v>2548</v>
      </c>
      <c r="Z45" s="467"/>
      <c r="AA45" s="439" t="s">
        <v>2527</v>
      </c>
      <c r="AB45" s="527"/>
      <c r="AC45" s="597" t="s">
        <v>489</v>
      </c>
      <c r="AD45" s="554"/>
      <c r="AE45" s="439" t="s">
        <v>551</v>
      </c>
      <c r="AF45" s="439" t="s">
        <v>600</v>
      </c>
      <c r="AG45" s="439" t="s">
        <v>485</v>
      </c>
      <c r="AH45" s="439" t="s">
        <v>492</v>
      </c>
      <c r="AI45" s="592">
        <v>45402</v>
      </c>
      <c r="AJ45" s="592">
        <v>45618</v>
      </c>
      <c r="AK45" s="496">
        <v>7</v>
      </c>
      <c r="AL45" s="598">
        <v>26019000</v>
      </c>
      <c r="AM45" s="612">
        <v>1486800</v>
      </c>
      <c r="AN45" s="612">
        <v>1486800</v>
      </c>
      <c r="AO45" s="467">
        <v>5842302</v>
      </c>
      <c r="AP45" s="616" t="s">
        <v>3925</v>
      </c>
      <c r="AQ45" s="527"/>
      <c r="AR45" s="464">
        <v>5</v>
      </c>
      <c r="AS45" s="545" t="s">
        <v>112</v>
      </c>
      <c r="AT45" s="543" t="s">
        <v>112</v>
      </c>
      <c r="AU45" s="543" t="s">
        <v>112</v>
      </c>
      <c r="AV45" s="543" t="s">
        <v>112</v>
      </c>
      <c r="AW45" s="543" t="s">
        <v>112</v>
      </c>
      <c r="AX45" s="464"/>
      <c r="AY45" s="464"/>
      <c r="AZ45" s="464"/>
      <c r="BA45" s="464"/>
      <c r="BB45" s="464"/>
      <c r="BC45" s="464"/>
      <c r="BD45" s="464"/>
      <c r="BE45" s="464"/>
      <c r="BF45" s="464" t="s">
        <v>112</v>
      </c>
      <c r="BG45" s="464" t="s">
        <v>112</v>
      </c>
      <c r="BH45" s="464" t="s">
        <v>112</v>
      </c>
      <c r="BI45" s="464" t="s">
        <v>112</v>
      </c>
      <c r="BJ45" s="464" t="s">
        <v>112</v>
      </c>
      <c r="BK45" s="464" t="s">
        <v>112</v>
      </c>
      <c r="BL45" s="464" t="s">
        <v>3691</v>
      </c>
      <c r="BM45" s="464" t="s">
        <v>112</v>
      </c>
      <c r="BN45" s="464" t="s">
        <v>112</v>
      </c>
      <c r="BO45" s="464" t="s">
        <v>112</v>
      </c>
      <c r="BP45" s="464" t="s">
        <v>112</v>
      </c>
      <c r="BQ45" s="467"/>
      <c r="BR45" s="467"/>
      <c r="BS45" s="467"/>
      <c r="BT45" s="467"/>
      <c r="BU45" s="467"/>
      <c r="BV45" s="467"/>
      <c r="BW45" s="467"/>
      <c r="BX45" s="467">
        <v>5842302</v>
      </c>
      <c r="BY45" s="616" t="s">
        <v>3925</v>
      </c>
      <c r="BZ45" s="467">
        <v>5842302</v>
      </c>
      <c r="CA45" s="467">
        <v>5</v>
      </c>
      <c r="CB45" s="549">
        <v>6.96</v>
      </c>
      <c r="CC45" s="547" t="s">
        <v>3844</v>
      </c>
      <c r="CD45" s="547" t="s">
        <v>2524</v>
      </c>
      <c r="CE45" s="547" t="s">
        <v>3632</v>
      </c>
      <c r="CF45" s="547" t="s">
        <v>177</v>
      </c>
      <c r="CG45" s="528">
        <v>6045432000</v>
      </c>
      <c r="CH45" s="528">
        <v>3002500001</v>
      </c>
      <c r="CI45" s="556" t="s">
        <v>3704</v>
      </c>
      <c r="CJ45" s="467"/>
    </row>
    <row r="46" spans="2:88" ht="16.149999999999999" customHeight="1" thickBot="1">
      <c r="B46" s="467"/>
      <c r="C46" s="610" t="s">
        <v>474</v>
      </c>
      <c r="D46" s="464" t="s">
        <v>3947</v>
      </c>
      <c r="E46" s="540">
        <v>45413</v>
      </c>
      <c r="F46" s="890">
        <v>45406</v>
      </c>
      <c r="G46" s="593" t="s">
        <v>61</v>
      </c>
      <c r="H46" s="593">
        <v>71117750</v>
      </c>
      <c r="I46" s="614" t="s">
        <v>3601</v>
      </c>
      <c r="J46" s="614" t="s">
        <v>2803</v>
      </c>
      <c r="K46" s="614" t="s">
        <v>2526</v>
      </c>
      <c r="L46" s="614" t="s">
        <v>3347</v>
      </c>
      <c r="M46" s="615">
        <v>30002</v>
      </c>
      <c r="N46" s="511" t="s">
        <v>4</v>
      </c>
      <c r="O46" s="625" t="s">
        <v>3926</v>
      </c>
      <c r="P46" s="590" t="s">
        <v>2524</v>
      </c>
      <c r="Q46" s="591" t="s">
        <v>3624</v>
      </c>
      <c r="R46" s="496" t="s">
        <v>3118</v>
      </c>
      <c r="S46" s="467"/>
      <c r="T46" s="438">
        <v>6045432000</v>
      </c>
      <c r="U46" s="585">
        <v>3148306930</v>
      </c>
      <c r="V46" s="594" t="s">
        <v>3927</v>
      </c>
      <c r="W46" s="467" t="s">
        <v>2547</v>
      </c>
      <c r="X46" s="585"/>
      <c r="Y46" s="585" t="s">
        <v>2623</v>
      </c>
      <c r="Z46" s="467"/>
      <c r="AA46" s="439" t="s">
        <v>2527</v>
      </c>
      <c r="AB46" s="527"/>
      <c r="AC46" s="597" t="s">
        <v>489</v>
      </c>
      <c r="AD46" s="554"/>
      <c r="AE46" s="439" t="s">
        <v>551</v>
      </c>
      <c r="AF46" s="439" t="s">
        <v>600</v>
      </c>
      <c r="AG46" s="439" t="s">
        <v>485</v>
      </c>
      <c r="AH46" s="439" t="s">
        <v>492</v>
      </c>
      <c r="AI46" s="592">
        <v>45402</v>
      </c>
      <c r="AJ46" s="592">
        <v>45618</v>
      </c>
      <c r="AK46" s="496">
        <v>7</v>
      </c>
      <c r="AL46" s="598">
        <v>26019000</v>
      </c>
      <c r="AM46" s="612">
        <v>1486800</v>
      </c>
      <c r="AN46" s="612">
        <v>1486800</v>
      </c>
      <c r="AO46" s="467">
        <v>1841201</v>
      </c>
      <c r="AP46" s="616" t="s">
        <v>821</v>
      </c>
      <c r="AQ46" s="527"/>
      <c r="AR46" s="464">
        <v>1</v>
      </c>
      <c r="AS46" s="545" t="s">
        <v>112</v>
      </c>
      <c r="AT46" s="543" t="s">
        <v>112</v>
      </c>
      <c r="AU46" s="543" t="s">
        <v>112</v>
      </c>
      <c r="AV46" s="543" t="s">
        <v>112</v>
      </c>
      <c r="AW46" s="543" t="s">
        <v>112</v>
      </c>
      <c r="AX46" s="464"/>
      <c r="AY46" s="464"/>
      <c r="AZ46" s="464"/>
      <c r="BA46" s="464"/>
      <c r="BB46" s="464"/>
      <c r="BC46" s="464"/>
      <c r="BD46" s="464"/>
      <c r="BE46" s="464"/>
      <c r="BF46" s="464" t="s">
        <v>112</v>
      </c>
      <c r="BG46" s="464" t="s">
        <v>112</v>
      </c>
      <c r="BH46" s="464" t="s">
        <v>112</v>
      </c>
      <c r="BI46" s="464" t="s">
        <v>112</v>
      </c>
      <c r="BJ46" s="464" t="s">
        <v>112</v>
      </c>
      <c r="BK46" s="464" t="s">
        <v>112</v>
      </c>
      <c r="BL46" s="464" t="s">
        <v>3691</v>
      </c>
      <c r="BM46" s="464" t="s">
        <v>112</v>
      </c>
      <c r="BN46" s="464" t="s">
        <v>112</v>
      </c>
      <c r="BO46" s="464" t="s">
        <v>112</v>
      </c>
      <c r="BP46" s="464" t="s">
        <v>112</v>
      </c>
      <c r="BQ46" s="467"/>
      <c r="BR46" s="467"/>
      <c r="BS46" s="467"/>
      <c r="BT46" s="467"/>
      <c r="BU46" s="467"/>
      <c r="BV46" s="467"/>
      <c r="BW46" s="467"/>
      <c r="BX46" s="467">
        <v>1841201</v>
      </c>
      <c r="BY46" s="467" t="s">
        <v>3702</v>
      </c>
      <c r="BZ46" s="467">
        <v>1841201</v>
      </c>
      <c r="CA46" s="467">
        <v>1</v>
      </c>
      <c r="CB46" s="467">
        <v>0.52200000000000002</v>
      </c>
      <c r="CC46" s="547" t="s">
        <v>3844</v>
      </c>
      <c r="CD46" s="547" t="s">
        <v>2524</v>
      </c>
      <c r="CE46" s="547" t="s">
        <v>3632</v>
      </c>
      <c r="CF46" s="547" t="s">
        <v>177</v>
      </c>
      <c r="CG46" s="528">
        <v>6045432000</v>
      </c>
      <c r="CH46" s="528">
        <v>3002500001</v>
      </c>
      <c r="CI46" s="556" t="s">
        <v>3704</v>
      </c>
      <c r="CJ46" s="467"/>
    </row>
    <row r="47" spans="2:88" s="1140" customFormat="1" ht="16.149999999999999" customHeight="1" thickBot="1">
      <c r="B47" s="914"/>
      <c r="C47" s="1142" t="s">
        <v>474</v>
      </c>
      <c r="D47" s="1121" t="s">
        <v>3947</v>
      </c>
      <c r="E47" s="899">
        <v>45413</v>
      </c>
      <c r="F47" s="1143">
        <v>45406</v>
      </c>
      <c r="G47" s="1144" t="s">
        <v>61</v>
      </c>
      <c r="H47" s="1144">
        <v>1036612689</v>
      </c>
      <c r="I47" s="1144" t="s">
        <v>3223</v>
      </c>
      <c r="J47" s="1144" t="s">
        <v>2651</v>
      </c>
      <c r="K47" s="1144" t="s">
        <v>2830</v>
      </c>
      <c r="L47" s="1144"/>
      <c r="M47" s="1145">
        <v>32144</v>
      </c>
      <c r="N47" s="911" t="s">
        <v>4</v>
      </c>
      <c r="O47" s="1169" t="s">
        <v>3920</v>
      </c>
      <c r="P47" s="1168" t="s">
        <v>2524</v>
      </c>
      <c r="Q47" s="1170" t="s">
        <v>3624</v>
      </c>
      <c r="R47" s="911" t="s">
        <v>3118</v>
      </c>
      <c r="S47" s="914"/>
      <c r="T47" s="904">
        <v>6045432000</v>
      </c>
      <c r="U47" s="914">
        <v>3128102446</v>
      </c>
      <c r="V47" s="915" t="s">
        <v>3921</v>
      </c>
      <c r="W47" s="914" t="s">
        <v>2527</v>
      </c>
      <c r="X47" s="914"/>
      <c r="Y47" s="914" t="s">
        <v>2623</v>
      </c>
      <c r="Z47" s="914"/>
      <c r="AA47" s="906" t="s">
        <v>4021</v>
      </c>
      <c r="AB47" s="916"/>
      <c r="AC47" s="917" t="s">
        <v>489</v>
      </c>
      <c r="AD47" s="918"/>
      <c r="AE47" s="906" t="s">
        <v>551</v>
      </c>
      <c r="AF47" s="906" t="s">
        <v>600</v>
      </c>
      <c r="AG47" s="906" t="s">
        <v>485</v>
      </c>
      <c r="AH47" s="906" t="s">
        <v>492</v>
      </c>
      <c r="AI47" s="919">
        <v>45401</v>
      </c>
      <c r="AJ47" s="919">
        <v>45641</v>
      </c>
      <c r="AK47" s="911">
        <v>6</v>
      </c>
      <c r="AL47" s="1162">
        <v>11058737</v>
      </c>
      <c r="AM47" s="1162">
        <v>1842263</v>
      </c>
      <c r="AN47" s="1171">
        <v>1300000</v>
      </c>
      <c r="AO47" s="914">
        <v>1841201</v>
      </c>
      <c r="AP47" s="1131" t="s">
        <v>821</v>
      </c>
      <c r="AQ47" s="916"/>
      <c r="AR47" s="1121">
        <v>1</v>
      </c>
      <c r="AS47" s="1132" t="s">
        <v>112</v>
      </c>
      <c r="AT47" s="1133" t="s">
        <v>112</v>
      </c>
      <c r="AU47" s="1133" t="s">
        <v>112</v>
      </c>
      <c r="AV47" s="1133" t="s">
        <v>112</v>
      </c>
      <c r="AW47" s="1133" t="s">
        <v>112</v>
      </c>
      <c r="AX47" s="1121"/>
      <c r="AY47" s="1121"/>
      <c r="AZ47" s="1121"/>
      <c r="BA47" s="1121"/>
      <c r="BB47" s="1121"/>
      <c r="BC47" s="1121"/>
      <c r="BD47" s="1121"/>
      <c r="BE47" s="1121"/>
      <c r="BF47" s="1121" t="s">
        <v>112</v>
      </c>
      <c r="BG47" s="1121" t="s">
        <v>112</v>
      </c>
      <c r="BH47" s="1121" t="s">
        <v>112</v>
      </c>
      <c r="BI47" s="1121" t="s">
        <v>112</v>
      </c>
      <c r="BJ47" s="1121" t="s">
        <v>112</v>
      </c>
      <c r="BK47" s="1121" t="s">
        <v>112</v>
      </c>
      <c r="BL47" s="1121" t="s">
        <v>3691</v>
      </c>
      <c r="BM47" s="1121" t="s">
        <v>112</v>
      </c>
      <c r="BN47" s="1121" t="s">
        <v>112</v>
      </c>
      <c r="BO47" s="1121" t="s">
        <v>112</v>
      </c>
      <c r="BP47" s="1121" t="s">
        <v>112</v>
      </c>
      <c r="BQ47" s="914"/>
      <c r="BR47" s="914"/>
      <c r="BS47" s="914"/>
      <c r="BT47" s="914"/>
      <c r="BU47" s="914"/>
      <c r="BV47" s="914"/>
      <c r="BW47" s="914"/>
      <c r="BX47" s="914">
        <v>1841201</v>
      </c>
      <c r="BY47" s="914" t="s">
        <v>3702</v>
      </c>
      <c r="BZ47" s="914">
        <v>1841201</v>
      </c>
      <c r="CA47" s="914">
        <v>1</v>
      </c>
      <c r="CB47" s="914">
        <v>0.52200000000000002</v>
      </c>
      <c r="CC47" s="1137" t="s">
        <v>3844</v>
      </c>
      <c r="CD47" s="1137" t="s">
        <v>2524</v>
      </c>
      <c r="CE47" s="1137" t="s">
        <v>3632</v>
      </c>
      <c r="CF47" s="1137" t="s">
        <v>177</v>
      </c>
      <c r="CG47" s="1138">
        <v>6045432000</v>
      </c>
      <c r="CH47" s="1138">
        <v>3002500001</v>
      </c>
      <c r="CI47" s="1139" t="s">
        <v>3704</v>
      </c>
      <c r="CJ47" s="914"/>
    </row>
    <row r="48" spans="2:88" s="1140" customFormat="1" ht="16.149999999999999" customHeight="1" thickBot="1">
      <c r="B48" s="1141"/>
      <c r="C48" s="1142" t="s">
        <v>474</v>
      </c>
      <c r="D48" s="1121" t="s">
        <v>3947</v>
      </c>
      <c r="E48" s="899">
        <v>45413</v>
      </c>
      <c r="F48" s="1143">
        <v>45406</v>
      </c>
      <c r="G48" s="1144" t="s">
        <v>61</v>
      </c>
      <c r="H48" s="1144">
        <v>1128275535</v>
      </c>
      <c r="I48" s="1144" t="s">
        <v>2810</v>
      </c>
      <c r="J48" s="1144" t="s">
        <v>2815</v>
      </c>
      <c r="K48" s="1144" t="s">
        <v>3505</v>
      </c>
      <c r="L48" s="1144" t="s">
        <v>3141</v>
      </c>
      <c r="M48" s="1145">
        <v>32431</v>
      </c>
      <c r="N48" s="911" t="s">
        <v>524</v>
      </c>
      <c r="O48" s="1146" t="s">
        <v>4023</v>
      </c>
      <c r="P48" s="1147" t="s">
        <v>2524</v>
      </c>
      <c r="Q48" s="1148" t="s">
        <v>2519</v>
      </c>
      <c r="R48" s="1149" t="s">
        <v>3118</v>
      </c>
      <c r="S48" s="1141"/>
      <c r="T48" s="904">
        <v>6045432000</v>
      </c>
      <c r="U48" s="1141">
        <v>3226212816</v>
      </c>
      <c r="V48" s="1150" t="s">
        <v>4024</v>
      </c>
      <c r="W48" s="1151" t="s">
        <v>2550</v>
      </c>
      <c r="X48" s="1141"/>
      <c r="Y48" s="1141" t="s">
        <v>2548</v>
      </c>
      <c r="Z48" s="1141"/>
      <c r="AA48" s="906" t="s">
        <v>4021</v>
      </c>
      <c r="AB48" s="1141"/>
      <c r="AC48" s="917" t="s">
        <v>489</v>
      </c>
      <c r="AD48" s="1141"/>
      <c r="AE48" s="906" t="s">
        <v>551</v>
      </c>
      <c r="AF48" s="906" t="s">
        <v>600</v>
      </c>
      <c r="AG48" s="906" t="s">
        <v>485</v>
      </c>
      <c r="AH48" s="906" t="s">
        <v>492</v>
      </c>
      <c r="AI48" s="1152">
        <v>45426</v>
      </c>
      <c r="AJ48" s="1152">
        <v>45640</v>
      </c>
      <c r="AK48" s="911">
        <v>7</v>
      </c>
      <c r="AL48" s="1153">
        <v>26019000</v>
      </c>
      <c r="AM48" s="1153">
        <v>3717000</v>
      </c>
      <c r="AN48" s="1153">
        <v>1486800</v>
      </c>
      <c r="AO48" s="914">
        <v>1841201</v>
      </c>
      <c r="AP48" s="1131" t="s">
        <v>821</v>
      </c>
      <c r="AQ48" s="916"/>
      <c r="AR48" s="1121">
        <v>1</v>
      </c>
      <c r="AS48" s="1132" t="s">
        <v>112</v>
      </c>
      <c r="AT48" s="1133" t="s">
        <v>112</v>
      </c>
      <c r="AU48" s="1133" t="s">
        <v>112</v>
      </c>
      <c r="AV48" s="1133" t="s">
        <v>112</v>
      </c>
      <c r="AW48" s="1133" t="s">
        <v>112</v>
      </c>
      <c r="AX48" s="1121"/>
      <c r="AY48" s="1121"/>
      <c r="AZ48" s="1121"/>
      <c r="BA48" s="1121"/>
      <c r="BB48" s="1121"/>
      <c r="BC48" s="1121"/>
      <c r="BD48" s="1121"/>
      <c r="BE48" s="1121"/>
      <c r="BF48" s="1121" t="s">
        <v>112</v>
      </c>
      <c r="BG48" s="1121" t="s">
        <v>112</v>
      </c>
      <c r="BH48" s="1121" t="s">
        <v>112</v>
      </c>
      <c r="BI48" s="1121" t="s">
        <v>112</v>
      </c>
      <c r="BJ48" s="1121" t="s">
        <v>112</v>
      </c>
      <c r="BK48" s="1121" t="s">
        <v>112</v>
      </c>
      <c r="BL48" s="1121" t="s">
        <v>3691</v>
      </c>
      <c r="BM48" s="1121" t="s">
        <v>112</v>
      </c>
      <c r="BN48" s="1121" t="s">
        <v>112</v>
      </c>
      <c r="BO48" s="1121" t="s">
        <v>112</v>
      </c>
      <c r="BP48" s="1121" t="s">
        <v>112</v>
      </c>
      <c r="BQ48" s="914"/>
      <c r="BR48" s="914"/>
      <c r="BS48" s="914"/>
      <c r="BT48" s="914"/>
      <c r="BU48" s="914"/>
      <c r="BV48" s="914"/>
      <c r="BW48" s="914"/>
      <c r="BX48" s="914">
        <v>1841201</v>
      </c>
      <c r="BY48" s="914" t="s">
        <v>3702</v>
      </c>
      <c r="BZ48" s="914">
        <v>1841201</v>
      </c>
      <c r="CA48" s="914">
        <v>1</v>
      </c>
      <c r="CB48" s="914">
        <v>0.52200000000000002</v>
      </c>
      <c r="CC48" s="1137" t="s">
        <v>3844</v>
      </c>
      <c r="CD48" s="1137" t="s">
        <v>2524</v>
      </c>
      <c r="CE48" s="1137" t="s">
        <v>3632</v>
      </c>
      <c r="CF48" s="1137" t="s">
        <v>177</v>
      </c>
      <c r="CG48" s="1138">
        <v>6045432000</v>
      </c>
      <c r="CH48" s="1138">
        <v>3002500001</v>
      </c>
      <c r="CI48" s="1139" t="s">
        <v>3704</v>
      </c>
      <c r="CJ48" s="914"/>
    </row>
    <row r="49" spans="2:88" ht="16.149999999999999" customHeight="1" thickBot="1">
      <c r="B49"/>
      <c r="C49" s="610" t="s">
        <v>474</v>
      </c>
      <c r="D49" s="464" t="s">
        <v>3947</v>
      </c>
      <c r="E49" s="540"/>
      <c r="F49" s="890"/>
      <c r="G49" s="593" t="s">
        <v>61</v>
      </c>
      <c r="H49" s="593">
        <v>1077444832</v>
      </c>
      <c r="I49" s="593" t="s">
        <v>2965</v>
      </c>
      <c r="J49" s="593" t="s">
        <v>2608</v>
      </c>
      <c r="K49" s="593" t="s">
        <v>3986</v>
      </c>
      <c r="L49" s="593" t="s">
        <v>2850</v>
      </c>
      <c r="M49" s="589">
        <v>33040</v>
      </c>
      <c r="N49" s="496" t="s">
        <v>4</v>
      </c>
      <c r="O49" s="580" t="s">
        <v>4102</v>
      </c>
      <c r="P49" s="763" t="s">
        <v>2524</v>
      </c>
      <c r="Q49" s="611" t="s">
        <v>2519</v>
      </c>
      <c r="R49" s="569" t="s">
        <v>3118</v>
      </c>
      <c r="S49"/>
      <c r="T49" s="438">
        <v>6045432000</v>
      </c>
      <c r="U49" s="847">
        <v>3218451151</v>
      </c>
      <c r="V49" s="765" t="s">
        <v>4103</v>
      </c>
      <c r="W49" s="777" t="s">
        <v>2527</v>
      </c>
      <c r="X49" s="764"/>
      <c r="Y49" s="764" t="s">
        <v>2623</v>
      </c>
      <c r="Z49"/>
      <c r="AA49" s="439" t="s">
        <v>4021</v>
      </c>
      <c r="AB49"/>
      <c r="AC49" s="597" t="s">
        <v>489</v>
      </c>
      <c r="AD49"/>
      <c r="AE49" s="439" t="s">
        <v>551</v>
      </c>
      <c r="AF49" s="439" t="s">
        <v>600</v>
      </c>
      <c r="AG49" s="439" t="s">
        <v>485</v>
      </c>
      <c r="AH49" s="439" t="s">
        <v>492</v>
      </c>
      <c r="AI49" s="766">
        <v>45573</v>
      </c>
      <c r="AJ49" s="766">
        <v>45649</v>
      </c>
      <c r="AK49" s="496">
        <v>2</v>
      </c>
      <c r="AL49" s="767">
        <v>5582500</v>
      </c>
      <c r="AM49" s="767">
        <v>2233000</v>
      </c>
      <c r="AN49" s="767">
        <v>1300000</v>
      </c>
      <c r="AO49" s="467">
        <v>1841201</v>
      </c>
      <c r="AP49" s="616" t="s">
        <v>821</v>
      </c>
      <c r="AQ49" s="527"/>
      <c r="AR49" s="464">
        <v>1</v>
      </c>
      <c r="AS49" s="545" t="s">
        <v>112</v>
      </c>
      <c r="AT49" s="543" t="s">
        <v>112</v>
      </c>
      <c r="AU49" s="543" t="s">
        <v>112</v>
      </c>
      <c r="AV49" s="543" t="s">
        <v>112</v>
      </c>
      <c r="AW49" s="543" t="s">
        <v>112</v>
      </c>
      <c r="AX49" s="464"/>
      <c r="AY49" s="464"/>
      <c r="AZ49" s="464"/>
      <c r="BA49" s="464"/>
      <c r="BB49" s="464"/>
      <c r="BC49" s="464"/>
      <c r="BD49" s="464"/>
      <c r="BE49" s="464"/>
      <c r="BF49" s="464" t="s">
        <v>112</v>
      </c>
      <c r="BG49" s="464" t="s">
        <v>112</v>
      </c>
      <c r="BH49" s="464" t="s">
        <v>112</v>
      </c>
      <c r="BI49" s="464" t="s">
        <v>112</v>
      </c>
      <c r="BJ49" s="464" t="s">
        <v>112</v>
      </c>
      <c r="BK49" s="464" t="s">
        <v>112</v>
      </c>
      <c r="BL49" s="464" t="s">
        <v>3691</v>
      </c>
      <c r="BM49" s="464" t="s">
        <v>112</v>
      </c>
      <c r="BN49" s="464" t="s">
        <v>112</v>
      </c>
      <c r="BO49" s="464" t="s">
        <v>112</v>
      </c>
      <c r="BP49" s="464" t="s">
        <v>112</v>
      </c>
      <c r="BQ49" s="467"/>
      <c r="BR49" s="467"/>
      <c r="BS49" s="467"/>
      <c r="BT49" s="467"/>
      <c r="BU49" s="467"/>
      <c r="BV49" s="467"/>
      <c r="BW49" s="467"/>
      <c r="BX49" s="467">
        <v>1841201</v>
      </c>
      <c r="BY49" s="467" t="s">
        <v>3702</v>
      </c>
      <c r="BZ49" s="467">
        <v>1841201</v>
      </c>
      <c r="CA49" s="467">
        <v>1</v>
      </c>
      <c r="CB49" s="467">
        <v>0.52200000000000002</v>
      </c>
      <c r="CC49" s="547" t="s">
        <v>3844</v>
      </c>
      <c r="CD49" s="547" t="s">
        <v>2524</v>
      </c>
      <c r="CE49" s="547" t="s">
        <v>3632</v>
      </c>
      <c r="CF49" s="547" t="s">
        <v>177</v>
      </c>
      <c r="CG49" s="528">
        <v>6045432000</v>
      </c>
      <c r="CH49" s="528">
        <v>3002500001</v>
      </c>
      <c r="CI49" s="556" t="s">
        <v>3704</v>
      </c>
      <c r="CJ49" s="467"/>
    </row>
    <row r="50" spans="2:88" s="1025" customFormat="1" ht="16.5" customHeight="1" thickBot="1">
      <c r="B50" s="992"/>
      <c r="C50" s="993" t="s">
        <v>474</v>
      </c>
      <c r="D50" s="994" t="s">
        <v>3949</v>
      </c>
      <c r="E50" s="995">
        <v>45413</v>
      </c>
      <c r="F50" s="996">
        <v>45406</v>
      </c>
      <c r="G50" s="997" t="s">
        <v>61</v>
      </c>
      <c r="H50" s="997">
        <v>3356606</v>
      </c>
      <c r="I50" s="997" t="s">
        <v>3073</v>
      </c>
      <c r="J50" s="997"/>
      <c r="K50" s="997" t="s">
        <v>3202</v>
      </c>
      <c r="L50" s="997" t="s">
        <v>3148</v>
      </c>
      <c r="M50" s="998">
        <v>22938</v>
      </c>
      <c r="N50" s="997" t="s">
        <v>4</v>
      </c>
      <c r="O50" s="999" t="s">
        <v>3129</v>
      </c>
      <c r="P50" s="1000" t="s">
        <v>2524</v>
      </c>
      <c r="Q50" s="1000" t="s">
        <v>3624</v>
      </c>
      <c r="R50" s="1001" t="s">
        <v>178</v>
      </c>
      <c r="S50" s="1002"/>
      <c r="T50" s="1003">
        <v>6045432000</v>
      </c>
      <c r="U50" s="1002">
        <v>3207539994</v>
      </c>
      <c r="V50" s="1004" t="s">
        <v>3203</v>
      </c>
      <c r="W50" s="1005" t="s">
        <v>2527</v>
      </c>
      <c r="X50" s="1002"/>
      <c r="Y50" s="1005" t="s">
        <v>2548</v>
      </c>
      <c r="Z50" s="1002"/>
      <c r="AA50" s="1006" t="s">
        <v>4021</v>
      </c>
      <c r="AB50" s="1007"/>
      <c r="AC50" s="1008" t="s">
        <v>489</v>
      </c>
      <c r="AD50" s="1009"/>
      <c r="AE50" s="1006" t="s">
        <v>551</v>
      </c>
      <c r="AF50" s="1006" t="s">
        <v>600</v>
      </c>
      <c r="AG50" s="1006" t="s">
        <v>485</v>
      </c>
      <c r="AH50" s="1006" t="s">
        <v>492</v>
      </c>
      <c r="AI50" s="1010">
        <v>45533</v>
      </c>
      <c r="AJ50" s="1011">
        <v>45639</v>
      </c>
      <c r="AK50" s="1012">
        <v>4</v>
      </c>
      <c r="AL50" s="1013">
        <v>6450500</v>
      </c>
      <c r="AM50" s="1013">
        <v>1838392</v>
      </c>
      <c r="AN50" s="1014">
        <v>1300000</v>
      </c>
      <c r="AO50" s="1015">
        <v>2016101</v>
      </c>
      <c r="AP50" s="1016" t="s">
        <v>935</v>
      </c>
      <c r="AQ50" s="1017"/>
      <c r="AR50" s="1018">
        <v>2</v>
      </c>
      <c r="AS50" s="1019" t="s">
        <v>112</v>
      </c>
      <c r="AT50" s="1020" t="s">
        <v>112</v>
      </c>
      <c r="AU50" s="1020" t="s">
        <v>112</v>
      </c>
      <c r="AV50" s="1020" t="s">
        <v>112</v>
      </c>
      <c r="AW50" s="1020" t="s">
        <v>112</v>
      </c>
      <c r="AX50" s="1018"/>
      <c r="AY50" s="1018"/>
      <c r="AZ50" s="1018"/>
      <c r="BA50" s="1018"/>
      <c r="BB50" s="1018"/>
      <c r="BC50" s="1018"/>
      <c r="BD50" s="1018"/>
      <c r="BE50" s="1018"/>
      <c r="BF50" s="1018" t="s">
        <v>112</v>
      </c>
      <c r="BG50" s="1018" t="s">
        <v>112</v>
      </c>
      <c r="BH50" s="1018" t="s">
        <v>112</v>
      </c>
      <c r="BI50" s="1018" t="s">
        <v>112</v>
      </c>
      <c r="BJ50" s="1018" t="s">
        <v>112</v>
      </c>
      <c r="BK50" s="1018" t="s">
        <v>112</v>
      </c>
      <c r="BL50" s="1018" t="s">
        <v>3691</v>
      </c>
      <c r="BM50" s="1018" t="s">
        <v>112</v>
      </c>
      <c r="BN50" s="1018" t="s">
        <v>112</v>
      </c>
      <c r="BO50" s="1018" t="s">
        <v>112</v>
      </c>
      <c r="BP50" s="1018" t="s">
        <v>112</v>
      </c>
      <c r="BQ50" s="1015"/>
      <c r="BR50" s="1015"/>
      <c r="BS50" s="1015"/>
      <c r="BT50" s="1015"/>
      <c r="BU50" s="1015"/>
      <c r="BV50" s="1015"/>
      <c r="BW50" s="1021"/>
      <c r="BX50" s="1021">
        <v>2016101</v>
      </c>
      <c r="BY50" s="1021" t="s">
        <v>2539</v>
      </c>
      <c r="BZ50" s="1021">
        <v>2016101</v>
      </c>
      <c r="CA50" s="1021">
        <v>2</v>
      </c>
      <c r="CB50" s="1021">
        <v>1.044</v>
      </c>
      <c r="CC50" s="1022" t="s">
        <v>3724</v>
      </c>
      <c r="CD50" s="1022" t="s">
        <v>2524</v>
      </c>
      <c r="CE50" s="1022" t="s">
        <v>3632</v>
      </c>
      <c r="CF50" s="1022" t="s">
        <v>177</v>
      </c>
      <c r="CG50" s="1023">
        <v>6045432000</v>
      </c>
      <c r="CH50" s="1023">
        <v>3002500001</v>
      </c>
      <c r="CI50" s="1024" t="s">
        <v>3704</v>
      </c>
      <c r="CJ50" s="1015"/>
    </row>
    <row r="51" spans="2:88" ht="16.5" customHeight="1" thickBot="1">
      <c r="B51" s="456"/>
      <c r="C51" s="539" t="s">
        <v>474</v>
      </c>
      <c r="D51" s="760" t="s">
        <v>3949</v>
      </c>
      <c r="E51" s="540">
        <v>45413</v>
      </c>
      <c r="F51" s="719">
        <v>45406</v>
      </c>
      <c r="G51" s="539" t="s">
        <v>61</v>
      </c>
      <c r="H51" s="539">
        <v>72137795</v>
      </c>
      <c r="I51" s="539" t="s">
        <v>3204</v>
      </c>
      <c r="J51" s="539" t="s">
        <v>3205</v>
      </c>
      <c r="K51" s="539" t="s">
        <v>2911</v>
      </c>
      <c r="L51" s="539" t="s">
        <v>2910</v>
      </c>
      <c r="M51" s="540">
        <v>24252</v>
      </c>
      <c r="N51" s="539" t="s">
        <v>4</v>
      </c>
      <c r="O51" s="454" t="s">
        <v>3206</v>
      </c>
      <c r="P51" s="452" t="s">
        <v>2524</v>
      </c>
      <c r="Q51" s="452" t="s">
        <v>3624</v>
      </c>
      <c r="R51" s="440" t="s">
        <v>3118</v>
      </c>
      <c r="S51" s="456"/>
      <c r="T51" s="438">
        <v>6045432000</v>
      </c>
      <c r="U51" s="456">
        <v>3116992757</v>
      </c>
      <c r="V51" s="455" t="s">
        <v>3207</v>
      </c>
      <c r="W51" s="475" t="s">
        <v>3208</v>
      </c>
      <c r="X51" s="456"/>
      <c r="Y51" s="475" t="s">
        <v>3209</v>
      </c>
      <c r="Z51" s="456"/>
      <c r="AA51" s="439" t="s">
        <v>2527</v>
      </c>
      <c r="AB51" s="562"/>
      <c r="AC51" s="561" t="s">
        <v>489</v>
      </c>
      <c r="AD51" s="559"/>
      <c r="AE51" s="439" t="s">
        <v>551</v>
      </c>
      <c r="AF51" s="439" t="s">
        <v>600</v>
      </c>
      <c r="AG51" s="439" t="s">
        <v>485</v>
      </c>
      <c r="AH51" s="439" t="s">
        <v>492</v>
      </c>
      <c r="AI51" s="453">
        <v>45324</v>
      </c>
      <c r="AJ51" s="499">
        <v>45504</v>
      </c>
      <c r="AK51" s="493">
        <v>5</v>
      </c>
      <c r="AL51" s="514">
        <v>22302000</v>
      </c>
      <c r="AM51" s="456">
        <v>3717000</v>
      </c>
      <c r="AN51" s="519">
        <v>1486800</v>
      </c>
      <c r="AO51" s="492">
        <v>2016101</v>
      </c>
      <c r="AP51" s="619" t="s">
        <v>935</v>
      </c>
      <c r="AQ51" s="542"/>
      <c r="AR51" s="464">
        <v>2</v>
      </c>
      <c r="AS51" s="545" t="s">
        <v>112</v>
      </c>
      <c r="AT51" s="543" t="s">
        <v>112</v>
      </c>
      <c r="AU51" s="543" t="s">
        <v>112</v>
      </c>
      <c r="AV51" s="543" t="s">
        <v>112</v>
      </c>
      <c r="AW51" s="543" t="s">
        <v>112</v>
      </c>
      <c r="AX51" s="464"/>
      <c r="AY51" s="464"/>
      <c r="AZ51" s="464"/>
      <c r="BA51" s="464"/>
      <c r="BB51" s="464"/>
      <c r="BC51" s="464"/>
      <c r="BD51" s="464"/>
      <c r="BE51" s="464"/>
      <c r="BF51" s="464" t="s">
        <v>112</v>
      </c>
      <c r="BG51" s="464" t="s">
        <v>112</v>
      </c>
      <c r="BH51" s="464" t="s">
        <v>112</v>
      </c>
      <c r="BI51" s="464" t="s">
        <v>112</v>
      </c>
      <c r="BJ51" s="464" t="s">
        <v>112</v>
      </c>
      <c r="BK51" s="464" t="s">
        <v>112</v>
      </c>
      <c r="BL51" s="464" t="s">
        <v>3691</v>
      </c>
      <c r="BM51" s="464" t="s">
        <v>112</v>
      </c>
      <c r="BN51" s="464" t="s">
        <v>112</v>
      </c>
      <c r="BO51" s="464" t="s">
        <v>112</v>
      </c>
      <c r="BP51" s="464" t="s">
        <v>112</v>
      </c>
      <c r="BQ51" s="492"/>
      <c r="BR51" s="492"/>
      <c r="BS51" s="492"/>
      <c r="BT51" s="492"/>
      <c r="BU51" s="492"/>
      <c r="BV51" s="492"/>
      <c r="BW51" s="467"/>
      <c r="BX51" s="467">
        <v>2016101</v>
      </c>
      <c r="BY51" s="467" t="s">
        <v>2539</v>
      </c>
      <c r="BZ51" s="467">
        <v>2016101</v>
      </c>
      <c r="CA51" s="467">
        <v>2</v>
      </c>
      <c r="CB51" s="467">
        <v>1.044</v>
      </c>
      <c r="CC51" s="547" t="s">
        <v>3725</v>
      </c>
      <c r="CD51" s="547" t="s">
        <v>2524</v>
      </c>
      <c r="CE51" s="547" t="s">
        <v>3632</v>
      </c>
      <c r="CF51" s="547" t="s">
        <v>177</v>
      </c>
      <c r="CG51" s="528">
        <v>6045432000</v>
      </c>
      <c r="CH51" s="528">
        <v>3002500001</v>
      </c>
      <c r="CI51" s="556" t="s">
        <v>3704</v>
      </c>
      <c r="CJ51" s="492"/>
    </row>
    <row r="52" spans="2:88" ht="16.5" customHeight="1" thickBot="1">
      <c r="B52" s="456"/>
      <c r="C52" s="539" t="s">
        <v>474</v>
      </c>
      <c r="D52" s="760" t="s">
        <v>3949</v>
      </c>
      <c r="E52" s="540">
        <v>45413</v>
      </c>
      <c r="F52" s="719">
        <v>45406</v>
      </c>
      <c r="G52" s="539" t="s">
        <v>61</v>
      </c>
      <c r="H52" s="539">
        <v>71115214</v>
      </c>
      <c r="I52" s="539" t="s">
        <v>3120</v>
      </c>
      <c r="J52" s="539" t="s">
        <v>3121</v>
      </c>
      <c r="K52" s="539" t="s">
        <v>2860</v>
      </c>
      <c r="L52" s="539" t="s">
        <v>3122</v>
      </c>
      <c r="M52" s="540">
        <v>27366</v>
      </c>
      <c r="N52" s="539" t="s">
        <v>4</v>
      </c>
      <c r="O52" s="454" t="s">
        <v>3123</v>
      </c>
      <c r="P52" s="452" t="s">
        <v>2524</v>
      </c>
      <c r="Q52" s="452" t="s">
        <v>3624</v>
      </c>
      <c r="R52" s="440" t="s">
        <v>3118</v>
      </c>
      <c r="S52" s="456"/>
      <c r="T52" s="438">
        <v>6045432000</v>
      </c>
      <c r="U52" s="456">
        <v>3122791492</v>
      </c>
      <c r="V52" s="455" t="s">
        <v>3124</v>
      </c>
      <c r="W52" s="456" t="s">
        <v>2527</v>
      </c>
      <c r="X52" s="456"/>
      <c r="Y52" s="456" t="s">
        <v>3119</v>
      </c>
      <c r="Z52" s="456"/>
      <c r="AA52" s="439" t="s">
        <v>4021</v>
      </c>
      <c r="AB52" s="562"/>
      <c r="AC52" s="770" t="s">
        <v>489</v>
      </c>
      <c r="AD52" s="559"/>
      <c r="AE52" s="439" t="s">
        <v>551</v>
      </c>
      <c r="AF52" s="439" t="s">
        <v>600</v>
      </c>
      <c r="AG52" s="439" t="s">
        <v>485</v>
      </c>
      <c r="AH52" s="439" t="s">
        <v>492</v>
      </c>
      <c r="AI52" s="453">
        <v>45532</v>
      </c>
      <c r="AJ52" s="499">
        <v>45637</v>
      </c>
      <c r="AK52" s="493">
        <v>4</v>
      </c>
      <c r="AL52" s="514">
        <v>7815500</v>
      </c>
      <c r="AM52" s="456">
        <v>2233000</v>
      </c>
      <c r="AN52" s="519">
        <v>1300000</v>
      </c>
      <c r="AO52" s="492">
        <v>2016101</v>
      </c>
      <c r="AP52" s="619" t="s">
        <v>935</v>
      </c>
      <c r="AQ52" s="542"/>
      <c r="AR52" s="464">
        <v>2</v>
      </c>
      <c r="AS52" s="545" t="s">
        <v>112</v>
      </c>
      <c r="AT52" s="543" t="s">
        <v>112</v>
      </c>
      <c r="AU52" s="543" t="s">
        <v>112</v>
      </c>
      <c r="AV52" s="543" t="s">
        <v>112</v>
      </c>
      <c r="AW52" s="543" t="s">
        <v>112</v>
      </c>
      <c r="AX52" s="464"/>
      <c r="AY52" s="464"/>
      <c r="AZ52" s="464"/>
      <c r="BA52" s="464"/>
      <c r="BB52" s="464"/>
      <c r="BC52" s="464"/>
      <c r="BD52" s="464"/>
      <c r="BE52" s="464"/>
      <c r="BF52" s="464" t="s">
        <v>112</v>
      </c>
      <c r="BG52" s="464" t="s">
        <v>112</v>
      </c>
      <c r="BH52" s="464" t="s">
        <v>112</v>
      </c>
      <c r="BI52" s="464" t="s">
        <v>112</v>
      </c>
      <c r="BJ52" s="464" t="s">
        <v>112</v>
      </c>
      <c r="BK52" s="464" t="s">
        <v>112</v>
      </c>
      <c r="BL52" s="464" t="s">
        <v>3691</v>
      </c>
      <c r="BM52" s="464" t="s">
        <v>112</v>
      </c>
      <c r="BN52" s="464" t="s">
        <v>112</v>
      </c>
      <c r="BO52" s="464" t="s">
        <v>112</v>
      </c>
      <c r="BP52" s="464" t="s">
        <v>112</v>
      </c>
      <c r="BQ52" s="492"/>
      <c r="BR52" s="492"/>
      <c r="BS52" s="492"/>
      <c r="BT52" s="492"/>
      <c r="BU52" s="492"/>
      <c r="BV52" s="492"/>
      <c r="BW52" s="467"/>
      <c r="BX52" s="467">
        <v>2016101</v>
      </c>
      <c r="BY52" s="467" t="s">
        <v>2539</v>
      </c>
      <c r="BZ52" s="467">
        <v>2016101</v>
      </c>
      <c r="CA52" s="467">
        <v>2</v>
      </c>
      <c r="CB52" s="467">
        <v>1.044</v>
      </c>
      <c r="CC52" s="547" t="s">
        <v>3726</v>
      </c>
      <c r="CD52" s="547" t="s">
        <v>2524</v>
      </c>
      <c r="CE52" s="547" t="s">
        <v>3632</v>
      </c>
      <c r="CF52" s="547" t="s">
        <v>177</v>
      </c>
      <c r="CG52" s="528">
        <v>6045432000</v>
      </c>
      <c r="CH52" s="528">
        <v>3002500001</v>
      </c>
      <c r="CI52" s="742" t="s">
        <v>3704</v>
      </c>
      <c r="CJ52" s="492"/>
    </row>
    <row r="53" spans="2:88" ht="16.5" customHeight="1" thickBot="1">
      <c r="B53" s="456"/>
      <c r="C53" s="539" t="s">
        <v>474</v>
      </c>
      <c r="D53" s="760" t="s">
        <v>3949</v>
      </c>
      <c r="E53" s="540">
        <v>45413</v>
      </c>
      <c r="F53" s="719">
        <v>45406</v>
      </c>
      <c r="G53" s="539" t="s">
        <v>61</v>
      </c>
      <c r="H53" s="539">
        <v>82384536</v>
      </c>
      <c r="I53" s="539" t="s">
        <v>2739</v>
      </c>
      <c r="J53" s="539" t="s">
        <v>3210</v>
      </c>
      <c r="K53" s="539" t="s">
        <v>3211</v>
      </c>
      <c r="L53" s="539" t="s">
        <v>3212</v>
      </c>
      <c r="M53" s="540">
        <v>27685</v>
      </c>
      <c r="N53" s="539" t="s">
        <v>4</v>
      </c>
      <c r="O53" s="454" t="s">
        <v>3213</v>
      </c>
      <c r="P53" s="452" t="s">
        <v>2524</v>
      </c>
      <c r="Q53" s="452" t="s">
        <v>3624</v>
      </c>
      <c r="R53" s="440" t="s">
        <v>3118</v>
      </c>
      <c r="S53" s="456"/>
      <c r="T53" s="438">
        <v>6045432000</v>
      </c>
      <c r="U53" s="456">
        <v>3122964440</v>
      </c>
      <c r="V53" s="455" t="s">
        <v>3214</v>
      </c>
      <c r="W53" s="476" t="s">
        <v>3167</v>
      </c>
      <c r="X53" s="456"/>
      <c r="Y53" s="456" t="s">
        <v>2623</v>
      </c>
      <c r="Z53" s="456"/>
      <c r="AA53" s="439" t="s">
        <v>4021</v>
      </c>
      <c r="AB53" s="562"/>
      <c r="AC53" s="561" t="s">
        <v>489</v>
      </c>
      <c r="AD53" s="559"/>
      <c r="AE53" s="439" t="s">
        <v>551</v>
      </c>
      <c r="AF53" s="439" t="s">
        <v>600</v>
      </c>
      <c r="AG53" s="439" t="s">
        <v>485</v>
      </c>
      <c r="AH53" s="439" t="s">
        <v>492</v>
      </c>
      <c r="AI53" s="453">
        <v>45553</v>
      </c>
      <c r="AJ53" s="453">
        <v>45595</v>
      </c>
      <c r="AK53" s="502">
        <v>2</v>
      </c>
      <c r="AL53" s="457">
        <v>9044700</v>
      </c>
      <c r="AM53" s="457">
        <v>3717000</v>
      </c>
      <c r="AN53" s="519">
        <v>1486800</v>
      </c>
      <c r="AO53" s="492">
        <v>2016101</v>
      </c>
      <c r="AP53" s="619" t="s">
        <v>935</v>
      </c>
      <c r="AQ53" s="542"/>
      <c r="AR53" s="464">
        <v>2</v>
      </c>
      <c r="AS53" s="545" t="s">
        <v>112</v>
      </c>
      <c r="AT53" s="543" t="s">
        <v>112</v>
      </c>
      <c r="AU53" s="543" t="s">
        <v>112</v>
      </c>
      <c r="AV53" s="543" t="s">
        <v>112</v>
      </c>
      <c r="AW53" s="543" t="s">
        <v>112</v>
      </c>
      <c r="AX53" s="464"/>
      <c r="AY53" s="464"/>
      <c r="AZ53" s="464"/>
      <c r="BA53" s="464"/>
      <c r="BB53" s="464"/>
      <c r="BC53" s="464"/>
      <c r="BD53" s="464"/>
      <c r="BE53" s="464"/>
      <c r="BF53" s="464" t="s">
        <v>112</v>
      </c>
      <c r="BG53" s="464" t="s">
        <v>112</v>
      </c>
      <c r="BH53" s="464" t="s">
        <v>112</v>
      </c>
      <c r="BI53" s="464" t="s">
        <v>112</v>
      </c>
      <c r="BJ53" s="464" t="s">
        <v>112</v>
      </c>
      <c r="BK53" s="464" t="s">
        <v>112</v>
      </c>
      <c r="BL53" s="464" t="s">
        <v>3691</v>
      </c>
      <c r="BM53" s="464" t="s">
        <v>112</v>
      </c>
      <c r="BN53" s="464" t="s">
        <v>112</v>
      </c>
      <c r="BO53" s="464" t="s">
        <v>112</v>
      </c>
      <c r="BP53" s="464" t="s">
        <v>112</v>
      </c>
      <c r="BQ53" s="492"/>
      <c r="BR53" s="492"/>
      <c r="BS53" s="492"/>
      <c r="BT53" s="492"/>
      <c r="BU53" s="492"/>
      <c r="BV53" s="492"/>
      <c r="BW53" s="467"/>
      <c r="BX53" s="467">
        <v>2016101</v>
      </c>
      <c r="BY53" s="467" t="s">
        <v>2539</v>
      </c>
      <c r="BZ53" s="467">
        <v>2016101</v>
      </c>
      <c r="CA53" s="467">
        <v>2</v>
      </c>
      <c r="CB53" s="467">
        <v>1.044</v>
      </c>
      <c r="CC53" s="547" t="s">
        <v>3727</v>
      </c>
      <c r="CD53" s="547" t="s">
        <v>2524</v>
      </c>
      <c r="CE53" s="547" t="s">
        <v>3632</v>
      </c>
      <c r="CF53" s="547" t="s">
        <v>177</v>
      </c>
      <c r="CG53" s="528">
        <v>6045432000</v>
      </c>
      <c r="CH53" s="528">
        <v>3002500001</v>
      </c>
      <c r="CI53" s="556" t="s">
        <v>3704</v>
      </c>
      <c r="CJ53" s="492"/>
    </row>
    <row r="54" spans="2:88" ht="16.5" customHeight="1" thickBot="1">
      <c r="B54" s="456"/>
      <c r="C54" s="539" t="s">
        <v>474</v>
      </c>
      <c r="D54" s="760" t="s">
        <v>3949</v>
      </c>
      <c r="E54" s="540">
        <v>45413</v>
      </c>
      <c r="F54" s="719">
        <v>45406</v>
      </c>
      <c r="G54" s="539" t="s">
        <v>61</v>
      </c>
      <c r="H54" s="539">
        <v>8026887</v>
      </c>
      <c r="I54" s="539" t="s">
        <v>3079</v>
      </c>
      <c r="J54" s="539" t="s">
        <v>3215</v>
      </c>
      <c r="K54" s="539" t="s">
        <v>3216</v>
      </c>
      <c r="L54" s="539" t="s">
        <v>3217</v>
      </c>
      <c r="M54" s="540">
        <v>31011</v>
      </c>
      <c r="N54" s="539" t="s">
        <v>4</v>
      </c>
      <c r="O54" s="454" t="s">
        <v>3129</v>
      </c>
      <c r="P54" s="452" t="s">
        <v>2524</v>
      </c>
      <c r="Q54" s="452" t="s">
        <v>3624</v>
      </c>
      <c r="R54" s="440" t="s">
        <v>178</v>
      </c>
      <c r="S54" s="456"/>
      <c r="T54" s="438">
        <v>6045432000</v>
      </c>
      <c r="U54" s="456">
        <v>3117989365</v>
      </c>
      <c r="V54" s="455" t="s">
        <v>3218</v>
      </c>
      <c r="W54" s="456" t="s">
        <v>2527</v>
      </c>
      <c r="X54" s="456"/>
      <c r="Y54" s="456" t="s">
        <v>2623</v>
      </c>
      <c r="Z54" s="456"/>
      <c r="AA54" s="439" t="s">
        <v>4021</v>
      </c>
      <c r="AB54" s="562"/>
      <c r="AC54" s="561" t="s">
        <v>489</v>
      </c>
      <c r="AD54" s="559"/>
      <c r="AE54" s="439" t="s">
        <v>551</v>
      </c>
      <c r="AF54" s="439" t="s">
        <v>600</v>
      </c>
      <c r="AG54" s="439" t="s">
        <v>485</v>
      </c>
      <c r="AH54" s="439" t="s">
        <v>492</v>
      </c>
      <c r="AI54" s="453">
        <v>45554</v>
      </c>
      <c r="AJ54" s="453">
        <v>45626</v>
      </c>
      <c r="AK54" s="440">
        <v>2</v>
      </c>
      <c r="AL54" s="457">
        <v>9044700</v>
      </c>
      <c r="AM54" s="457">
        <v>3715514</v>
      </c>
      <c r="AN54" s="519">
        <v>1486206</v>
      </c>
      <c r="AO54" s="492">
        <v>2016101</v>
      </c>
      <c r="AP54" s="619" t="s">
        <v>935</v>
      </c>
      <c r="AQ54" s="542"/>
      <c r="AR54" s="464">
        <v>2</v>
      </c>
      <c r="AS54" s="545" t="s">
        <v>112</v>
      </c>
      <c r="AT54" s="543" t="s">
        <v>112</v>
      </c>
      <c r="AU54" s="543" t="s">
        <v>112</v>
      </c>
      <c r="AV54" s="543" t="s">
        <v>112</v>
      </c>
      <c r="AW54" s="543" t="s">
        <v>112</v>
      </c>
      <c r="AX54" s="464"/>
      <c r="AY54" s="464"/>
      <c r="AZ54" s="464"/>
      <c r="BA54" s="464"/>
      <c r="BB54" s="464"/>
      <c r="BC54" s="464"/>
      <c r="BD54" s="464"/>
      <c r="BE54" s="464"/>
      <c r="BF54" s="464" t="s">
        <v>112</v>
      </c>
      <c r="BG54" s="464" t="s">
        <v>112</v>
      </c>
      <c r="BH54" s="464" t="s">
        <v>112</v>
      </c>
      <c r="BI54" s="464" t="s">
        <v>112</v>
      </c>
      <c r="BJ54" s="464" t="s">
        <v>112</v>
      </c>
      <c r="BK54" s="464" t="s">
        <v>112</v>
      </c>
      <c r="BL54" s="464" t="s">
        <v>3691</v>
      </c>
      <c r="BM54" s="464" t="s">
        <v>112</v>
      </c>
      <c r="BN54" s="464" t="s">
        <v>112</v>
      </c>
      <c r="BO54" s="464" t="s">
        <v>112</v>
      </c>
      <c r="BP54" s="464" t="s">
        <v>112</v>
      </c>
      <c r="BQ54" s="492"/>
      <c r="BR54" s="492"/>
      <c r="BS54" s="492"/>
      <c r="BT54" s="492"/>
      <c r="BU54" s="492"/>
      <c r="BV54" s="492"/>
      <c r="BW54" s="467"/>
      <c r="BX54" s="467">
        <v>2016101</v>
      </c>
      <c r="BY54" s="467" t="s">
        <v>2539</v>
      </c>
      <c r="BZ54" s="467">
        <v>2016101</v>
      </c>
      <c r="CA54" s="467">
        <v>2</v>
      </c>
      <c r="CB54" s="467">
        <v>1.044</v>
      </c>
      <c r="CC54" s="547" t="s">
        <v>3728</v>
      </c>
      <c r="CD54" s="547" t="s">
        <v>2524</v>
      </c>
      <c r="CE54" s="547" t="s">
        <v>3632</v>
      </c>
      <c r="CF54" s="547" t="s">
        <v>177</v>
      </c>
      <c r="CG54" s="528">
        <v>6045432000</v>
      </c>
      <c r="CH54" s="528">
        <v>3002500001</v>
      </c>
      <c r="CI54" s="556" t="s">
        <v>3704</v>
      </c>
      <c r="CJ54" s="492"/>
    </row>
    <row r="55" spans="2:88" s="968" customFormat="1" ht="16.5" customHeight="1" thickBot="1">
      <c r="B55" s="931"/>
      <c r="C55" s="926" t="s">
        <v>474</v>
      </c>
      <c r="D55" s="948" t="s">
        <v>3949</v>
      </c>
      <c r="E55" s="927">
        <v>45413</v>
      </c>
      <c r="F55" s="949">
        <v>45406</v>
      </c>
      <c r="G55" s="926" t="s">
        <v>61</v>
      </c>
      <c r="H55" s="926">
        <v>1000564579</v>
      </c>
      <c r="I55" s="926" t="s">
        <v>3223</v>
      </c>
      <c r="J55" s="926" t="s">
        <v>3169</v>
      </c>
      <c r="K55" s="926" t="s">
        <v>2595</v>
      </c>
      <c r="L55" s="926"/>
      <c r="M55" s="927">
        <v>36913</v>
      </c>
      <c r="N55" s="926" t="s">
        <v>524</v>
      </c>
      <c r="O55" s="928" t="s">
        <v>3224</v>
      </c>
      <c r="P55" s="929" t="s">
        <v>2524</v>
      </c>
      <c r="Q55" s="929" t="s">
        <v>3624</v>
      </c>
      <c r="R55" s="930" t="s">
        <v>3118</v>
      </c>
      <c r="S55" s="931"/>
      <c r="T55" s="932">
        <v>6045432000</v>
      </c>
      <c r="U55" s="931">
        <v>3216607788</v>
      </c>
      <c r="V55" s="933" t="s">
        <v>3225</v>
      </c>
      <c r="W55" s="931" t="s">
        <v>2547</v>
      </c>
      <c r="X55" s="931"/>
      <c r="Y55" s="931" t="s">
        <v>3119</v>
      </c>
      <c r="Z55" s="931"/>
      <c r="AA55" s="934" t="s">
        <v>4021</v>
      </c>
      <c r="AB55" s="935"/>
      <c r="AC55" s="936" t="s">
        <v>489</v>
      </c>
      <c r="AD55" s="937"/>
      <c r="AE55" s="934" t="s">
        <v>551</v>
      </c>
      <c r="AF55" s="934" t="s">
        <v>600</v>
      </c>
      <c r="AG55" s="934" t="s">
        <v>485</v>
      </c>
      <c r="AH55" s="934" t="s">
        <v>492</v>
      </c>
      <c r="AI55" s="938">
        <v>45532</v>
      </c>
      <c r="AJ55" s="938">
        <v>45638</v>
      </c>
      <c r="AK55" s="930">
        <v>4</v>
      </c>
      <c r="AL55" s="957">
        <v>7815500</v>
      </c>
      <c r="AM55" s="957">
        <v>22247417</v>
      </c>
      <c r="AN55" s="958">
        <v>1300000</v>
      </c>
      <c r="AO55" s="959">
        <v>2016101</v>
      </c>
      <c r="AP55" s="960" t="s">
        <v>935</v>
      </c>
      <c r="AQ55" s="961"/>
      <c r="AR55" s="962">
        <v>2</v>
      </c>
      <c r="AS55" s="963" t="s">
        <v>112</v>
      </c>
      <c r="AT55" s="964" t="s">
        <v>112</v>
      </c>
      <c r="AU55" s="964" t="s">
        <v>112</v>
      </c>
      <c r="AV55" s="964" t="s">
        <v>112</v>
      </c>
      <c r="AW55" s="964" t="s">
        <v>112</v>
      </c>
      <c r="AX55" s="962"/>
      <c r="AY55" s="962"/>
      <c r="AZ55" s="962"/>
      <c r="BA55" s="962"/>
      <c r="BB55" s="962"/>
      <c r="BC55" s="962"/>
      <c r="BD55" s="962"/>
      <c r="BE55" s="962"/>
      <c r="BF55" s="962" t="s">
        <v>112</v>
      </c>
      <c r="BG55" s="962" t="s">
        <v>112</v>
      </c>
      <c r="BH55" s="962" t="s">
        <v>112</v>
      </c>
      <c r="BI55" s="962" t="s">
        <v>112</v>
      </c>
      <c r="BJ55" s="962" t="s">
        <v>112</v>
      </c>
      <c r="BK55" s="962" t="s">
        <v>112</v>
      </c>
      <c r="BL55" s="962" t="s">
        <v>3691</v>
      </c>
      <c r="BM55" s="962" t="s">
        <v>112</v>
      </c>
      <c r="BN55" s="962" t="s">
        <v>112</v>
      </c>
      <c r="BO55" s="962" t="s">
        <v>112</v>
      </c>
      <c r="BP55" s="962" t="s">
        <v>112</v>
      </c>
      <c r="BQ55" s="959"/>
      <c r="BR55" s="959"/>
      <c r="BS55" s="959"/>
      <c r="BT55" s="959"/>
      <c r="BU55" s="959"/>
      <c r="BV55" s="959"/>
      <c r="BW55" s="942"/>
      <c r="BX55" s="942">
        <v>2016101</v>
      </c>
      <c r="BY55" s="942" t="s">
        <v>2539</v>
      </c>
      <c r="BZ55" s="942">
        <v>2016101</v>
      </c>
      <c r="CA55" s="942">
        <v>2</v>
      </c>
      <c r="CB55" s="942">
        <v>1.044</v>
      </c>
      <c r="CC55" s="965" t="s">
        <v>3730</v>
      </c>
      <c r="CD55" s="965" t="s">
        <v>2524</v>
      </c>
      <c r="CE55" s="965" t="s">
        <v>3632</v>
      </c>
      <c r="CF55" s="965" t="s">
        <v>177</v>
      </c>
      <c r="CG55" s="966">
        <v>6045432000</v>
      </c>
      <c r="CH55" s="966">
        <v>3002500001</v>
      </c>
      <c r="CI55" s="967" t="s">
        <v>3704</v>
      </c>
      <c r="CJ55" s="959"/>
    </row>
    <row r="56" spans="2:88" s="968" customFormat="1" ht="16.5" customHeight="1" thickBot="1">
      <c r="B56" s="931"/>
      <c r="C56" s="926" t="s">
        <v>474</v>
      </c>
      <c r="D56" s="948" t="s">
        <v>3949</v>
      </c>
      <c r="E56" s="927">
        <v>45413</v>
      </c>
      <c r="F56" s="949">
        <v>45406</v>
      </c>
      <c r="G56" s="926" t="s">
        <v>61</v>
      </c>
      <c r="H56" s="926">
        <v>71118710</v>
      </c>
      <c r="I56" s="926" t="s">
        <v>3226</v>
      </c>
      <c r="J56" s="926" t="s">
        <v>2672</v>
      </c>
      <c r="K56" s="926" t="s">
        <v>3227</v>
      </c>
      <c r="L56" s="926" t="s">
        <v>3228</v>
      </c>
      <c r="M56" s="927">
        <v>31097</v>
      </c>
      <c r="N56" s="926" t="s">
        <v>4</v>
      </c>
      <c r="O56" s="928" t="s">
        <v>3229</v>
      </c>
      <c r="P56" s="929" t="s">
        <v>2524</v>
      </c>
      <c r="Q56" s="929" t="s">
        <v>3624</v>
      </c>
      <c r="R56" s="930" t="s">
        <v>3118</v>
      </c>
      <c r="S56" s="931"/>
      <c r="T56" s="932">
        <v>6045432000</v>
      </c>
      <c r="U56" s="950">
        <v>3207628302</v>
      </c>
      <c r="V56" s="933" t="s">
        <v>3230</v>
      </c>
      <c r="W56" s="931" t="s">
        <v>2527</v>
      </c>
      <c r="X56" s="931"/>
      <c r="Y56" s="931" t="s">
        <v>3119</v>
      </c>
      <c r="Z56" s="931"/>
      <c r="AA56" s="934" t="s">
        <v>4021</v>
      </c>
      <c r="AB56" s="935"/>
      <c r="AC56" s="936" t="s">
        <v>489</v>
      </c>
      <c r="AD56" s="937"/>
      <c r="AE56" s="934" t="s">
        <v>551</v>
      </c>
      <c r="AF56" s="934" t="s">
        <v>600</v>
      </c>
      <c r="AG56" s="934" t="s">
        <v>485</v>
      </c>
      <c r="AH56" s="934" t="s">
        <v>492</v>
      </c>
      <c r="AI56" s="938">
        <v>45343</v>
      </c>
      <c r="AJ56" s="938">
        <v>45638</v>
      </c>
      <c r="AK56" s="930">
        <v>9</v>
      </c>
      <c r="AL56" s="957">
        <v>15624742</v>
      </c>
      <c r="AM56" s="957">
        <v>2232106</v>
      </c>
      <c r="AN56" s="958">
        <v>1300000</v>
      </c>
      <c r="AO56" s="959">
        <v>2016101</v>
      </c>
      <c r="AP56" s="960" t="s">
        <v>935</v>
      </c>
      <c r="AQ56" s="961"/>
      <c r="AR56" s="962">
        <v>2</v>
      </c>
      <c r="AS56" s="963" t="s">
        <v>112</v>
      </c>
      <c r="AT56" s="964" t="s">
        <v>112</v>
      </c>
      <c r="AU56" s="964" t="s">
        <v>112</v>
      </c>
      <c r="AV56" s="964" t="s">
        <v>112</v>
      </c>
      <c r="AW56" s="964" t="s">
        <v>112</v>
      </c>
      <c r="AX56" s="962"/>
      <c r="AY56" s="962"/>
      <c r="AZ56" s="962"/>
      <c r="BA56" s="962"/>
      <c r="BB56" s="962"/>
      <c r="BC56" s="962"/>
      <c r="BD56" s="962"/>
      <c r="BE56" s="962"/>
      <c r="BF56" s="962" t="s">
        <v>112</v>
      </c>
      <c r="BG56" s="962" t="s">
        <v>112</v>
      </c>
      <c r="BH56" s="962" t="s">
        <v>112</v>
      </c>
      <c r="BI56" s="962" t="s">
        <v>112</v>
      </c>
      <c r="BJ56" s="962" t="s">
        <v>112</v>
      </c>
      <c r="BK56" s="962" t="s">
        <v>112</v>
      </c>
      <c r="BL56" s="962" t="s">
        <v>3691</v>
      </c>
      <c r="BM56" s="962" t="s">
        <v>112</v>
      </c>
      <c r="BN56" s="962" t="s">
        <v>112</v>
      </c>
      <c r="BO56" s="962" t="s">
        <v>112</v>
      </c>
      <c r="BP56" s="962" t="s">
        <v>112</v>
      </c>
      <c r="BQ56" s="959"/>
      <c r="BR56" s="959"/>
      <c r="BS56" s="959"/>
      <c r="BT56" s="959"/>
      <c r="BU56" s="959"/>
      <c r="BV56" s="959"/>
      <c r="BW56" s="942"/>
      <c r="BX56" s="942">
        <v>2016101</v>
      </c>
      <c r="BY56" s="942" t="s">
        <v>2539</v>
      </c>
      <c r="BZ56" s="942">
        <v>2016101</v>
      </c>
      <c r="CA56" s="942">
        <v>2</v>
      </c>
      <c r="CB56" s="942">
        <v>1.044</v>
      </c>
      <c r="CC56" s="965" t="s">
        <v>3731</v>
      </c>
      <c r="CD56" s="965" t="s">
        <v>2524</v>
      </c>
      <c r="CE56" s="965" t="s">
        <v>3632</v>
      </c>
      <c r="CF56" s="965" t="s">
        <v>177</v>
      </c>
      <c r="CG56" s="966">
        <v>6045432000</v>
      </c>
      <c r="CH56" s="966">
        <v>3002500001</v>
      </c>
      <c r="CI56" s="967" t="s">
        <v>3704</v>
      </c>
      <c r="CJ56" s="959"/>
    </row>
    <row r="57" spans="2:88" ht="16.5" customHeight="1" thickBot="1">
      <c r="B57" s="456"/>
      <c r="C57" s="539" t="s">
        <v>474</v>
      </c>
      <c r="D57" s="760" t="s">
        <v>3949</v>
      </c>
      <c r="E57" s="540">
        <v>45413</v>
      </c>
      <c r="F57" s="719">
        <v>45406</v>
      </c>
      <c r="G57" s="539" t="s">
        <v>61</v>
      </c>
      <c r="H57" s="539">
        <v>1040181354</v>
      </c>
      <c r="I57" s="539" t="s">
        <v>3236</v>
      </c>
      <c r="J57" s="539" t="s">
        <v>2544</v>
      </c>
      <c r="K57" s="539" t="s">
        <v>2594</v>
      </c>
      <c r="L57" s="539" t="s">
        <v>3201</v>
      </c>
      <c r="M57" s="540">
        <v>32866</v>
      </c>
      <c r="N57" s="539" t="s">
        <v>524</v>
      </c>
      <c r="O57" s="459" t="s">
        <v>3237</v>
      </c>
      <c r="P57" s="452" t="s">
        <v>2524</v>
      </c>
      <c r="Q57" s="452" t="s">
        <v>3624</v>
      </c>
      <c r="R57" s="440" t="s">
        <v>3118</v>
      </c>
      <c r="S57" s="456"/>
      <c r="T57" s="438">
        <v>6045432000</v>
      </c>
      <c r="U57" s="456">
        <v>3104405852</v>
      </c>
      <c r="V57" s="455" t="s">
        <v>3238</v>
      </c>
      <c r="W57" s="456" t="s">
        <v>2527</v>
      </c>
      <c r="X57" s="456"/>
      <c r="Y57" s="456" t="s">
        <v>2548</v>
      </c>
      <c r="Z57" s="456"/>
      <c r="AA57" s="439" t="s">
        <v>4021</v>
      </c>
      <c r="AB57" s="562"/>
      <c r="AC57" s="561" t="s">
        <v>489</v>
      </c>
      <c r="AD57" s="559"/>
      <c r="AE57" s="439" t="s">
        <v>551</v>
      </c>
      <c r="AF57" s="439" t="s">
        <v>600</v>
      </c>
      <c r="AG57" s="439" t="s">
        <v>485</v>
      </c>
      <c r="AH57" s="439" t="s">
        <v>492</v>
      </c>
      <c r="AI57" s="453">
        <v>45346</v>
      </c>
      <c r="AJ57" s="453">
        <v>45622</v>
      </c>
      <c r="AK57" s="440">
        <v>9</v>
      </c>
      <c r="AL57" s="457">
        <v>26019000</v>
      </c>
      <c r="AM57" s="457">
        <v>3717000</v>
      </c>
      <c r="AN57" s="519">
        <v>1486800</v>
      </c>
      <c r="AO57" s="492">
        <v>2016101</v>
      </c>
      <c r="AP57" s="619" t="s">
        <v>935</v>
      </c>
      <c r="AQ57" s="542"/>
      <c r="AR57" s="464">
        <v>2</v>
      </c>
      <c r="AS57" s="545" t="s">
        <v>112</v>
      </c>
      <c r="AT57" s="543" t="s">
        <v>112</v>
      </c>
      <c r="AU57" s="543" t="s">
        <v>112</v>
      </c>
      <c r="AV57" s="543" t="s">
        <v>112</v>
      </c>
      <c r="AW57" s="543" t="s">
        <v>112</v>
      </c>
      <c r="AX57" s="464"/>
      <c r="AY57" s="464"/>
      <c r="AZ57" s="464"/>
      <c r="BA57" s="464"/>
      <c r="BB57" s="464"/>
      <c r="BC57" s="464"/>
      <c r="BD57" s="464"/>
      <c r="BE57" s="464"/>
      <c r="BF57" s="464" t="s">
        <v>112</v>
      </c>
      <c r="BG57" s="464" t="s">
        <v>112</v>
      </c>
      <c r="BH57" s="464" t="s">
        <v>112</v>
      </c>
      <c r="BI57" s="464" t="s">
        <v>112</v>
      </c>
      <c r="BJ57" s="464" t="s">
        <v>112</v>
      </c>
      <c r="BK57" s="464" t="s">
        <v>112</v>
      </c>
      <c r="BL57" s="464" t="s">
        <v>3691</v>
      </c>
      <c r="BM57" s="464" t="s">
        <v>112</v>
      </c>
      <c r="BN57" s="464" t="s">
        <v>112</v>
      </c>
      <c r="BO57" s="464" t="s">
        <v>112</v>
      </c>
      <c r="BP57" s="464" t="s">
        <v>112</v>
      </c>
      <c r="BQ57" s="492"/>
      <c r="BR57" s="492"/>
      <c r="BS57" s="492"/>
      <c r="BT57" s="492"/>
      <c r="BU57" s="492"/>
      <c r="BV57" s="492"/>
      <c r="BW57" s="467"/>
      <c r="BX57" s="467">
        <v>2016101</v>
      </c>
      <c r="BY57" s="467" t="s">
        <v>2539</v>
      </c>
      <c r="BZ57" s="467">
        <v>2016101</v>
      </c>
      <c r="CA57" s="467">
        <v>2</v>
      </c>
      <c r="CB57" s="467">
        <v>1.044</v>
      </c>
      <c r="CC57" s="547" t="s">
        <v>3733</v>
      </c>
      <c r="CD57" s="547" t="s">
        <v>2524</v>
      </c>
      <c r="CE57" s="547" t="s">
        <v>3632</v>
      </c>
      <c r="CF57" s="547" t="s">
        <v>177</v>
      </c>
      <c r="CG57" s="528">
        <v>6045432000</v>
      </c>
      <c r="CH57" s="528">
        <v>3002500001</v>
      </c>
      <c r="CI57" s="556" t="s">
        <v>3704</v>
      </c>
      <c r="CJ57" s="492"/>
    </row>
    <row r="58" spans="2:88" s="1140" customFormat="1" ht="16.5" customHeight="1" thickBot="1">
      <c r="B58" s="903"/>
      <c r="C58" s="898" t="s">
        <v>474</v>
      </c>
      <c r="D58" s="1172" t="s">
        <v>3949</v>
      </c>
      <c r="E58" s="899">
        <v>45413</v>
      </c>
      <c r="F58" s="1122">
        <v>45406</v>
      </c>
      <c r="G58" s="898" t="s">
        <v>61</v>
      </c>
      <c r="H58" s="898">
        <v>71112830</v>
      </c>
      <c r="I58" s="898" t="s">
        <v>3231</v>
      </c>
      <c r="J58" s="898" t="s">
        <v>3232</v>
      </c>
      <c r="K58" s="898" t="s">
        <v>3233</v>
      </c>
      <c r="L58" s="898" t="s">
        <v>2657</v>
      </c>
      <c r="M58" s="899">
        <v>24573</v>
      </c>
      <c r="N58" s="898" t="s">
        <v>4</v>
      </c>
      <c r="O58" s="1173" t="s">
        <v>3234</v>
      </c>
      <c r="P58" s="901" t="s">
        <v>2524</v>
      </c>
      <c r="Q58" s="901" t="s">
        <v>3624</v>
      </c>
      <c r="R58" s="902" t="s">
        <v>3118</v>
      </c>
      <c r="S58" s="903"/>
      <c r="T58" s="904">
        <v>6045432000</v>
      </c>
      <c r="U58" s="903">
        <v>3022115758</v>
      </c>
      <c r="V58" s="905" t="s">
        <v>3235</v>
      </c>
      <c r="W58" s="903" t="s">
        <v>2527</v>
      </c>
      <c r="X58" s="903"/>
      <c r="Y58" s="903" t="s">
        <v>2548</v>
      </c>
      <c r="Z58" s="903"/>
      <c r="AA58" s="906" t="s">
        <v>4021</v>
      </c>
      <c r="AB58" s="907"/>
      <c r="AC58" s="908" t="s">
        <v>489</v>
      </c>
      <c r="AD58" s="909"/>
      <c r="AE58" s="906" t="s">
        <v>551</v>
      </c>
      <c r="AF58" s="906" t="s">
        <v>600</v>
      </c>
      <c r="AG58" s="906" t="s">
        <v>485</v>
      </c>
      <c r="AH58" s="906" t="s">
        <v>492</v>
      </c>
      <c r="AI58" s="910">
        <v>45573</v>
      </c>
      <c r="AJ58" s="910">
        <v>45641</v>
      </c>
      <c r="AK58" s="902">
        <v>2</v>
      </c>
      <c r="AL58" s="1174">
        <v>7250500</v>
      </c>
      <c r="AM58" s="1174">
        <v>3346386</v>
      </c>
      <c r="AN58" s="1175">
        <v>1338556</v>
      </c>
      <c r="AO58" s="1160">
        <v>2016101</v>
      </c>
      <c r="AP58" s="1176" t="s">
        <v>935</v>
      </c>
      <c r="AQ58" s="1161"/>
      <c r="AR58" s="1121">
        <v>2</v>
      </c>
      <c r="AS58" s="1132" t="s">
        <v>112</v>
      </c>
      <c r="AT58" s="1133" t="s">
        <v>112</v>
      </c>
      <c r="AU58" s="1133" t="s">
        <v>112</v>
      </c>
      <c r="AV58" s="1133" t="s">
        <v>112</v>
      </c>
      <c r="AW58" s="1133" t="s">
        <v>112</v>
      </c>
      <c r="AX58" s="1121"/>
      <c r="AY58" s="1121"/>
      <c r="AZ58" s="1121"/>
      <c r="BA58" s="1121"/>
      <c r="BB58" s="1121"/>
      <c r="BC58" s="1121"/>
      <c r="BD58" s="1121"/>
      <c r="BE58" s="1121"/>
      <c r="BF58" s="1121" t="s">
        <v>112</v>
      </c>
      <c r="BG58" s="1121" t="s">
        <v>112</v>
      </c>
      <c r="BH58" s="1121" t="s">
        <v>112</v>
      </c>
      <c r="BI58" s="1121" t="s">
        <v>112</v>
      </c>
      <c r="BJ58" s="1121" t="s">
        <v>112</v>
      </c>
      <c r="BK58" s="1121" t="s">
        <v>112</v>
      </c>
      <c r="BL58" s="1121" t="s">
        <v>3691</v>
      </c>
      <c r="BM58" s="1121" t="s">
        <v>112</v>
      </c>
      <c r="BN58" s="1121" t="s">
        <v>112</v>
      </c>
      <c r="BO58" s="1121" t="s">
        <v>112</v>
      </c>
      <c r="BP58" s="1121" t="s">
        <v>112</v>
      </c>
      <c r="BQ58" s="1160"/>
      <c r="BR58" s="1160"/>
      <c r="BS58" s="1160"/>
      <c r="BT58" s="1160"/>
      <c r="BU58" s="1160"/>
      <c r="BV58" s="1160"/>
      <c r="BW58" s="914"/>
      <c r="BX58" s="914">
        <v>2016101</v>
      </c>
      <c r="BY58" s="914" t="s">
        <v>2539</v>
      </c>
      <c r="BZ58" s="914">
        <v>2016101</v>
      </c>
      <c r="CA58" s="914">
        <v>2</v>
      </c>
      <c r="CB58" s="914">
        <v>1.044</v>
      </c>
      <c r="CC58" s="1137" t="s">
        <v>3732</v>
      </c>
      <c r="CD58" s="1137" t="s">
        <v>2524</v>
      </c>
      <c r="CE58" s="1137" t="s">
        <v>3632</v>
      </c>
      <c r="CF58" s="1137" t="s">
        <v>177</v>
      </c>
      <c r="CG58" s="1138">
        <v>6045432000</v>
      </c>
      <c r="CH58" s="1138">
        <v>3002500001</v>
      </c>
      <c r="CI58" s="1139" t="s">
        <v>3704</v>
      </c>
      <c r="CJ58" s="1160"/>
    </row>
    <row r="59" spans="2:88" s="968" customFormat="1" ht="16.5" customHeight="1" thickBot="1">
      <c r="B59" s="931"/>
      <c r="C59" s="926" t="s">
        <v>474</v>
      </c>
      <c r="D59" s="948" t="s">
        <v>3949</v>
      </c>
      <c r="E59" s="927">
        <v>45413</v>
      </c>
      <c r="F59" s="949">
        <v>45406</v>
      </c>
      <c r="G59" s="926" t="s">
        <v>61</v>
      </c>
      <c r="H59" s="926">
        <v>1036403507</v>
      </c>
      <c r="I59" s="926" t="s">
        <v>2575</v>
      </c>
      <c r="J59" s="926" t="s">
        <v>3242</v>
      </c>
      <c r="K59" s="926" t="s">
        <v>3243</v>
      </c>
      <c r="L59" s="926"/>
      <c r="M59" s="927">
        <v>35946</v>
      </c>
      <c r="N59" s="926" t="s">
        <v>4</v>
      </c>
      <c r="O59" s="928" t="s">
        <v>3129</v>
      </c>
      <c r="P59" s="929" t="s">
        <v>2524</v>
      </c>
      <c r="Q59" s="929" t="s">
        <v>3624</v>
      </c>
      <c r="R59" s="930" t="s">
        <v>3118</v>
      </c>
      <c r="S59" s="931"/>
      <c r="T59" s="932">
        <v>6045432000</v>
      </c>
      <c r="U59" s="931">
        <v>3113042244</v>
      </c>
      <c r="V59" s="933" t="s">
        <v>3244</v>
      </c>
      <c r="W59" s="931" t="s">
        <v>2547</v>
      </c>
      <c r="X59" s="931"/>
      <c r="Y59" s="931" t="s">
        <v>2548</v>
      </c>
      <c r="Z59" s="931"/>
      <c r="AA59" s="934" t="s">
        <v>4021</v>
      </c>
      <c r="AB59" s="935"/>
      <c r="AC59" s="936" t="s">
        <v>489</v>
      </c>
      <c r="AD59" s="937"/>
      <c r="AE59" s="934" t="s">
        <v>551</v>
      </c>
      <c r="AF59" s="934" t="s">
        <v>600</v>
      </c>
      <c r="AG59" s="934" t="s">
        <v>485</v>
      </c>
      <c r="AH59" s="934" t="s">
        <v>492</v>
      </c>
      <c r="AI59" s="938">
        <v>45570</v>
      </c>
      <c r="AJ59" s="938">
        <v>45638</v>
      </c>
      <c r="AK59" s="930">
        <v>2</v>
      </c>
      <c r="AL59" s="957">
        <v>68633333</v>
      </c>
      <c r="AM59" s="957">
        <v>2900000</v>
      </c>
      <c r="AN59" s="958">
        <v>1300000</v>
      </c>
      <c r="AO59" s="959">
        <v>2016101</v>
      </c>
      <c r="AP59" s="960" t="s">
        <v>935</v>
      </c>
      <c r="AQ59" s="961"/>
      <c r="AR59" s="962">
        <v>2</v>
      </c>
      <c r="AS59" s="963" t="s">
        <v>112</v>
      </c>
      <c r="AT59" s="964" t="s">
        <v>112</v>
      </c>
      <c r="AU59" s="964" t="s">
        <v>112</v>
      </c>
      <c r="AV59" s="964" t="s">
        <v>112</v>
      </c>
      <c r="AW59" s="964" t="s">
        <v>112</v>
      </c>
      <c r="AX59" s="962"/>
      <c r="AY59" s="962"/>
      <c r="AZ59" s="962"/>
      <c r="BA59" s="962"/>
      <c r="BB59" s="962"/>
      <c r="BC59" s="962"/>
      <c r="BD59" s="962"/>
      <c r="BE59" s="962"/>
      <c r="BF59" s="962" t="s">
        <v>112</v>
      </c>
      <c r="BG59" s="962" t="s">
        <v>112</v>
      </c>
      <c r="BH59" s="962" t="s">
        <v>112</v>
      </c>
      <c r="BI59" s="962" t="s">
        <v>112</v>
      </c>
      <c r="BJ59" s="962" t="s">
        <v>112</v>
      </c>
      <c r="BK59" s="962" t="s">
        <v>112</v>
      </c>
      <c r="BL59" s="962" t="s">
        <v>3691</v>
      </c>
      <c r="BM59" s="962" t="s">
        <v>112</v>
      </c>
      <c r="BN59" s="962" t="s">
        <v>112</v>
      </c>
      <c r="BO59" s="962" t="s">
        <v>112</v>
      </c>
      <c r="BP59" s="962" t="s">
        <v>112</v>
      </c>
      <c r="BQ59" s="959"/>
      <c r="BR59" s="959"/>
      <c r="BS59" s="959"/>
      <c r="BT59" s="959"/>
      <c r="BU59" s="959"/>
      <c r="BV59" s="959"/>
      <c r="BW59" s="942"/>
      <c r="BX59" s="942">
        <v>2016101</v>
      </c>
      <c r="BY59" s="942" t="s">
        <v>2539</v>
      </c>
      <c r="BZ59" s="942">
        <v>2016101</v>
      </c>
      <c r="CA59" s="942">
        <v>2</v>
      </c>
      <c r="CB59" s="942">
        <v>1.044</v>
      </c>
      <c r="CC59" s="965" t="s">
        <v>3735</v>
      </c>
      <c r="CD59" s="965" t="s">
        <v>2524</v>
      </c>
      <c r="CE59" s="965" t="s">
        <v>3632</v>
      </c>
      <c r="CF59" s="965" t="s">
        <v>177</v>
      </c>
      <c r="CG59" s="966">
        <v>6045432000</v>
      </c>
      <c r="CH59" s="966">
        <v>3002500001</v>
      </c>
      <c r="CI59" s="967" t="s">
        <v>3704</v>
      </c>
      <c r="CJ59" s="959"/>
    </row>
    <row r="60" spans="2:88" ht="16.5" customHeight="1" thickBot="1">
      <c r="B60" s="456"/>
      <c r="C60" s="539" t="s">
        <v>474</v>
      </c>
      <c r="D60" s="760" t="s">
        <v>3949</v>
      </c>
      <c r="E60" s="540">
        <v>45413</v>
      </c>
      <c r="F60" s="719">
        <v>45406</v>
      </c>
      <c r="G60" s="539" t="s">
        <v>61</v>
      </c>
      <c r="H60" s="539">
        <v>43714893</v>
      </c>
      <c r="I60" s="539" t="s">
        <v>3239</v>
      </c>
      <c r="J60" s="539" t="s">
        <v>2655</v>
      </c>
      <c r="K60" s="539" t="s">
        <v>2594</v>
      </c>
      <c r="L60" s="539" t="s">
        <v>3240</v>
      </c>
      <c r="M60" s="540">
        <v>29320</v>
      </c>
      <c r="N60" s="539" t="s">
        <v>524</v>
      </c>
      <c r="O60" s="459" t="s">
        <v>3129</v>
      </c>
      <c r="P60" s="452" t="s">
        <v>2524</v>
      </c>
      <c r="Q60" s="452" t="s">
        <v>3624</v>
      </c>
      <c r="R60" s="440" t="s">
        <v>178</v>
      </c>
      <c r="S60" s="456"/>
      <c r="T60" s="438">
        <v>6045432000</v>
      </c>
      <c r="U60" s="456">
        <v>3002571215</v>
      </c>
      <c r="V60" s="455" t="s">
        <v>3241</v>
      </c>
      <c r="W60" s="456" t="s">
        <v>2527</v>
      </c>
      <c r="X60" s="456"/>
      <c r="Y60" s="456" t="s">
        <v>2548</v>
      </c>
      <c r="Z60" s="456"/>
      <c r="AA60" s="439" t="s">
        <v>4021</v>
      </c>
      <c r="AB60" s="562"/>
      <c r="AC60" s="561" t="s">
        <v>489</v>
      </c>
      <c r="AD60" s="559"/>
      <c r="AE60" s="439" t="s">
        <v>551</v>
      </c>
      <c r="AF60" s="439" t="s">
        <v>600</v>
      </c>
      <c r="AG60" s="439" t="s">
        <v>485</v>
      </c>
      <c r="AH60" s="439" t="s">
        <v>492</v>
      </c>
      <c r="AI60" s="453">
        <v>45349</v>
      </c>
      <c r="AJ60" s="453">
        <v>45624</v>
      </c>
      <c r="AK60" s="440">
        <v>9</v>
      </c>
      <c r="AL60" s="457">
        <v>26019000</v>
      </c>
      <c r="AM60" s="457">
        <v>3717000</v>
      </c>
      <c r="AN60" s="519">
        <v>1486800</v>
      </c>
      <c r="AO60" s="492">
        <v>2016101</v>
      </c>
      <c r="AP60" s="619" t="s">
        <v>935</v>
      </c>
      <c r="AQ60" s="542"/>
      <c r="AR60" s="464">
        <v>2</v>
      </c>
      <c r="AS60" s="545" t="s">
        <v>112</v>
      </c>
      <c r="AT60" s="543" t="s">
        <v>112</v>
      </c>
      <c r="AU60" s="543" t="s">
        <v>112</v>
      </c>
      <c r="AV60" s="543" t="s">
        <v>112</v>
      </c>
      <c r="AW60" s="543" t="s">
        <v>112</v>
      </c>
      <c r="AX60" s="464"/>
      <c r="AY60" s="464"/>
      <c r="AZ60" s="464"/>
      <c r="BA60" s="464"/>
      <c r="BB60" s="464"/>
      <c r="BC60" s="464"/>
      <c r="BD60" s="464"/>
      <c r="BE60" s="464"/>
      <c r="BF60" s="464" t="s">
        <v>112</v>
      </c>
      <c r="BG60" s="464" t="s">
        <v>112</v>
      </c>
      <c r="BH60" s="464" t="s">
        <v>112</v>
      </c>
      <c r="BI60" s="464" t="s">
        <v>112</v>
      </c>
      <c r="BJ60" s="464" t="s">
        <v>112</v>
      </c>
      <c r="BK60" s="464" t="s">
        <v>112</v>
      </c>
      <c r="BL60" s="464" t="s">
        <v>3691</v>
      </c>
      <c r="BM60" s="464" t="s">
        <v>112</v>
      </c>
      <c r="BN60" s="464" t="s">
        <v>112</v>
      </c>
      <c r="BO60" s="464" t="s">
        <v>112</v>
      </c>
      <c r="BP60" s="464" t="s">
        <v>112</v>
      </c>
      <c r="BQ60" s="492"/>
      <c r="BR60" s="492"/>
      <c r="BS60" s="492"/>
      <c r="BT60" s="492"/>
      <c r="BU60" s="492"/>
      <c r="BV60" s="492"/>
      <c r="BW60" s="467"/>
      <c r="BX60" s="467">
        <v>2016101</v>
      </c>
      <c r="BY60" s="467" t="s">
        <v>2539</v>
      </c>
      <c r="BZ60" s="467">
        <v>2016101</v>
      </c>
      <c r="CA60" s="467">
        <v>2</v>
      </c>
      <c r="CB60" s="467">
        <v>1.044</v>
      </c>
      <c r="CC60" s="547" t="s">
        <v>3734</v>
      </c>
      <c r="CD60" s="547" t="s">
        <v>2524</v>
      </c>
      <c r="CE60" s="547" t="s">
        <v>3632</v>
      </c>
      <c r="CF60" s="547" t="s">
        <v>177</v>
      </c>
      <c r="CG60" s="528">
        <v>6045432000</v>
      </c>
      <c r="CH60" s="528">
        <v>3002500001</v>
      </c>
      <c r="CI60" s="556" t="s">
        <v>3704</v>
      </c>
      <c r="CJ60" s="492"/>
    </row>
    <row r="61" spans="2:88" ht="16.5" customHeight="1" thickBot="1">
      <c r="B61" s="456"/>
      <c r="C61" s="539" t="s">
        <v>474</v>
      </c>
      <c r="D61" s="760" t="s">
        <v>3949</v>
      </c>
      <c r="E61" s="540">
        <v>45413</v>
      </c>
      <c r="F61" s="719">
        <v>45406</v>
      </c>
      <c r="G61" s="539" t="s">
        <v>61</v>
      </c>
      <c r="H61" s="539">
        <v>43714881</v>
      </c>
      <c r="I61" s="539" t="s">
        <v>3245</v>
      </c>
      <c r="J61" s="539" t="s">
        <v>3169</v>
      </c>
      <c r="K61" s="539" t="s">
        <v>3246</v>
      </c>
      <c r="L61" s="539" t="s">
        <v>3201</v>
      </c>
      <c r="M61" s="540">
        <v>29348</v>
      </c>
      <c r="N61" s="539" t="s">
        <v>524</v>
      </c>
      <c r="O61" s="454" t="s">
        <v>3247</v>
      </c>
      <c r="P61" s="452" t="s">
        <v>2524</v>
      </c>
      <c r="Q61" s="452" t="s">
        <v>3624</v>
      </c>
      <c r="R61" s="440" t="s">
        <v>3118</v>
      </c>
      <c r="S61" s="456"/>
      <c r="T61" s="438">
        <v>6045432000</v>
      </c>
      <c r="U61" s="456">
        <v>3146062807</v>
      </c>
      <c r="V61" s="455" t="s">
        <v>3248</v>
      </c>
      <c r="W61" s="456" t="s">
        <v>2527</v>
      </c>
      <c r="X61" s="456"/>
      <c r="Y61" s="456" t="s">
        <v>3119</v>
      </c>
      <c r="Z61" s="456"/>
      <c r="AA61" s="439" t="s">
        <v>2527</v>
      </c>
      <c r="AB61" s="562"/>
      <c r="AC61" s="561" t="s">
        <v>489</v>
      </c>
      <c r="AD61" s="559"/>
      <c r="AE61" s="439" t="s">
        <v>551</v>
      </c>
      <c r="AF61" s="439" t="s">
        <v>600</v>
      </c>
      <c r="AG61" s="439" t="s">
        <v>485</v>
      </c>
      <c r="AH61" s="439" t="s">
        <v>492</v>
      </c>
      <c r="AI61" s="453">
        <v>45351</v>
      </c>
      <c r="AJ61" s="453">
        <v>45562</v>
      </c>
      <c r="AK61" s="440">
        <v>7</v>
      </c>
      <c r="AL61" s="457">
        <v>15631000</v>
      </c>
      <c r="AM61" s="457">
        <v>2233000</v>
      </c>
      <c r="AN61" s="519">
        <v>1300000</v>
      </c>
      <c r="AO61" s="492">
        <v>2016101</v>
      </c>
      <c r="AP61" s="619" t="s">
        <v>935</v>
      </c>
      <c r="AQ61" s="542"/>
      <c r="AR61" s="464">
        <v>2</v>
      </c>
      <c r="AS61" s="545" t="s">
        <v>112</v>
      </c>
      <c r="AT61" s="543" t="s">
        <v>112</v>
      </c>
      <c r="AU61" s="543" t="s">
        <v>112</v>
      </c>
      <c r="AV61" s="543" t="s">
        <v>112</v>
      </c>
      <c r="AW61" s="543" t="s">
        <v>112</v>
      </c>
      <c r="AX61" s="464"/>
      <c r="AY61" s="464"/>
      <c r="AZ61" s="464"/>
      <c r="BA61" s="464"/>
      <c r="BB61" s="464"/>
      <c r="BC61" s="464"/>
      <c r="BD61" s="464"/>
      <c r="BE61" s="464"/>
      <c r="BF61" s="464" t="s">
        <v>112</v>
      </c>
      <c r="BG61" s="464" t="s">
        <v>112</v>
      </c>
      <c r="BH61" s="464" t="s">
        <v>112</v>
      </c>
      <c r="BI61" s="464" t="s">
        <v>112</v>
      </c>
      <c r="BJ61" s="464" t="s">
        <v>112</v>
      </c>
      <c r="BK61" s="464" t="s">
        <v>112</v>
      </c>
      <c r="BL61" s="464" t="s">
        <v>3691</v>
      </c>
      <c r="BM61" s="464" t="s">
        <v>112</v>
      </c>
      <c r="BN61" s="464" t="s">
        <v>112</v>
      </c>
      <c r="BO61" s="464" t="s">
        <v>112</v>
      </c>
      <c r="BP61" s="464" t="s">
        <v>112</v>
      </c>
      <c r="BQ61" s="492"/>
      <c r="BR61" s="492"/>
      <c r="BS61" s="492"/>
      <c r="BT61" s="492"/>
      <c r="BU61" s="492"/>
      <c r="BV61" s="492"/>
      <c r="BW61" s="467"/>
      <c r="BX61" s="467">
        <v>2016101</v>
      </c>
      <c r="BY61" s="467" t="s">
        <v>2539</v>
      </c>
      <c r="BZ61" s="467">
        <v>2016101</v>
      </c>
      <c r="CA61" s="467">
        <v>2</v>
      </c>
      <c r="CB61" s="467">
        <v>1.044</v>
      </c>
      <c r="CC61" s="547" t="s">
        <v>3736</v>
      </c>
      <c r="CD61" s="547" t="s">
        <v>2524</v>
      </c>
      <c r="CE61" s="547" t="s">
        <v>3632</v>
      </c>
      <c r="CF61" s="547" t="s">
        <v>177</v>
      </c>
      <c r="CG61" s="528">
        <v>6045432000</v>
      </c>
      <c r="CH61" s="528">
        <v>3002500001</v>
      </c>
      <c r="CI61" s="556" t="s">
        <v>3704</v>
      </c>
      <c r="CJ61" s="492"/>
    </row>
    <row r="62" spans="2:88" ht="16.5" customHeight="1" thickBot="1">
      <c r="B62" s="456"/>
      <c r="C62" s="539" t="s">
        <v>474</v>
      </c>
      <c r="D62" s="760" t="s">
        <v>3949</v>
      </c>
      <c r="E62" s="540">
        <v>45413</v>
      </c>
      <c r="F62" s="719">
        <v>45406</v>
      </c>
      <c r="G62" s="539" t="s">
        <v>61</v>
      </c>
      <c r="H62" s="539">
        <v>43715179</v>
      </c>
      <c r="I62" s="539" t="s">
        <v>2575</v>
      </c>
      <c r="J62" s="539" t="s">
        <v>3175</v>
      </c>
      <c r="K62" s="539" t="s">
        <v>2717</v>
      </c>
      <c r="L62" s="539" t="s">
        <v>3249</v>
      </c>
      <c r="M62" s="540">
        <v>29459</v>
      </c>
      <c r="N62" s="539" t="s">
        <v>524</v>
      </c>
      <c r="O62" s="454" t="s">
        <v>3250</v>
      </c>
      <c r="P62" s="452" t="s">
        <v>2524</v>
      </c>
      <c r="Q62" s="452" t="s">
        <v>3624</v>
      </c>
      <c r="R62" s="440" t="s">
        <v>3118</v>
      </c>
      <c r="S62" s="456"/>
      <c r="T62" s="438">
        <v>6045432000</v>
      </c>
      <c r="U62" s="456">
        <v>3113168781</v>
      </c>
      <c r="V62" s="455" t="s">
        <v>3251</v>
      </c>
      <c r="W62" s="456" t="s">
        <v>2527</v>
      </c>
      <c r="X62" s="456"/>
      <c r="Y62" s="456" t="s">
        <v>2548</v>
      </c>
      <c r="Z62" s="456"/>
      <c r="AA62" s="439" t="s">
        <v>4021</v>
      </c>
      <c r="AB62" s="562"/>
      <c r="AC62" s="561" t="s">
        <v>489</v>
      </c>
      <c r="AD62" s="559"/>
      <c r="AE62" s="439" t="s">
        <v>551</v>
      </c>
      <c r="AF62" s="439" t="s">
        <v>600</v>
      </c>
      <c r="AG62" s="439" t="s">
        <v>485</v>
      </c>
      <c r="AH62" s="439" t="s">
        <v>492</v>
      </c>
      <c r="AI62" s="453">
        <v>45353</v>
      </c>
      <c r="AJ62" s="453">
        <v>45626</v>
      </c>
      <c r="AK62" s="440">
        <v>9</v>
      </c>
      <c r="AL62" s="457">
        <v>32833500</v>
      </c>
      <c r="AM62" s="457">
        <v>3717000</v>
      </c>
      <c r="AN62" s="519">
        <v>1486800</v>
      </c>
      <c r="AO62" s="492">
        <v>2016101</v>
      </c>
      <c r="AP62" s="619" t="s">
        <v>935</v>
      </c>
      <c r="AQ62" s="542"/>
      <c r="AR62" s="464">
        <v>2</v>
      </c>
      <c r="AS62" s="545" t="s">
        <v>112</v>
      </c>
      <c r="AT62" s="543" t="s">
        <v>112</v>
      </c>
      <c r="AU62" s="543" t="s">
        <v>112</v>
      </c>
      <c r="AV62" s="543" t="s">
        <v>112</v>
      </c>
      <c r="AW62" s="543" t="s">
        <v>112</v>
      </c>
      <c r="AX62" s="464"/>
      <c r="AY62" s="464"/>
      <c r="AZ62" s="464"/>
      <c r="BA62" s="464"/>
      <c r="BB62" s="464"/>
      <c r="BC62" s="464"/>
      <c r="BD62" s="464"/>
      <c r="BE62" s="464"/>
      <c r="BF62" s="464" t="s">
        <v>112</v>
      </c>
      <c r="BG62" s="464" t="s">
        <v>112</v>
      </c>
      <c r="BH62" s="464" t="s">
        <v>112</v>
      </c>
      <c r="BI62" s="464" t="s">
        <v>112</v>
      </c>
      <c r="BJ62" s="464" t="s">
        <v>112</v>
      </c>
      <c r="BK62" s="464" t="s">
        <v>112</v>
      </c>
      <c r="BL62" s="464" t="s">
        <v>3691</v>
      </c>
      <c r="BM62" s="464" t="s">
        <v>112</v>
      </c>
      <c r="BN62" s="464" t="s">
        <v>112</v>
      </c>
      <c r="BO62" s="464" t="s">
        <v>112</v>
      </c>
      <c r="BP62" s="464" t="s">
        <v>112</v>
      </c>
      <c r="BQ62" s="492"/>
      <c r="BR62" s="492"/>
      <c r="BS62" s="492"/>
      <c r="BT62" s="492"/>
      <c r="BU62" s="492"/>
      <c r="BV62" s="492"/>
      <c r="BW62" s="467"/>
      <c r="BX62" s="467">
        <v>2016101</v>
      </c>
      <c r="BY62" s="467" t="s">
        <v>2539</v>
      </c>
      <c r="BZ62" s="467">
        <v>2016101</v>
      </c>
      <c r="CA62" s="467">
        <v>2</v>
      </c>
      <c r="CB62" s="467">
        <v>1.044</v>
      </c>
      <c r="CC62" s="547" t="s">
        <v>3737</v>
      </c>
      <c r="CD62" s="547" t="s">
        <v>2524</v>
      </c>
      <c r="CE62" s="547" t="s">
        <v>3632</v>
      </c>
      <c r="CF62" s="547" t="s">
        <v>177</v>
      </c>
      <c r="CG62" s="528">
        <v>6045432000</v>
      </c>
      <c r="CH62" s="528">
        <v>3002500001</v>
      </c>
      <c r="CI62" s="556" t="s">
        <v>3704</v>
      </c>
      <c r="CJ62" s="492"/>
    </row>
    <row r="63" spans="2:88" ht="16.5" customHeight="1" thickBot="1">
      <c r="B63" s="456"/>
      <c r="C63" s="539" t="s">
        <v>474</v>
      </c>
      <c r="D63" s="760" t="s">
        <v>3949</v>
      </c>
      <c r="E63" s="540">
        <v>45413</v>
      </c>
      <c r="F63" s="719">
        <v>45406</v>
      </c>
      <c r="G63" s="539" t="s">
        <v>61</v>
      </c>
      <c r="H63" s="539">
        <v>1036627420</v>
      </c>
      <c r="I63" s="539" t="s">
        <v>3252</v>
      </c>
      <c r="J63" s="539" t="s">
        <v>3253</v>
      </c>
      <c r="K63" s="539" t="s">
        <v>3254</v>
      </c>
      <c r="L63" s="539" t="s">
        <v>3255</v>
      </c>
      <c r="M63" s="540">
        <v>32880</v>
      </c>
      <c r="N63" s="539" t="s">
        <v>524</v>
      </c>
      <c r="O63" s="454" t="s">
        <v>3256</v>
      </c>
      <c r="P63" s="452" t="s">
        <v>2524</v>
      </c>
      <c r="Q63" s="452" t="s">
        <v>3624</v>
      </c>
      <c r="R63" s="440" t="s">
        <v>3118</v>
      </c>
      <c r="S63" s="456"/>
      <c r="T63" s="438">
        <v>6045432000</v>
      </c>
      <c r="U63" s="476">
        <v>3192695240</v>
      </c>
      <c r="V63" s="455" t="s">
        <v>3257</v>
      </c>
      <c r="W63" s="456" t="s">
        <v>2527</v>
      </c>
      <c r="X63" s="456"/>
      <c r="Y63" s="456" t="s">
        <v>3119</v>
      </c>
      <c r="Z63" s="456"/>
      <c r="AA63" s="439" t="s">
        <v>4021</v>
      </c>
      <c r="AB63" s="562"/>
      <c r="AC63" s="561" t="s">
        <v>489</v>
      </c>
      <c r="AD63" s="559"/>
      <c r="AE63" s="439" t="s">
        <v>551</v>
      </c>
      <c r="AF63" s="439" t="s">
        <v>600</v>
      </c>
      <c r="AG63" s="439" t="s">
        <v>485</v>
      </c>
      <c r="AH63" s="439" t="s">
        <v>492</v>
      </c>
      <c r="AI63" s="453">
        <v>45352</v>
      </c>
      <c r="AJ63" s="453">
        <v>45626</v>
      </c>
      <c r="AK63" s="517">
        <v>7</v>
      </c>
      <c r="AL63" s="457">
        <v>26019000</v>
      </c>
      <c r="AM63" s="457">
        <v>3717000</v>
      </c>
      <c r="AN63" s="519">
        <v>1486800</v>
      </c>
      <c r="AO63" s="492">
        <v>2016101</v>
      </c>
      <c r="AP63" s="619" t="s">
        <v>935</v>
      </c>
      <c r="AQ63" s="542"/>
      <c r="AR63" s="464">
        <v>2</v>
      </c>
      <c r="AS63" s="545" t="s">
        <v>112</v>
      </c>
      <c r="AT63" s="543" t="s">
        <v>112</v>
      </c>
      <c r="AU63" s="543" t="s">
        <v>112</v>
      </c>
      <c r="AV63" s="543" t="s">
        <v>112</v>
      </c>
      <c r="AW63" s="543" t="s">
        <v>112</v>
      </c>
      <c r="AX63" s="464"/>
      <c r="AY63" s="464"/>
      <c r="AZ63" s="464"/>
      <c r="BA63" s="464"/>
      <c r="BB63" s="464"/>
      <c r="BC63" s="464"/>
      <c r="BD63" s="464"/>
      <c r="BE63" s="464"/>
      <c r="BF63" s="464" t="s">
        <v>112</v>
      </c>
      <c r="BG63" s="464" t="s">
        <v>112</v>
      </c>
      <c r="BH63" s="464" t="s">
        <v>112</v>
      </c>
      <c r="BI63" s="464" t="s">
        <v>112</v>
      </c>
      <c r="BJ63" s="464" t="s">
        <v>112</v>
      </c>
      <c r="BK63" s="464" t="s">
        <v>112</v>
      </c>
      <c r="BL63" s="464" t="s">
        <v>3691</v>
      </c>
      <c r="BM63" s="464" t="s">
        <v>112</v>
      </c>
      <c r="BN63" s="464" t="s">
        <v>112</v>
      </c>
      <c r="BO63" s="464" t="s">
        <v>112</v>
      </c>
      <c r="BP63" s="464" t="s">
        <v>112</v>
      </c>
      <c r="BQ63" s="492"/>
      <c r="BR63" s="492"/>
      <c r="BS63" s="492"/>
      <c r="BT63" s="492"/>
      <c r="BU63" s="492"/>
      <c r="BV63" s="492"/>
      <c r="BW63" s="467"/>
      <c r="BX63" s="467">
        <v>2016101</v>
      </c>
      <c r="BY63" s="467" t="s">
        <v>2539</v>
      </c>
      <c r="BZ63" s="467">
        <v>2016101</v>
      </c>
      <c r="CA63" s="467">
        <v>2</v>
      </c>
      <c r="CB63" s="467">
        <v>1.044</v>
      </c>
      <c r="CC63" s="547" t="s">
        <v>3738</v>
      </c>
      <c r="CD63" s="547" t="s">
        <v>2524</v>
      </c>
      <c r="CE63" s="547" t="s">
        <v>3632</v>
      </c>
      <c r="CF63" s="547" t="s">
        <v>177</v>
      </c>
      <c r="CG63" s="528">
        <v>6045432000</v>
      </c>
      <c r="CH63" s="528">
        <v>3002500001</v>
      </c>
      <c r="CI63" s="556" t="s">
        <v>3704</v>
      </c>
      <c r="CJ63" s="492"/>
    </row>
    <row r="64" spans="2:88" s="1244" customFormat="1" ht="16.5" customHeight="1" thickBot="1">
      <c r="B64" s="1216"/>
      <c r="C64" s="1217" t="s">
        <v>474</v>
      </c>
      <c r="D64" s="1218" t="s">
        <v>3949</v>
      </c>
      <c r="E64" s="1219">
        <v>45413</v>
      </c>
      <c r="F64" s="1220">
        <v>45406</v>
      </c>
      <c r="G64" s="1217" t="s">
        <v>61</v>
      </c>
      <c r="H64" s="1217">
        <v>1035328290</v>
      </c>
      <c r="I64" s="1217" t="s">
        <v>3226</v>
      </c>
      <c r="J64" s="1217" t="s">
        <v>2617</v>
      </c>
      <c r="K64" s="1217" t="s">
        <v>3211</v>
      </c>
      <c r="L64" s="1217" t="s">
        <v>2677</v>
      </c>
      <c r="M64" s="1219">
        <v>38306</v>
      </c>
      <c r="N64" s="1217" t="s">
        <v>4</v>
      </c>
      <c r="O64" s="1221" t="s">
        <v>3258</v>
      </c>
      <c r="P64" s="1222" t="s">
        <v>2524</v>
      </c>
      <c r="Q64" s="1222" t="s">
        <v>3624</v>
      </c>
      <c r="R64" s="1223" t="s">
        <v>3118</v>
      </c>
      <c r="S64" s="1216"/>
      <c r="T64" s="1224">
        <v>6045432000</v>
      </c>
      <c r="U64" s="1216">
        <v>3116855089</v>
      </c>
      <c r="V64" s="1225" t="s">
        <v>3259</v>
      </c>
      <c r="W64" s="1216" t="s">
        <v>2527</v>
      </c>
      <c r="X64" s="1216"/>
      <c r="Y64" s="1216" t="s">
        <v>3119</v>
      </c>
      <c r="Z64" s="1216"/>
      <c r="AA64" s="1226" t="s">
        <v>4021</v>
      </c>
      <c r="AB64" s="1227"/>
      <c r="AC64" s="1228" t="s">
        <v>489</v>
      </c>
      <c r="AD64" s="1229"/>
      <c r="AE64" s="1226" t="s">
        <v>551</v>
      </c>
      <c r="AF64" s="1226" t="s">
        <v>600</v>
      </c>
      <c r="AG64" s="1226" t="s">
        <v>485</v>
      </c>
      <c r="AH64" s="1226" t="s">
        <v>492</v>
      </c>
      <c r="AI64" s="1230">
        <v>45547</v>
      </c>
      <c r="AJ64" s="1230">
        <v>45643</v>
      </c>
      <c r="AK64" s="1223">
        <v>3</v>
      </c>
      <c r="AL64" s="1231">
        <v>7815500</v>
      </c>
      <c r="AM64" s="1231">
        <v>2468135</v>
      </c>
      <c r="AN64" s="1232">
        <v>1300000</v>
      </c>
      <c r="AO64" s="1233">
        <v>2016101</v>
      </c>
      <c r="AP64" s="1234" t="s">
        <v>935</v>
      </c>
      <c r="AQ64" s="1235"/>
      <c r="AR64" s="1236">
        <v>2</v>
      </c>
      <c r="AS64" s="1237" t="s">
        <v>112</v>
      </c>
      <c r="AT64" s="1238" t="s">
        <v>112</v>
      </c>
      <c r="AU64" s="1238" t="s">
        <v>112</v>
      </c>
      <c r="AV64" s="1238" t="s">
        <v>112</v>
      </c>
      <c r="AW64" s="1238" t="s">
        <v>112</v>
      </c>
      <c r="AX64" s="1236"/>
      <c r="AY64" s="1236"/>
      <c r="AZ64" s="1236"/>
      <c r="BA64" s="1236"/>
      <c r="BB64" s="1236"/>
      <c r="BC64" s="1236"/>
      <c r="BD64" s="1236"/>
      <c r="BE64" s="1236"/>
      <c r="BF64" s="1236" t="s">
        <v>112</v>
      </c>
      <c r="BG64" s="1236" t="s">
        <v>112</v>
      </c>
      <c r="BH64" s="1236" t="s">
        <v>112</v>
      </c>
      <c r="BI64" s="1236" t="s">
        <v>112</v>
      </c>
      <c r="BJ64" s="1236" t="s">
        <v>112</v>
      </c>
      <c r="BK64" s="1236" t="s">
        <v>112</v>
      </c>
      <c r="BL64" s="1236" t="s">
        <v>3691</v>
      </c>
      <c r="BM64" s="1236" t="s">
        <v>112</v>
      </c>
      <c r="BN64" s="1236" t="s">
        <v>112</v>
      </c>
      <c r="BO64" s="1236" t="s">
        <v>112</v>
      </c>
      <c r="BP64" s="1236" t="s">
        <v>112</v>
      </c>
      <c r="BQ64" s="1233"/>
      <c r="BR64" s="1233"/>
      <c r="BS64" s="1233"/>
      <c r="BT64" s="1233"/>
      <c r="BU64" s="1233"/>
      <c r="BV64" s="1233"/>
      <c r="BW64" s="1239"/>
      <c r="BX64" s="1240">
        <v>2016101</v>
      </c>
      <c r="BY64" s="1240" t="s">
        <v>2539</v>
      </c>
      <c r="BZ64" s="1239">
        <v>2016101</v>
      </c>
      <c r="CA64" s="1239">
        <v>2</v>
      </c>
      <c r="CB64" s="1240">
        <v>1.044</v>
      </c>
      <c r="CC64" s="1241" t="s">
        <v>3739</v>
      </c>
      <c r="CD64" s="1241" t="s">
        <v>2524</v>
      </c>
      <c r="CE64" s="1241" t="s">
        <v>3632</v>
      </c>
      <c r="CF64" s="1241" t="s">
        <v>177</v>
      </c>
      <c r="CG64" s="1242">
        <v>6045432000</v>
      </c>
      <c r="CH64" s="1242">
        <v>3002500001</v>
      </c>
      <c r="CI64" s="1243" t="s">
        <v>3704</v>
      </c>
      <c r="CJ64" s="1233"/>
    </row>
    <row r="65" spans="2:88" ht="16.149999999999999" customHeight="1" thickBot="1">
      <c r="B65" s="467"/>
      <c r="C65" s="577" t="s">
        <v>474</v>
      </c>
      <c r="D65" s="760" t="s">
        <v>3949</v>
      </c>
      <c r="E65" s="540">
        <v>45413</v>
      </c>
      <c r="F65" s="719">
        <v>45406</v>
      </c>
      <c r="G65" s="539" t="s">
        <v>61</v>
      </c>
      <c r="H65" s="539">
        <v>43473552</v>
      </c>
      <c r="I65" s="539" t="s">
        <v>3226</v>
      </c>
      <c r="J65" s="539" t="s">
        <v>3387</v>
      </c>
      <c r="K65" s="1366" t="s">
        <v>3860</v>
      </c>
      <c r="L65" s="539"/>
      <c r="M65" s="540">
        <v>27564</v>
      </c>
      <c r="N65" s="496" t="s">
        <v>524</v>
      </c>
      <c r="O65" s="498" t="s">
        <v>3583</v>
      </c>
      <c r="P65" s="473" t="s">
        <v>2524</v>
      </c>
      <c r="Q65" s="473" t="s">
        <v>3624</v>
      </c>
      <c r="R65" s="496" t="s">
        <v>3118</v>
      </c>
      <c r="S65" s="467"/>
      <c r="T65" s="438">
        <v>6045432000</v>
      </c>
      <c r="U65" s="467">
        <v>3137015932</v>
      </c>
      <c r="V65" s="624" t="s">
        <v>3890</v>
      </c>
      <c r="W65" s="467" t="s">
        <v>3139</v>
      </c>
      <c r="X65" s="467"/>
      <c r="Y65" s="467" t="s">
        <v>2623</v>
      </c>
      <c r="Z65" s="467"/>
      <c r="AA65" s="439" t="s">
        <v>4021</v>
      </c>
      <c r="AB65" s="527"/>
      <c r="AC65" s="597" t="s">
        <v>489</v>
      </c>
      <c r="AD65" s="554"/>
      <c r="AE65" s="439" t="s">
        <v>551</v>
      </c>
      <c r="AF65" s="439" t="s">
        <v>600</v>
      </c>
      <c r="AG65" s="439" t="s">
        <v>485</v>
      </c>
      <c r="AH65" s="439" t="s">
        <v>492</v>
      </c>
      <c r="AI65" s="488">
        <v>45609</v>
      </c>
      <c r="AJ65" s="488">
        <v>45637</v>
      </c>
      <c r="AK65" s="496">
        <v>1</v>
      </c>
      <c r="AL65" s="600">
        <v>2233000</v>
      </c>
      <c r="AM65" s="600">
        <v>2233000</v>
      </c>
      <c r="AN65" s="600">
        <v>1300000</v>
      </c>
      <c r="AO65" s="467">
        <v>2016101</v>
      </c>
      <c r="AP65" s="619" t="s">
        <v>935</v>
      </c>
      <c r="AQ65" s="527"/>
      <c r="AR65" s="464">
        <v>2</v>
      </c>
      <c r="AS65" s="545" t="s">
        <v>112</v>
      </c>
      <c r="AT65" s="543" t="s">
        <v>112</v>
      </c>
      <c r="AU65" s="543" t="s">
        <v>112</v>
      </c>
      <c r="AV65" s="543" t="s">
        <v>112</v>
      </c>
      <c r="AW65" s="543" t="s">
        <v>112</v>
      </c>
      <c r="AX65" s="464"/>
      <c r="AY65" s="464"/>
      <c r="AZ65" s="464"/>
      <c r="BA65" s="464"/>
      <c r="BB65" s="464"/>
      <c r="BC65" s="464"/>
      <c r="BD65" s="464"/>
      <c r="BE65" s="464"/>
      <c r="BF65" s="464" t="s">
        <v>112</v>
      </c>
      <c r="BG65" s="464" t="s">
        <v>112</v>
      </c>
      <c r="BH65" s="464" t="s">
        <v>112</v>
      </c>
      <c r="BI65" s="464" t="s">
        <v>112</v>
      </c>
      <c r="BJ65" s="464" t="s">
        <v>112</v>
      </c>
      <c r="BK65" s="464" t="s">
        <v>112</v>
      </c>
      <c r="BL65" s="464" t="s">
        <v>3691</v>
      </c>
      <c r="BM65" s="464" t="s">
        <v>112</v>
      </c>
      <c r="BN65" s="464" t="s">
        <v>112</v>
      </c>
      <c r="BO65" s="464" t="s">
        <v>112</v>
      </c>
      <c r="BP65" s="464" t="s">
        <v>112</v>
      </c>
      <c r="BQ65" s="467"/>
      <c r="BR65" s="467"/>
      <c r="BS65" s="467"/>
      <c r="BT65" s="467"/>
      <c r="BU65" s="467"/>
      <c r="BV65" s="467"/>
      <c r="BW65" s="467"/>
      <c r="BX65" s="467">
        <v>1841201</v>
      </c>
      <c r="BY65" s="467" t="s">
        <v>3702</v>
      </c>
      <c r="BZ65" s="467">
        <v>1841201</v>
      </c>
      <c r="CA65" s="467">
        <v>1</v>
      </c>
      <c r="CB65" s="467">
        <v>0.52200000000000002</v>
      </c>
      <c r="CC65" s="547" t="s">
        <v>3844</v>
      </c>
      <c r="CD65" s="547" t="s">
        <v>2524</v>
      </c>
      <c r="CE65" s="547" t="s">
        <v>3632</v>
      </c>
      <c r="CF65" s="547" t="s">
        <v>177</v>
      </c>
      <c r="CG65" s="528">
        <v>6045432000</v>
      </c>
      <c r="CH65" s="528">
        <v>3002500001</v>
      </c>
      <c r="CI65" s="742" t="s">
        <v>3704</v>
      </c>
      <c r="CJ65" s="467"/>
    </row>
    <row r="66" spans="2:88" ht="16.149999999999999" customHeight="1" thickBot="1">
      <c r="B66" s="467"/>
      <c r="C66" s="577" t="s">
        <v>474</v>
      </c>
      <c r="D66" s="760" t="s">
        <v>3949</v>
      </c>
      <c r="E66" s="540">
        <v>45413</v>
      </c>
      <c r="F66" s="719">
        <v>45406</v>
      </c>
      <c r="G66" s="539" t="s">
        <v>61</v>
      </c>
      <c r="H66" s="539">
        <v>1040148012</v>
      </c>
      <c r="I66" s="539" t="s">
        <v>3876</v>
      </c>
      <c r="J66" s="539" t="s">
        <v>3877</v>
      </c>
      <c r="K66" s="539" t="s">
        <v>2608</v>
      </c>
      <c r="L66" s="539"/>
      <c r="M66" s="540">
        <v>31580</v>
      </c>
      <c r="N66" s="496" t="s">
        <v>524</v>
      </c>
      <c r="O66" s="498" t="s">
        <v>3583</v>
      </c>
      <c r="P66" s="472" t="s">
        <v>2524</v>
      </c>
      <c r="Q66" s="472" t="s">
        <v>3624</v>
      </c>
      <c r="R66" s="496" t="s">
        <v>3118</v>
      </c>
      <c r="S66" s="467"/>
      <c r="T66" s="438">
        <v>6045432000</v>
      </c>
      <c r="U66" s="467">
        <v>3154011535</v>
      </c>
      <c r="V66" s="596" t="s">
        <v>3891</v>
      </c>
      <c r="W66" s="467" t="s">
        <v>2527</v>
      </c>
      <c r="X66" s="467"/>
      <c r="Y66" s="467" t="s">
        <v>2623</v>
      </c>
      <c r="Z66" s="467"/>
      <c r="AA66" s="439" t="s">
        <v>2527</v>
      </c>
      <c r="AB66" s="527"/>
      <c r="AC66" s="597" t="s">
        <v>489</v>
      </c>
      <c r="AD66" s="554"/>
      <c r="AE66" s="439" t="s">
        <v>551</v>
      </c>
      <c r="AF66" s="439" t="s">
        <v>600</v>
      </c>
      <c r="AG66" s="439" t="s">
        <v>485</v>
      </c>
      <c r="AH66" s="439" t="s">
        <v>492</v>
      </c>
      <c r="AI66" s="488">
        <v>45390</v>
      </c>
      <c r="AJ66" s="488">
        <v>45603</v>
      </c>
      <c r="AK66" s="496">
        <v>7</v>
      </c>
      <c r="AL66" s="584">
        <v>26019000</v>
      </c>
      <c r="AM66" s="584">
        <v>3717000</v>
      </c>
      <c r="AN66" s="600">
        <v>1486800</v>
      </c>
      <c r="AO66" s="467">
        <v>2016101</v>
      </c>
      <c r="AP66" s="619" t="s">
        <v>935</v>
      </c>
      <c r="AQ66" s="527"/>
      <c r="AR66" s="464">
        <v>2</v>
      </c>
      <c r="AS66" s="545" t="s">
        <v>112</v>
      </c>
      <c r="AT66" s="543" t="s">
        <v>112</v>
      </c>
      <c r="AU66" s="543" t="s">
        <v>112</v>
      </c>
      <c r="AV66" s="543" t="s">
        <v>112</v>
      </c>
      <c r="AW66" s="543" t="s">
        <v>112</v>
      </c>
      <c r="AX66" s="464"/>
      <c r="AY66" s="464"/>
      <c r="AZ66" s="464"/>
      <c r="BA66" s="464"/>
      <c r="BB66" s="464"/>
      <c r="BC66" s="464"/>
      <c r="BD66" s="464"/>
      <c r="BE66" s="464"/>
      <c r="BF66" s="464" t="s">
        <v>112</v>
      </c>
      <c r="BG66" s="464" t="s">
        <v>112</v>
      </c>
      <c r="BH66" s="464" t="s">
        <v>112</v>
      </c>
      <c r="BI66" s="464" t="s">
        <v>112</v>
      </c>
      <c r="BJ66" s="464" t="s">
        <v>112</v>
      </c>
      <c r="BK66" s="464" t="s">
        <v>112</v>
      </c>
      <c r="BL66" s="464" t="s">
        <v>3691</v>
      </c>
      <c r="BM66" s="464" t="s">
        <v>112</v>
      </c>
      <c r="BN66" s="464" t="s">
        <v>112</v>
      </c>
      <c r="BO66" s="464" t="s">
        <v>112</v>
      </c>
      <c r="BP66" s="464" t="s">
        <v>112</v>
      </c>
      <c r="BQ66" s="467"/>
      <c r="BR66" s="467"/>
      <c r="BS66" s="467"/>
      <c r="BT66" s="467"/>
      <c r="BU66" s="467"/>
      <c r="BV66" s="467"/>
      <c r="BW66" s="467"/>
      <c r="BX66" s="467">
        <v>2016101</v>
      </c>
      <c r="BY66" s="467" t="s">
        <v>2539</v>
      </c>
      <c r="BZ66" s="467">
        <v>2016101</v>
      </c>
      <c r="CA66" s="467">
        <v>2</v>
      </c>
      <c r="CB66" s="467">
        <v>1.044</v>
      </c>
      <c r="CC66" s="547" t="s">
        <v>3844</v>
      </c>
      <c r="CD66" s="547" t="s">
        <v>2524</v>
      </c>
      <c r="CE66" s="547" t="s">
        <v>3632</v>
      </c>
      <c r="CF66" s="547" t="s">
        <v>177</v>
      </c>
      <c r="CG66" s="528">
        <v>6045432000</v>
      </c>
      <c r="CH66" s="528">
        <v>3002500001</v>
      </c>
      <c r="CI66" s="556" t="s">
        <v>3704</v>
      </c>
      <c r="CJ66" s="467"/>
    </row>
    <row r="67" spans="2:88" s="629" customFormat="1" ht="16.149999999999999" customHeight="1" thickBot="1">
      <c r="B67" s="585"/>
      <c r="C67" s="630" t="s">
        <v>474</v>
      </c>
      <c r="D67" s="760" t="s">
        <v>3949</v>
      </c>
      <c r="E67" s="540">
        <v>45413</v>
      </c>
      <c r="F67" s="719">
        <v>45406</v>
      </c>
      <c r="G67" s="674" t="s">
        <v>61</v>
      </c>
      <c r="H67" s="674">
        <v>52117848</v>
      </c>
      <c r="I67" s="674" t="s">
        <v>2617</v>
      </c>
      <c r="J67" s="674" t="s">
        <v>2632</v>
      </c>
      <c r="K67" s="674" t="s">
        <v>2668</v>
      </c>
      <c r="L67" s="674" t="s">
        <v>3111</v>
      </c>
      <c r="M67" s="673">
        <v>26851</v>
      </c>
      <c r="N67" s="633" t="s">
        <v>524</v>
      </c>
      <c r="O67" s="634" t="s">
        <v>3942</v>
      </c>
      <c r="P67" s="635" t="s">
        <v>2524</v>
      </c>
      <c r="Q67" s="635" t="s">
        <v>3624</v>
      </c>
      <c r="R67" s="633" t="s">
        <v>178</v>
      </c>
      <c r="S67" s="585"/>
      <c r="T67" s="636">
        <v>6045432000</v>
      </c>
      <c r="U67" s="585">
        <v>3134303167</v>
      </c>
      <c r="V67" s="637" t="s">
        <v>3940</v>
      </c>
      <c r="W67" s="585" t="s">
        <v>2527</v>
      </c>
      <c r="X67" s="585"/>
      <c r="Y67" s="585" t="s">
        <v>2623</v>
      </c>
      <c r="Z67" s="585"/>
      <c r="AA67" s="638" t="s">
        <v>2527</v>
      </c>
      <c r="AB67" s="639"/>
      <c r="AC67" s="597" t="s">
        <v>489</v>
      </c>
      <c r="AD67" s="640"/>
      <c r="AE67" s="638" t="s">
        <v>551</v>
      </c>
      <c r="AF67" s="638" t="s">
        <v>600</v>
      </c>
      <c r="AG67" s="638" t="s">
        <v>485</v>
      </c>
      <c r="AH67" s="638" t="s">
        <v>492</v>
      </c>
      <c r="AI67" s="592">
        <v>45406</v>
      </c>
      <c r="AJ67" s="592">
        <v>45589</v>
      </c>
      <c r="AK67" s="633">
        <v>6</v>
      </c>
      <c r="AL67" s="646" t="s">
        <v>3941</v>
      </c>
      <c r="AM67" s="641">
        <v>3717000</v>
      </c>
      <c r="AN67" s="641">
        <v>1486800</v>
      </c>
      <c r="AO67" s="585">
        <v>2016101</v>
      </c>
      <c r="AP67" s="642" t="s">
        <v>935</v>
      </c>
      <c r="AQ67" s="639"/>
      <c r="AR67" s="643">
        <v>2</v>
      </c>
      <c r="AS67" s="644" t="s">
        <v>112</v>
      </c>
      <c r="AT67" s="645" t="s">
        <v>112</v>
      </c>
      <c r="AU67" s="645" t="s">
        <v>112</v>
      </c>
      <c r="AV67" s="645" t="s">
        <v>112</v>
      </c>
      <c r="AW67" s="645" t="s">
        <v>112</v>
      </c>
      <c r="AX67" s="643"/>
      <c r="AY67" s="643"/>
      <c r="AZ67" s="643"/>
      <c r="BA67" s="643"/>
      <c r="BB67" s="643"/>
      <c r="BC67" s="643"/>
      <c r="BD67" s="643"/>
      <c r="BE67" s="643"/>
      <c r="BF67" s="643" t="s">
        <v>112</v>
      </c>
      <c r="BG67" s="643" t="s">
        <v>112</v>
      </c>
      <c r="BH67" s="643" t="s">
        <v>112</v>
      </c>
      <c r="BI67" s="643" t="s">
        <v>112</v>
      </c>
      <c r="BJ67" s="643" t="s">
        <v>112</v>
      </c>
      <c r="BK67" s="643" t="s">
        <v>112</v>
      </c>
      <c r="BL67" s="643" t="s">
        <v>3691</v>
      </c>
      <c r="BM67" s="643" t="s">
        <v>112</v>
      </c>
      <c r="BN67" s="643" t="s">
        <v>112</v>
      </c>
      <c r="BO67" s="643" t="s">
        <v>112</v>
      </c>
      <c r="BP67" s="643" t="s">
        <v>112</v>
      </c>
      <c r="BQ67" s="585"/>
      <c r="BR67" s="585"/>
      <c r="BS67" s="585"/>
      <c r="BT67" s="585"/>
      <c r="BU67" s="585"/>
      <c r="BV67" s="585"/>
      <c r="BW67" s="585"/>
      <c r="BX67" s="585">
        <v>2016101</v>
      </c>
      <c r="BY67" s="585" t="s">
        <v>3702</v>
      </c>
      <c r="BZ67" s="585">
        <v>2016101</v>
      </c>
      <c r="CA67" s="585">
        <v>2</v>
      </c>
      <c r="CB67" s="585">
        <v>1.044</v>
      </c>
      <c r="CC67" s="547" t="s">
        <v>3844</v>
      </c>
      <c r="CD67" s="547" t="s">
        <v>2524</v>
      </c>
      <c r="CE67" s="547" t="s">
        <v>3632</v>
      </c>
      <c r="CF67" s="547" t="s">
        <v>177</v>
      </c>
      <c r="CG67" s="528">
        <v>6045432000</v>
      </c>
      <c r="CH67" s="528">
        <v>3002500001</v>
      </c>
      <c r="CI67" s="556" t="s">
        <v>3704</v>
      </c>
      <c r="CJ67" s="467"/>
    </row>
    <row r="68" spans="2:88" s="1140" customFormat="1" ht="16.5" customHeight="1" thickBot="1">
      <c r="B68" s="903"/>
      <c r="C68" s="898" t="s">
        <v>474</v>
      </c>
      <c r="D68" s="1172" t="s">
        <v>3949</v>
      </c>
      <c r="E68" s="899">
        <v>45413</v>
      </c>
      <c r="F68" s="1122">
        <v>45406</v>
      </c>
      <c r="G68" s="898" t="s">
        <v>61</v>
      </c>
      <c r="H68" s="898">
        <v>1007109610</v>
      </c>
      <c r="I68" s="898" t="s">
        <v>3219</v>
      </c>
      <c r="J68" s="898" t="s">
        <v>2655</v>
      </c>
      <c r="K68" s="898" t="s">
        <v>2844</v>
      </c>
      <c r="L68" s="898" t="s">
        <v>3220</v>
      </c>
      <c r="M68" s="899">
        <v>37845</v>
      </c>
      <c r="N68" s="898" t="s">
        <v>4</v>
      </c>
      <c r="O68" s="900" t="s">
        <v>3221</v>
      </c>
      <c r="P68" s="901" t="s">
        <v>2524</v>
      </c>
      <c r="Q68" s="901" t="s">
        <v>3624</v>
      </c>
      <c r="R68" s="1380" t="s">
        <v>3118</v>
      </c>
      <c r="S68" s="903"/>
      <c r="T68" s="904">
        <v>6045432000</v>
      </c>
      <c r="U68" s="903">
        <v>3207718511</v>
      </c>
      <c r="V68" s="1177" t="s">
        <v>3222</v>
      </c>
      <c r="W68" s="903" t="s">
        <v>2527</v>
      </c>
      <c r="X68" s="1374"/>
      <c r="Y68" s="903" t="s">
        <v>2623</v>
      </c>
      <c r="Z68" s="903"/>
      <c r="AA68" s="906" t="s">
        <v>4021</v>
      </c>
      <c r="AB68" s="907"/>
      <c r="AC68" s="908" t="s">
        <v>489</v>
      </c>
      <c r="AD68" s="909"/>
      <c r="AE68" s="906" t="s">
        <v>551</v>
      </c>
      <c r="AF68" s="906" t="s">
        <v>600</v>
      </c>
      <c r="AG68" s="906" t="s">
        <v>485</v>
      </c>
      <c r="AH68" s="906" t="s">
        <v>492</v>
      </c>
      <c r="AI68" s="910">
        <v>45575</v>
      </c>
      <c r="AJ68" s="910">
        <v>45641</v>
      </c>
      <c r="AK68" s="902">
        <v>2</v>
      </c>
      <c r="AL68" s="1174">
        <v>5486478</v>
      </c>
      <c r="AM68" s="1178">
        <v>2533000</v>
      </c>
      <c r="AN68" s="1175">
        <v>1300000</v>
      </c>
      <c r="AO68" s="1160">
        <v>2016101</v>
      </c>
      <c r="AP68" s="1176" t="s">
        <v>935</v>
      </c>
      <c r="AQ68" s="1161"/>
      <c r="AR68" s="1121">
        <v>2</v>
      </c>
      <c r="AS68" s="1132" t="s">
        <v>112</v>
      </c>
      <c r="AT68" s="1133" t="s">
        <v>112</v>
      </c>
      <c r="AU68" s="1133" t="s">
        <v>112</v>
      </c>
      <c r="AV68" s="1133" t="s">
        <v>112</v>
      </c>
      <c r="AW68" s="1133" t="s">
        <v>112</v>
      </c>
      <c r="AX68" s="1121"/>
      <c r="AY68" s="1121"/>
      <c r="AZ68" s="1121"/>
      <c r="BA68" s="1121"/>
      <c r="BB68" s="1121"/>
      <c r="BC68" s="1121"/>
      <c r="BD68" s="1121"/>
      <c r="BE68" s="1121"/>
      <c r="BF68" s="1121" t="s">
        <v>112</v>
      </c>
      <c r="BG68" s="1121" t="s">
        <v>112</v>
      </c>
      <c r="BH68" s="1121" t="s">
        <v>112</v>
      </c>
      <c r="BI68" s="1121" t="s">
        <v>112</v>
      </c>
      <c r="BJ68" s="1121" t="s">
        <v>112</v>
      </c>
      <c r="BK68" s="1121" t="s">
        <v>112</v>
      </c>
      <c r="BL68" s="1121" t="s">
        <v>3691</v>
      </c>
      <c r="BM68" s="1121" t="s">
        <v>112</v>
      </c>
      <c r="BN68" s="1121" t="s">
        <v>112</v>
      </c>
      <c r="BO68" s="1121" t="s">
        <v>112</v>
      </c>
      <c r="BP68" s="1121" t="s">
        <v>112</v>
      </c>
      <c r="BQ68" s="1160"/>
      <c r="BR68" s="1160"/>
      <c r="BS68" s="1160"/>
      <c r="BT68" s="1160"/>
      <c r="BU68" s="1160"/>
      <c r="BV68" s="1160"/>
      <c r="BW68" s="914"/>
      <c r="BX68" s="914">
        <v>2016101</v>
      </c>
      <c r="BY68" s="914" t="s">
        <v>2539</v>
      </c>
      <c r="BZ68" s="914">
        <v>2016101</v>
      </c>
      <c r="CA68" s="914">
        <v>2</v>
      </c>
      <c r="CB68" s="914">
        <v>1.044</v>
      </c>
      <c r="CC68" s="1137" t="s">
        <v>3729</v>
      </c>
      <c r="CD68" s="1137" t="s">
        <v>2524</v>
      </c>
      <c r="CE68" s="1137" t="s">
        <v>3632</v>
      </c>
      <c r="CF68" s="1137" t="s">
        <v>177</v>
      </c>
      <c r="CG68" s="1138">
        <v>6045432000</v>
      </c>
      <c r="CH68" s="1138">
        <v>3002500001</v>
      </c>
      <c r="CI68" s="1139" t="s">
        <v>3704</v>
      </c>
      <c r="CJ68" s="1160"/>
    </row>
    <row r="69" spans="2:88" ht="16.5" customHeight="1" thickBot="1">
      <c r="B69" s="464"/>
      <c r="C69" s="539" t="s">
        <v>474</v>
      </c>
      <c r="D69" s="760" t="s">
        <v>3949</v>
      </c>
      <c r="E69" s="540">
        <v>45413</v>
      </c>
      <c r="F69" s="719">
        <v>45408</v>
      </c>
      <c r="G69" s="539" t="s">
        <v>61</v>
      </c>
      <c r="H69" s="539">
        <v>1036599032</v>
      </c>
      <c r="I69" s="776" t="s">
        <v>3985</v>
      </c>
      <c r="J69" s="539" t="s">
        <v>3986</v>
      </c>
      <c r="K69" s="539" t="s">
        <v>3987</v>
      </c>
      <c r="L69" s="539" t="s">
        <v>2677</v>
      </c>
      <c r="M69" s="540">
        <v>31513</v>
      </c>
      <c r="N69" s="539" t="s">
        <v>4</v>
      </c>
      <c r="O69" s="746" t="s">
        <v>3988</v>
      </c>
      <c r="P69" s="747" t="s">
        <v>2524</v>
      </c>
      <c r="Q69" s="1376" t="s">
        <v>3624</v>
      </c>
      <c r="R69" s="769" t="s">
        <v>178</v>
      </c>
      <c r="S69" s="1378"/>
      <c r="T69" s="438">
        <v>6045432000</v>
      </c>
      <c r="U69" s="747">
        <v>3006609064</v>
      </c>
      <c r="V69" s="748" t="s">
        <v>3989</v>
      </c>
      <c r="W69" s="1372" t="s">
        <v>2547</v>
      </c>
      <c r="X69" s="769"/>
      <c r="Y69" s="1373" t="s">
        <v>3119</v>
      </c>
      <c r="Z69" s="439"/>
      <c r="AA69" s="439" t="s">
        <v>4021</v>
      </c>
      <c r="AB69" s="468"/>
      <c r="AC69" s="561" t="s">
        <v>489</v>
      </c>
      <c r="AD69" s="548"/>
      <c r="AE69" s="439" t="s">
        <v>551</v>
      </c>
      <c r="AF69" s="439" t="s">
        <v>600</v>
      </c>
      <c r="AG69" s="439" t="s">
        <v>485</v>
      </c>
      <c r="AH69" s="439" t="s">
        <v>492</v>
      </c>
      <c r="AI69" s="750">
        <v>45594</v>
      </c>
      <c r="AJ69" s="753">
        <v>45623</v>
      </c>
      <c r="AK69" s="730">
        <v>1</v>
      </c>
      <c r="AL69" s="754">
        <v>2233000</v>
      </c>
      <c r="AM69" s="754">
        <v>2233000</v>
      </c>
      <c r="AN69" s="1367">
        <v>1300000</v>
      </c>
      <c r="AO69" s="563">
        <v>2750001</v>
      </c>
      <c r="AP69" s="756" t="s">
        <v>4022</v>
      </c>
      <c r="AQ69" s="544"/>
      <c r="AR69" s="464">
        <v>2</v>
      </c>
      <c r="AS69" s="545" t="s">
        <v>112</v>
      </c>
      <c r="AT69" s="543" t="s">
        <v>112</v>
      </c>
      <c r="AU69" s="543" t="s">
        <v>112</v>
      </c>
      <c r="AV69" s="543" t="s">
        <v>112</v>
      </c>
      <c r="AW69" s="543" t="s">
        <v>112</v>
      </c>
      <c r="AX69" s="464"/>
      <c r="AY69" s="464"/>
      <c r="AZ69" s="464"/>
      <c r="BA69" s="464"/>
      <c r="BB69" s="464"/>
      <c r="BC69" s="464"/>
      <c r="BD69" s="464"/>
      <c r="BE69" s="464"/>
      <c r="BF69" s="464" t="s">
        <v>112</v>
      </c>
      <c r="BG69" s="464" t="s">
        <v>112</v>
      </c>
      <c r="BH69" s="464" t="s">
        <v>112</v>
      </c>
      <c r="BI69" s="464" t="s">
        <v>112</v>
      </c>
      <c r="BJ69" s="464" t="s">
        <v>112</v>
      </c>
      <c r="BK69" s="464" t="s">
        <v>112</v>
      </c>
      <c r="BL69" s="464" t="s">
        <v>3691</v>
      </c>
      <c r="BM69" s="464" t="s">
        <v>112</v>
      </c>
      <c r="BN69" s="464" t="s">
        <v>112</v>
      </c>
      <c r="BO69" s="464" t="s">
        <v>112</v>
      </c>
      <c r="BP69" s="464" t="s">
        <v>112</v>
      </c>
      <c r="BQ69" s="464"/>
      <c r="BR69" s="464"/>
      <c r="BS69" s="464"/>
      <c r="BT69" s="464"/>
      <c r="BU69" s="464"/>
      <c r="BV69" s="464"/>
      <c r="BW69" s="551"/>
      <c r="BX69" s="557">
        <v>2750001</v>
      </c>
      <c r="BY69" s="555" t="s">
        <v>3990</v>
      </c>
      <c r="BZ69" s="551">
        <v>2750001</v>
      </c>
      <c r="CA69" s="551">
        <v>2</v>
      </c>
      <c r="CB69" s="551">
        <v>1.044</v>
      </c>
      <c r="CC69" s="547" t="s">
        <v>2541</v>
      </c>
      <c r="CD69" s="547" t="s">
        <v>2524</v>
      </c>
      <c r="CE69" s="547" t="s">
        <v>3632</v>
      </c>
      <c r="CF69" s="547" t="s">
        <v>177</v>
      </c>
      <c r="CG69" s="528">
        <v>6045432000</v>
      </c>
      <c r="CH69" s="528">
        <v>3002500001</v>
      </c>
      <c r="CI69" s="556" t="s">
        <v>3704</v>
      </c>
      <c r="CJ69" s="528"/>
    </row>
    <row r="70" spans="2:88" ht="16.5" customHeight="1" thickBot="1">
      <c r="B70" s="464"/>
      <c r="C70" s="772" t="s">
        <v>474</v>
      </c>
      <c r="D70" s="760" t="s">
        <v>3949</v>
      </c>
      <c r="E70" s="540">
        <v>45413</v>
      </c>
      <c r="F70" s="719">
        <v>45408</v>
      </c>
      <c r="G70" s="539" t="s">
        <v>61</v>
      </c>
      <c r="H70" s="539">
        <v>1017127204</v>
      </c>
      <c r="I70" s="539" t="s">
        <v>2557</v>
      </c>
      <c r="J70" s="539" t="s">
        <v>2857</v>
      </c>
      <c r="K70" s="539" t="s">
        <v>3449</v>
      </c>
      <c r="L70" s="539" t="s">
        <v>2546</v>
      </c>
      <c r="M70" s="540">
        <v>31363</v>
      </c>
      <c r="N70" s="539" t="s">
        <v>524</v>
      </c>
      <c r="O70" s="500" t="s">
        <v>4019</v>
      </c>
      <c r="P70" s="747" t="s">
        <v>2524</v>
      </c>
      <c r="Q70" s="1376" t="s">
        <v>3624</v>
      </c>
      <c r="R70" s="769" t="s">
        <v>3118</v>
      </c>
      <c r="S70" s="1379"/>
      <c r="T70" s="1375">
        <v>6045432000</v>
      </c>
      <c r="U70" s="747">
        <v>3158176223</v>
      </c>
      <c r="V70" s="748" t="s">
        <v>4020</v>
      </c>
      <c r="W70" s="562" t="s">
        <v>2527</v>
      </c>
      <c r="X70" s="769"/>
      <c r="Y70" s="559" t="s">
        <v>2623</v>
      </c>
      <c r="Z70" s="439"/>
      <c r="AA70" s="439" t="s">
        <v>4021</v>
      </c>
      <c r="AB70" s="468"/>
      <c r="AC70" s="561" t="s">
        <v>489</v>
      </c>
      <c r="AD70" s="548"/>
      <c r="AE70" s="439" t="s">
        <v>551</v>
      </c>
      <c r="AF70" s="439" t="s">
        <v>600</v>
      </c>
      <c r="AG70" s="439" t="s">
        <v>485</v>
      </c>
      <c r="AH70" s="439" t="s">
        <v>492</v>
      </c>
      <c r="AI70" s="750">
        <v>45419</v>
      </c>
      <c r="AJ70" s="753">
        <v>45603</v>
      </c>
      <c r="AK70" s="516">
        <v>7</v>
      </c>
      <c r="AL70" s="755">
        <v>13398000</v>
      </c>
      <c r="AM70" s="755">
        <v>2232107</v>
      </c>
      <c r="AN70" s="755">
        <v>1300000</v>
      </c>
      <c r="AO70" s="563">
        <v>2750001</v>
      </c>
      <c r="AP70" s="756" t="s">
        <v>4022</v>
      </c>
      <c r="AQ70" s="544"/>
      <c r="AR70" s="464">
        <v>2</v>
      </c>
      <c r="AS70" s="545" t="s">
        <v>112</v>
      </c>
      <c r="AT70" s="543" t="s">
        <v>112</v>
      </c>
      <c r="AU70" s="543" t="s">
        <v>112</v>
      </c>
      <c r="AV70" s="543" t="s">
        <v>112</v>
      </c>
      <c r="AW70" s="543" t="s">
        <v>112</v>
      </c>
      <c r="AX70" s="464"/>
      <c r="AY70" s="464"/>
      <c r="AZ70" s="464"/>
      <c r="BA70" s="464"/>
      <c r="BB70" s="464"/>
      <c r="BC70" s="464"/>
      <c r="BD70" s="464"/>
      <c r="BE70" s="464"/>
      <c r="BF70" s="464" t="s">
        <v>112</v>
      </c>
      <c r="BG70" s="464" t="s">
        <v>112</v>
      </c>
      <c r="BH70" s="464" t="s">
        <v>112</v>
      </c>
      <c r="BI70" s="464" t="s">
        <v>112</v>
      </c>
      <c r="BJ70" s="464" t="s">
        <v>112</v>
      </c>
      <c r="BK70" s="464" t="s">
        <v>112</v>
      </c>
      <c r="BL70" s="464" t="s">
        <v>3691</v>
      </c>
      <c r="BM70" s="464" t="s">
        <v>112</v>
      </c>
      <c r="BN70" s="464" t="s">
        <v>112</v>
      </c>
      <c r="BO70" s="464" t="s">
        <v>112</v>
      </c>
      <c r="BP70" s="464" t="s">
        <v>112</v>
      </c>
      <c r="BQ70" s="464"/>
      <c r="BR70" s="464"/>
      <c r="BS70" s="464"/>
      <c r="BT70" s="464"/>
      <c r="BU70" s="464"/>
      <c r="BV70" s="464"/>
      <c r="BW70" s="551"/>
      <c r="BX70" s="557">
        <v>2750001</v>
      </c>
      <c r="BY70" s="555" t="s">
        <v>3990</v>
      </c>
      <c r="BZ70" s="551">
        <v>2750001</v>
      </c>
      <c r="CA70" s="551">
        <v>2</v>
      </c>
      <c r="CB70" s="551">
        <v>1.044</v>
      </c>
      <c r="CC70" s="547" t="s">
        <v>2541</v>
      </c>
      <c r="CD70" s="547" t="s">
        <v>2524</v>
      </c>
      <c r="CE70" s="547" t="s">
        <v>3632</v>
      </c>
      <c r="CF70" s="547" t="s">
        <v>177</v>
      </c>
      <c r="CG70" s="528">
        <v>6045432000</v>
      </c>
      <c r="CH70" s="528">
        <v>3002500001</v>
      </c>
      <c r="CI70" s="556" t="s">
        <v>3704</v>
      </c>
      <c r="CJ70" s="528"/>
    </row>
    <row r="71" spans="2:88" ht="16.5" customHeight="1" thickBot="1">
      <c r="B71" s="464"/>
      <c r="C71" s="772" t="s">
        <v>474</v>
      </c>
      <c r="D71" s="760" t="s">
        <v>3949</v>
      </c>
      <c r="E71" s="540">
        <v>45413</v>
      </c>
      <c r="F71" s="719">
        <v>45408</v>
      </c>
      <c r="G71" s="539" t="s">
        <v>61</v>
      </c>
      <c r="H71" s="539">
        <v>1104875815</v>
      </c>
      <c r="I71" s="539" t="s">
        <v>4028</v>
      </c>
      <c r="J71" s="539" t="s">
        <v>2655</v>
      </c>
      <c r="K71" s="539" t="s">
        <v>2820</v>
      </c>
      <c r="L71" s="539" t="s">
        <v>2830</v>
      </c>
      <c r="M71" s="540">
        <v>31975</v>
      </c>
      <c r="N71" s="539" t="s">
        <v>4</v>
      </c>
      <c r="O71" s="500" t="s">
        <v>4029</v>
      </c>
      <c r="P71" s="452" t="s">
        <v>2524</v>
      </c>
      <c r="Q71" s="1377" t="s">
        <v>3624</v>
      </c>
      <c r="R71" s="769" t="s">
        <v>178</v>
      </c>
      <c r="S71" s="1379"/>
      <c r="T71" s="1375">
        <v>6045432000</v>
      </c>
      <c r="U71" s="747">
        <v>3113393554</v>
      </c>
      <c r="V71" s="748" t="s">
        <v>4030</v>
      </c>
      <c r="W71" s="562" t="s">
        <v>2527</v>
      </c>
      <c r="X71" s="769"/>
      <c r="Y71" s="559" t="s">
        <v>2548</v>
      </c>
      <c r="Z71" s="439"/>
      <c r="AA71" s="439" t="s">
        <v>4021</v>
      </c>
      <c r="AB71" s="468"/>
      <c r="AC71" s="561" t="s">
        <v>489</v>
      </c>
      <c r="AD71" s="548"/>
      <c r="AE71" s="439" t="s">
        <v>551</v>
      </c>
      <c r="AF71" s="439" t="s">
        <v>600</v>
      </c>
      <c r="AG71" s="439" t="s">
        <v>485</v>
      </c>
      <c r="AH71" s="439" t="s">
        <v>492</v>
      </c>
      <c r="AI71" s="750">
        <v>45428</v>
      </c>
      <c r="AJ71" s="753">
        <v>45555</v>
      </c>
      <c r="AK71" s="516">
        <v>4</v>
      </c>
      <c r="AL71" s="1371">
        <v>26019000</v>
      </c>
      <c r="AM71" s="1371">
        <v>3717000</v>
      </c>
      <c r="AN71" s="755">
        <v>1486800</v>
      </c>
      <c r="AO71" s="563">
        <v>2750001</v>
      </c>
      <c r="AP71" s="756" t="s">
        <v>4022</v>
      </c>
      <c r="AQ71" s="544"/>
      <c r="AR71" s="464">
        <v>2</v>
      </c>
      <c r="AS71" s="545" t="s">
        <v>112</v>
      </c>
      <c r="AT71" s="543" t="s">
        <v>112</v>
      </c>
      <c r="AU71" s="543" t="s">
        <v>112</v>
      </c>
      <c r="AV71" s="543" t="s">
        <v>112</v>
      </c>
      <c r="AW71" s="543" t="s">
        <v>112</v>
      </c>
      <c r="AX71" s="464"/>
      <c r="AY71" s="464"/>
      <c r="AZ71" s="464"/>
      <c r="BA71" s="464"/>
      <c r="BB71" s="464"/>
      <c r="BC71" s="464"/>
      <c r="BD71" s="464"/>
      <c r="BE71" s="464"/>
      <c r="BF71" s="464" t="s">
        <v>112</v>
      </c>
      <c r="BG71" s="464" t="s">
        <v>112</v>
      </c>
      <c r="BH71" s="464" t="s">
        <v>112</v>
      </c>
      <c r="BI71" s="464" t="s">
        <v>112</v>
      </c>
      <c r="BJ71" s="464" t="s">
        <v>112</v>
      </c>
      <c r="BK71" s="464" t="s">
        <v>112</v>
      </c>
      <c r="BL71" s="464" t="s">
        <v>3691</v>
      </c>
      <c r="BM71" s="464" t="s">
        <v>112</v>
      </c>
      <c r="BN71" s="464" t="s">
        <v>112</v>
      </c>
      <c r="BO71" s="464" t="s">
        <v>112</v>
      </c>
      <c r="BP71" s="464" t="s">
        <v>112</v>
      </c>
      <c r="BQ71" s="464"/>
      <c r="BR71" s="464"/>
      <c r="BS71" s="464"/>
      <c r="BT71" s="464"/>
      <c r="BU71" s="464"/>
      <c r="BV71" s="464"/>
      <c r="BW71" s="551"/>
      <c r="BX71" s="557">
        <v>2750001</v>
      </c>
      <c r="BY71" s="555" t="s">
        <v>3990</v>
      </c>
      <c r="BZ71" s="551">
        <v>2750001</v>
      </c>
      <c r="CA71" s="551">
        <v>2</v>
      </c>
      <c r="CB71" s="551">
        <v>1.044</v>
      </c>
      <c r="CC71" s="547" t="s">
        <v>2541</v>
      </c>
      <c r="CD71" s="547" t="s">
        <v>2524</v>
      </c>
      <c r="CE71" s="547" t="s">
        <v>3632</v>
      </c>
      <c r="CF71" s="547" t="s">
        <v>177</v>
      </c>
      <c r="CG71" s="528">
        <v>6045432000</v>
      </c>
      <c r="CH71" s="528">
        <v>3002500001</v>
      </c>
      <c r="CI71" s="556" t="s">
        <v>3704</v>
      </c>
      <c r="CJ71" s="528"/>
    </row>
    <row r="72" spans="2:88" ht="16.5" customHeight="1" thickBot="1">
      <c r="B72" s="464"/>
      <c r="C72" s="772" t="s">
        <v>474</v>
      </c>
      <c r="D72" s="760" t="s">
        <v>3949</v>
      </c>
      <c r="E72" s="540"/>
      <c r="F72" s="719"/>
      <c r="G72" s="539" t="s">
        <v>61</v>
      </c>
      <c r="H72" s="539">
        <v>1001455217</v>
      </c>
      <c r="I72" s="539" t="s">
        <v>2807</v>
      </c>
      <c r="J72" s="539" t="s">
        <v>4097</v>
      </c>
      <c r="K72" s="539" t="s">
        <v>3087</v>
      </c>
      <c r="L72" s="539" t="s">
        <v>2725</v>
      </c>
      <c r="M72" s="540">
        <v>34828</v>
      </c>
      <c r="N72" s="539" t="s">
        <v>4</v>
      </c>
      <c r="O72" s="501" t="s">
        <v>3199</v>
      </c>
      <c r="P72" s="452" t="s">
        <v>2524</v>
      </c>
      <c r="Q72" s="1377" t="s">
        <v>3624</v>
      </c>
      <c r="R72" s="769" t="s">
        <v>3118</v>
      </c>
      <c r="S72" s="1379"/>
      <c r="T72" s="1375">
        <v>6045432000</v>
      </c>
      <c r="U72" s="747">
        <v>3218414345</v>
      </c>
      <c r="V72" s="748" t="s">
        <v>4098</v>
      </c>
      <c r="W72" s="562" t="s">
        <v>2527</v>
      </c>
      <c r="X72" s="769"/>
      <c r="Y72" s="559" t="s">
        <v>2623</v>
      </c>
      <c r="Z72" s="439"/>
      <c r="AA72" s="439" t="s">
        <v>4021</v>
      </c>
      <c r="AB72" s="468"/>
      <c r="AC72" s="561" t="s">
        <v>489</v>
      </c>
      <c r="AD72" s="548"/>
      <c r="AE72" s="439" t="s">
        <v>551</v>
      </c>
      <c r="AF72" s="439" t="s">
        <v>600</v>
      </c>
      <c r="AG72" s="439" t="s">
        <v>485</v>
      </c>
      <c r="AH72" s="439" t="s">
        <v>492</v>
      </c>
      <c r="AI72" s="750">
        <v>45560</v>
      </c>
      <c r="AJ72" s="753">
        <v>45646</v>
      </c>
      <c r="AK72" s="516">
        <v>3</v>
      </c>
      <c r="AL72" s="1371">
        <v>8961200</v>
      </c>
      <c r="AM72" s="1371">
        <v>3125666</v>
      </c>
      <c r="AN72" s="755">
        <v>1300000</v>
      </c>
      <c r="AO72" s="563">
        <v>2016101</v>
      </c>
      <c r="AP72" s="619" t="s">
        <v>935</v>
      </c>
      <c r="AQ72" s="541"/>
      <c r="AR72" s="464">
        <v>2</v>
      </c>
      <c r="AS72" s="545" t="s">
        <v>112</v>
      </c>
      <c r="AT72" s="543" t="s">
        <v>112</v>
      </c>
      <c r="AU72" s="543" t="s">
        <v>112</v>
      </c>
      <c r="AV72" s="543" t="s">
        <v>112</v>
      </c>
      <c r="AW72" s="543" t="s">
        <v>112</v>
      </c>
      <c r="AX72" s="464"/>
      <c r="AY72" s="464"/>
      <c r="AZ72" s="464"/>
      <c r="BA72" s="464"/>
      <c r="BB72" s="464"/>
      <c r="BC72" s="464"/>
      <c r="BD72" s="464"/>
      <c r="BE72" s="464"/>
      <c r="BF72" s="464" t="s">
        <v>112</v>
      </c>
      <c r="BG72" s="464" t="s">
        <v>112</v>
      </c>
      <c r="BH72" s="464" t="s">
        <v>112</v>
      </c>
      <c r="BI72" s="464" t="s">
        <v>112</v>
      </c>
      <c r="BJ72" s="464" t="s">
        <v>112</v>
      </c>
      <c r="BK72" s="464" t="s">
        <v>112</v>
      </c>
      <c r="BL72" s="464" t="s">
        <v>3691</v>
      </c>
      <c r="BM72" s="464" t="s">
        <v>112</v>
      </c>
      <c r="BN72" s="464" t="s">
        <v>112</v>
      </c>
      <c r="BO72" s="464" t="s">
        <v>112</v>
      </c>
      <c r="BP72" s="464" t="s">
        <v>112</v>
      </c>
      <c r="BQ72" s="529"/>
      <c r="BR72" s="529"/>
      <c r="BS72" s="529"/>
      <c r="BT72" s="529"/>
      <c r="BU72" s="529"/>
      <c r="BV72" s="529"/>
      <c r="BW72" s="550"/>
      <c r="BX72" s="467">
        <v>2016101</v>
      </c>
      <c r="BY72" s="467" t="s">
        <v>2539</v>
      </c>
      <c r="BZ72" s="550">
        <v>2016101</v>
      </c>
      <c r="CA72" s="550">
        <v>2</v>
      </c>
      <c r="CB72" s="467">
        <v>1.044</v>
      </c>
      <c r="CC72" s="547" t="s">
        <v>3739</v>
      </c>
      <c r="CD72" s="547" t="s">
        <v>2524</v>
      </c>
      <c r="CE72" s="547" t="s">
        <v>3632</v>
      </c>
      <c r="CF72" s="547" t="s">
        <v>177</v>
      </c>
      <c r="CG72" s="528">
        <v>6045432000</v>
      </c>
      <c r="CH72" s="528">
        <v>3002500001</v>
      </c>
      <c r="CI72" s="556" t="s">
        <v>3704</v>
      </c>
      <c r="CJ72" s="528"/>
    </row>
    <row r="73" spans="2:88" ht="16.5" customHeight="1" thickBot="1">
      <c r="B73" s="464"/>
      <c r="C73" s="772" t="s">
        <v>474</v>
      </c>
      <c r="D73" s="760" t="s">
        <v>3949</v>
      </c>
      <c r="E73" s="540">
        <v>45413</v>
      </c>
      <c r="F73" s="719">
        <v>45408</v>
      </c>
      <c r="G73" s="539" t="s">
        <v>61</v>
      </c>
      <c r="H73" s="539">
        <v>1040742544</v>
      </c>
      <c r="I73" s="539" t="s">
        <v>3589</v>
      </c>
      <c r="J73" s="539" t="s">
        <v>2832</v>
      </c>
      <c r="K73" s="539" t="s">
        <v>4047</v>
      </c>
      <c r="L73" s="539"/>
      <c r="M73" s="540"/>
      <c r="N73" s="539" t="s">
        <v>4</v>
      </c>
      <c r="O73" s="500" t="s">
        <v>4074</v>
      </c>
      <c r="P73" s="452" t="s">
        <v>2524</v>
      </c>
      <c r="Q73" s="1377" t="s">
        <v>3908</v>
      </c>
      <c r="R73" s="769" t="s">
        <v>3118</v>
      </c>
      <c r="S73" s="1379"/>
      <c r="T73" s="1375">
        <v>6045432000</v>
      </c>
      <c r="U73" s="747">
        <v>3127516941</v>
      </c>
      <c r="V73" s="771" t="s">
        <v>4075</v>
      </c>
      <c r="W73" s="562" t="s">
        <v>2527</v>
      </c>
      <c r="X73" s="769"/>
      <c r="Y73" s="559" t="s">
        <v>2623</v>
      </c>
      <c r="Z73" s="439"/>
      <c r="AA73" s="439" t="s">
        <v>2527</v>
      </c>
      <c r="AB73" s="468"/>
      <c r="AC73" s="770" t="s">
        <v>489</v>
      </c>
      <c r="AD73" s="548"/>
      <c r="AE73" s="439" t="s">
        <v>551</v>
      </c>
      <c r="AF73" s="439" t="s">
        <v>600</v>
      </c>
      <c r="AG73" s="439" t="s">
        <v>485</v>
      </c>
      <c r="AH73" s="439" t="s">
        <v>492</v>
      </c>
      <c r="AI73" s="750">
        <v>45532</v>
      </c>
      <c r="AJ73" s="499">
        <v>45649</v>
      </c>
      <c r="AK73" s="516">
        <v>4</v>
      </c>
      <c r="AL73" s="1371">
        <v>18000000</v>
      </c>
      <c r="AM73" s="1371">
        <v>4695653</v>
      </c>
      <c r="AN73" s="755">
        <v>1878261</v>
      </c>
      <c r="AO73" s="467">
        <v>1841201</v>
      </c>
      <c r="AP73" s="616" t="s">
        <v>821</v>
      </c>
      <c r="AQ73" s="527"/>
      <c r="AR73" s="464">
        <v>1</v>
      </c>
      <c r="AS73" s="545" t="s">
        <v>112</v>
      </c>
      <c r="AT73" s="543" t="s">
        <v>112</v>
      </c>
      <c r="AU73" s="543" t="s">
        <v>112</v>
      </c>
      <c r="AV73" s="543" t="s">
        <v>112</v>
      </c>
      <c r="AW73" s="543" t="s">
        <v>112</v>
      </c>
      <c r="AX73" s="464"/>
      <c r="AY73" s="464"/>
      <c r="AZ73" s="464"/>
      <c r="BA73" s="464"/>
      <c r="BB73" s="464"/>
      <c r="BC73" s="464"/>
      <c r="BD73" s="464"/>
      <c r="BE73" s="464"/>
      <c r="BF73" s="464" t="s">
        <v>112</v>
      </c>
      <c r="BG73" s="464" t="s">
        <v>112</v>
      </c>
      <c r="BH73" s="464" t="s">
        <v>112</v>
      </c>
      <c r="BI73" s="464" t="s">
        <v>112</v>
      </c>
      <c r="BJ73" s="464" t="s">
        <v>112</v>
      </c>
      <c r="BK73" s="464" t="s">
        <v>112</v>
      </c>
      <c r="BL73" s="464" t="s">
        <v>3691</v>
      </c>
      <c r="BM73" s="464" t="s">
        <v>112</v>
      </c>
      <c r="BN73" s="464" t="s">
        <v>112</v>
      </c>
      <c r="BO73" s="464" t="s">
        <v>112</v>
      </c>
      <c r="BP73" s="464" t="s">
        <v>112</v>
      </c>
      <c r="BQ73" s="464"/>
      <c r="BR73" s="464"/>
      <c r="BS73" s="464"/>
      <c r="BT73" s="464"/>
      <c r="BU73" s="464"/>
      <c r="BV73" s="464"/>
      <c r="BW73" s="551"/>
      <c r="BX73" s="467">
        <v>1841201</v>
      </c>
      <c r="BY73" s="616" t="s">
        <v>821</v>
      </c>
      <c r="BZ73" s="467">
        <v>1841201</v>
      </c>
      <c r="CA73" s="551">
        <v>1</v>
      </c>
      <c r="CB73" s="467">
        <v>0.52200000000000002</v>
      </c>
      <c r="CC73" s="547" t="s">
        <v>2541</v>
      </c>
      <c r="CD73" s="547" t="s">
        <v>2524</v>
      </c>
      <c r="CE73" s="547" t="s">
        <v>3632</v>
      </c>
      <c r="CF73" s="547" t="s">
        <v>177</v>
      </c>
      <c r="CG73" s="528">
        <v>6045432000</v>
      </c>
      <c r="CH73" s="528">
        <v>3002500001</v>
      </c>
      <c r="CI73" s="742" t="s">
        <v>3704</v>
      </c>
      <c r="CJ73" s="528"/>
    </row>
    <row r="74" spans="2:88" ht="16.5" customHeight="1" thickBot="1">
      <c r="B74" s="891"/>
      <c r="C74" s="539" t="s">
        <v>474</v>
      </c>
      <c r="D74" s="761" t="s">
        <v>3950</v>
      </c>
      <c r="E74" s="540">
        <v>45413</v>
      </c>
      <c r="F74" s="719">
        <v>45406</v>
      </c>
      <c r="G74" s="539" t="s">
        <v>61</v>
      </c>
      <c r="H74" s="539">
        <v>1036397318</v>
      </c>
      <c r="I74" s="539" t="s">
        <v>3260</v>
      </c>
      <c r="J74" s="539" t="s">
        <v>2520</v>
      </c>
      <c r="K74" s="539" t="s">
        <v>3261</v>
      </c>
      <c r="L74" s="539" t="s">
        <v>3262</v>
      </c>
      <c r="M74" s="540">
        <v>33687</v>
      </c>
      <c r="N74" s="539" t="s">
        <v>524</v>
      </c>
      <c r="O74" s="480" t="s">
        <v>3263</v>
      </c>
      <c r="P74" s="478" t="s">
        <v>2524</v>
      </c>
      <c r="Q74" s="478" t="s">
        <v>3624</v>
      </c>
      <c r="R74" s="1368" t="s">
        <v>3118</v>
      </c>
      <c r="S74" s="891"/>
      <c r="T74" s="438">
        <v>6045432000</v>
      </c>
      <c r="U74" s="465">
        <v>3104075782</v>
      </c>
      <c r="V74" s="481" t="s">
        <v>3264</v>
      </c>
      <c r="W74" s="465" t="s">
        <v>2527</v>
      </c>
      <c r="X74" s="891"/>
      <c r="Y74" s="465" t="s">
        <v>3119</v>
      </c>
      <c r="Z74" s="465"/>
      <c r="AA74" s="439" t="s">
        <v>4021</v>
      </c>
      <c r="AB74" s="560"/>
      <c r="AC74" s="561" t="s">
        <v>489</v>
      </c>
      <c r="AD74" s="564"/>
      <c r="AE74" s="439" t="s">
        <v>551</v>
      </c>
      <c r="AF74" s="439" t="s">
        <v>600</v>
      </c>
      <c r="AG74" s="439" t="s">
        <v>485</v>
      </c>
      <c r="AH74" s="439" t="s">
        <v>492</v>
      </c>
      <c r="AI74" s="461">
        <v>45342</v>
      </c>
      <c r="AJ74" s="461">
        <v>45646</v>
      </c>
      <c r="AK74" s="1368">
        <v>9</v>
      </c>
      <c r="AL74" s="1369">
        <v>18900000</v>
      </c>
      <c r="AM74" s="1369">
        <v>2700000</v>
      </c>
      <c r="AN74" s="1370">
        <v>1300000</v>
      </c>
      <c r="AO74" s="529">
        <v>2855201</v>
      </c>
      <c r="AP74" s="619" t="s">
        <v>846</v>
      </c>
      <c r="AQ74" s="541"/>
      <c r="AR74" s="464">
        <v>2</v>
      </c>
      <c r="AS74" s="545" t="s">
        <v>112</v>
      </c>
      <c r="AT74" s="543" t="s">
        <v>112</v>
      </c>
      <c r="AU74" s="543" t="s">
        <v>112</v>
      </c>
      <c r="AV74" s="543" t="s">
        <v>112</v>
      </c>
      <c r="AW74" s="543" t="s">
        <v>112</v>
      </c>
      <c r="AX74" s="464"/>
      <c r="AY74" s="464"/>
      <c r="AZ74" s="464"/>
      <c r="BA74" s="464"/>
      <c r="BB74" s="464"/>
      <c r="BC74" s="464"/>
      <c r="BD74" s="464"/>
      <c r="BE74" s="464"/>
      <c r="BF74" s="464" t="s">
        <v>112</v>
      </c>
      <c r="BG74" s="464" t="s">
        <v>112</v>
      </c>
      <c r="BH74" s="464" t="s">
        <v>112</v>
      </c>
      <c r="BI74" s="464" t="s">
        <v>112</v>
      </c>
      <c r="BJ74" s="464" t="s">
        <v>112</v>
      </c>
      <c r="BK74" s="464" t="s">
        <v>112</v>
      </c>
      <c r="BL74" s="464" t="s">
        <v>3691</v>
      </c>
      <c r="BM74" s="464" t="s">
        <v>112</v>
      </c>
      <c r="BN74" s="464" t="s">
        <v>112</v>
      </c>
      <c r="BO74" s="464" t="s">
        <v>112</v>
      </c>
      <c r="BP74" s="464" t="s">
        <v>112</v>
      </c>
      <c r="BQ74" s="529"/>
      <c r="BR74" s="529"/>
      <c r="BS74" s="529"/>
      <c r="BT74" s="529"/>
      <c r="BU74" s="529"/>
      <c r="BV74" s="529"/>
      <c r="BW74" s="550"/>
      <c r="BX74" s="550">
        <v>2855201</v>
      </c>
      <c r="BY74" s="467" t="s">
        <v>2533</v>
      </c>
      <c r="BZ74" s="467">
        <v>2855201</v>
      </c>
      <c r="CA74" s="467">
        <v>2</v>
      </c>
      <c r="CB74" s="467">
        <v>1.044</v>
      </c>
      <c r="CC74" s="547" t="s">
        <v>3740</v>
      </c>
      <c r="CD74" s="547" t="s">
        <v>2524</v>
      </c>
      <c r="CE74" s="547" t="s">
        <v>3632</v>
      </c>
      <c r="CF74" s="547" t="s">
        <v>177</v>
      </c>
      <c r="CG74" s="528">
        <v>6045432000</v>
      </c>
      <c r="CH74" s="528">
        <v>3002500001</v>
      </c>
      <c r="CI74" s="556" t="s">
        <v>3704</v>
      </c>
      <c r="CJ74" s="529"/>
    </row>
    <row r="75" spans="2:88" ht="16.5" customHeight="1" thickBot="1">
      <c r="B75" s="465"/>
      <c r="C75" s="539" t="s">
        <v>474</v>
      </c>
      <c r="D75" s="761" t="s">
        <v>3950</v>
      </c>
      <c r="E75" s="540">
        <v>45413</v>
      </c>
      <c r="F75" s="719">
        <v>45406</v>
      </c>
      <c r="G75" s="539" t="s">
        <v>61</v>
      </c>
      <c r="H75" s="539">
        <v>1036400246</v>
      </c>
      <c r="I75" s="539" t="s">
        <v>3265</v>
      </c>
      <c r="J75" s="539" t="s">
        <v>3089</v>
      </c>
      <c r="K75" s="539" t="s">
        <v>3266</v>
      </c>
      <c r="L75" s="539" t="s">
        <v>2578</v>
      </c>
      <c r="M75" s="540">
        <v>34771</v>
      </c>
      <c r="N75" s="539" t="s">
        <v>4</v>
      </c>
      <c r="O75" s="480" t="s">
        <v>3267</v>
      </c>
      <c r="P75" s="478" t="s">
        <v>2524</v>
      </c>
      <c r="Q75" s="478" t="s">
        <v>3624</v>
      </c>
      <c r="R75" s="479" t="s">
        <v>3118</v>
      </c>
      <c r="S75" s="465"/>
      <c r="T75" s="438">
        <v>6045432000</v>
      </c>
      <c r="U75" s="465">
        <v>3128803583</v>
      </c>
      <c r="V75" s="481" t="s">
        <v>3268</v>
      </c>
      <c r="W75" s="465" t="s">
        <v>2547</v>
      </c>
      <c r="X75" s="465"/>
      <c r="Y75" s="465" t="s">
        <v>2623</v>
      </c>
      <c r="Z75" s="465"/>
      <c r="AA75" s="439" t="s">
        <v>2527</v>
      </c>
      <c r="AB75" s="560"/>
      <c r="AC75" s="561" t="s">
        <v>489</v>
      </c>
      <c r="AD75" s="564"/>
      <c r="AE75" s="439" t="s">
        <v>551</v>
      </c>
      <c r="AF75" s="439" t="s">
        <v>600</v>
      </c>
      <c r="AG75" s="439" t="s">
        <v>485</v>
      </c>
      <c r="AH75" s="439" t="s">
        <v>492</v>
      </c>
      <c r="AI75" s="461">
        <v>45342</v>
      </c>
      <c r="AJ75" s="461">
        <v>45555</v>
      </c>
      <c r="AK75" s="479">
        <v>7</v>
      </c>
      <c r="AL75" s="462">
        <v>16800000</v>
      </c>
      <c r="AM75" s="462">
        <v>2400000</v>
      </c>
      <c r="AN75" s="463">
        <v>1300000</v>
      </c>
      <c r="AO75" s="529">
        <v>2855201</v>
      </c>
      <c r="AP75" s="619" t="s">
        <v>846</v>
      </c>
      <c r="AQ75" s="541"/>
      <c r="AR75" s="464">
        <v>2</v>
      </c>
      <c r="AS75" s="545" t="s">
        <v>112</v>
      </c>
      <c r="AT75" s="543" t="s">
        <v>112</v>
      </c>
      <c r="AU75" s="543" t="s">
        <v>112</v>
      </c>
      <c r="AV75" s="543" t="s">
        <v>112</v>
      </c>
      <c r="AW75" s="543" t="s">
        <v>112</v>
      </c>
      <c r="AX75" s="464"/>
      <c r="AY75" s="464"/>
      <c r="AZ75" s="464"/>
      <c r="BA75" s="464"/>
      <c r="BB75" s="464"/>
      <c r="BC75" s="464"/>
      <c r="BD75" s="464"/>
      <c r="BE75" s="464"/>
      <c r="BF75" s="464" t="s">
        <v>112</v>
      </c>
      <c r="BG75" s="464" t="s">
        <v>112</v>
      </c>
      <c r="BH75" s="464" t="s">
        <v>112</v>
      </c>
      <c r="BI75" s="464" t="s">
        <v>112</v>
      </c>
      <c r="BJ75" s="464" t="s">
        <v>112</v>
      </c>
      <c r="BK75" s="464" t="s">
        <v>112</v>
      </c>
      <c r="BL75" s="464" t="s">
        <v>3691</v>
      </c>
      <c r="BM75" s="464" t="s">
        <v>112</v>
      </c>
      <c r="BN75" s="464" t="s">
        <v>112</v>
      </c>
      <c r="BO75" s="464" t="s">
        <v>112</v>
      </c>
      <c r="BP75" s="464" t="s">
        <v>112</v>
      </c>
      <c r="BQ75" s="529"/>
      <c r="BR75" s="529"/>
      <c r="BS75" s="529"/>
      <c r="BT75" s="529"/>
      <c r="BU75" s="529"/>
      <c r="BV75" s="529"/>
      <c r="BW75" s="550"/>
      <c r="BX75" s="550">
        <v>2855201</v>
      </c>
      <c r="BY75" s="467" t="s">
        <v>2533</v>
      </c>
      <c r="BZ75" s="550">
        <v>2855201</v>
      </c>
      <c r="CA75" s="550">
        <v>2</v>
      </c>
      <c r="CB75" s="467">
        <v>1.044</v>
      </c>
      <c r="CC75" s="547" t="s">
        <v>3741</v>
      </c>
      <c r="CD75" s="547" t="s">
        <v>2524</v>
      </c>
      <c r="CE75" s="547" t="s">
        <v>3632</v>
      </c>
      <c r="CF75" s="547" t="s">
        <v>177</v>
      </c>
      <c r="CG75" s="528">
        <v>6045432000</v>
      </c>
      <c r="CH75" s="528">
        <v>3002500001</v>
      </c>
      <c r="CI75" s="556" t="s">
        <v>3704</v>
      </c>
      <c r="CJ75" s="529"/>
    </row>
    <row r="76" spans="2:88" ht="16.5" customHeight="1" thickBot="1">
      <c r="B76" s="456"/>
      <c r="C76" s="539" t="s">
        <v>474</v>
      </c>
      <c r="D76" s="761" t="s">
        <v>3950</v>
      </c>
      <c r="E76" s="540">
        <v>45413</v>
      </c>
      <c r="F76" s="719">
        <v>45406</v>
      </c>
      <c r="G76" s="539" t="s">
        <v>61</v>
      </c>
      <c r="H76" s="539">
        <v>1036398324</v>
      </c>
      <c r="I76" s="539" t="s">
        <v>3269</v>
      </c>
      <c r="J76" s="539" t="s">
        <v>2732</v>
      </c>
      <c r="K76" s="539" t="s">
        <v>2844</v>
      </c>
      <c r="L76" s="539" t="s">
        <v>3270</v>
      </c>
      <c r="M76" s="540">
        <v>34076</v>
      </c>
      <c r="N76" s="539" t="s">
        <v>4</v>
      </c>
      <c r="O76" s="454" t="s">
        <v>3271</v>
      </c>
      <c r="P76" s="478" t="s">
        <v>2524</v>
      </c>
      <c r="Q76" s="478" t="s">
        <v>3624</v>
      </c>
      <c r="R76" s="479" t="s">
        <v>3118</v>
      </c>
      <c r="S76" s="456"/>
      <c r="T76" s="438">
        <v>6045432000</v>
      </c>
      <c r="U76" s="456">
        <v>3147464156</v>
      </c>
      <c r="V76" s="455" t="s">
        <v>3272</v>
      </c>
      <c r="W76" s="456" t="s">
        <v>2547</v>
      </c>
      <c r="X76" s="456"/>
      <c r="Y76" s="456" t="s">
        <v>2623</v>
      </c>
      <c r="Z76" s="456"/>
      <c r="AA76" s="439" t="s">
        <v>4021</v>
      </c>
      <c r="AB76" s="562"/>
      <c r="AC76" s="561" t="s">
        <v>489</v>
      </c>
      <c r="AD76" s="559"/>
      <c r="AE76" s="439" t="s">
        <v>551</v>
      </c>
      <c r="AF76" s="439" t="s">
        <v>600</v>
      </c>
      <c r="AG76" s="439" t="s">
        <v>485</v>
      </c>
      <c r="AH76" s="439" t="s">
        <v>492</v>
      </c>
      <c r="AI76" s="453">
        <v>45343</v>
      </c>
      <c r="AJ76" s="453">
        <v>45634</v>
      </c>
      <c r="AK76" s="440">
        <v>9</v>
      </c>
      <c r="AL76" s="457">
        <v>15400000</v>
      </c>
      <c r="AM76" s="457">
        <v>2200000</v>
      </c>
      <c r="AN76" s="519">
        <v>1300000</v>
      </c>
      <c r="AO76" s="492">
        <v>2855201</v>
      </c>
      <c r="AP76" s="619" t="s">
        <v>846</v>
      </c>
      <c r="AQ76" s="542"/>
      <c r="AR76" s="464">
        <v>2</v>
      </c>
      <c r="AS76" s="545" t="s">
        <v>112</v>
      </c>
      <c r="AT76" s="543" t="s">
        <v>112</v>
      </c>
      <c r="AU76" s="543" t="s">
        <v>112</v>
      </c>
      <c r="AV76" s="543" t="s">
        <v>112</v>
      </c>
      <c r="AW76" s="543" t="s">
        <v>112</v>
      </c>
      <c r="AX76" s="464"/>
      <c r="AY76" s="464"/>
      <c r="AZ76" s="464"/>
      <c r="BA76" s="464"/>
      <c r="BB76" s="464"/>
      <c r="BC76" s="464"/>
      <c r="BD76" s="464"/>
      <c r="BE76" s="464"/>
      <c r="BF76" s="464" t="s">
        <v>112</v>
      </c>
      <c r="BG76" s="464" t="s">
        <v>112</v>
      </c>
      <c r="BH76" s="464" t="s">
        <v>112</v>
      </c>
      <c r="BI76" s="464" t="s">
        <v>112</v>
      </c>
      <c r="BJ76" s="464" t="s">
        <v>112</v>
      </c>
      <c r="BK76" s="464" t="s">
        <v>112</v>
      </c>
      <c r="BL76" s="464" t="s">
        <v>3691</v>
      </c>
      <c r="BM76" s="464" t="s">
        <v>112</v>
      </c>
      <c r="BN76" s="464" t="s">
        <v>112</v>
      </c>
      <c r="BO76" s="464" t="s">
        <v>112</v>
      </c>
      <c r="BP76" s="464" t="s">
        <v>112</v>
      </c>
      <c r="BQ76" s="492"/>
      <c r="BR76" s="492"/>
      <c r="BS76" s="492"/>
      <c r="BT76" s="492"/>
      <c r="BU76" s="492"/>
      <c r="BV76" s="492"/>
      <c r="BW76" s="467"/>
      <c r="BX76" s="550">
        <v>2855201</v>
      </c>
      <c r="BY76" s="467" t="s">
        <v>2533</v>
      </c>
      <c r="BZ76" s="467">
        <v>2855201</v>
      </c>
      <c r="CA76" s="467">
        <v>2</v>
      </c>
      <c r="CB76" s="467">
        <v>1.044</v>
      </c>
      <c r="CC76" s="547" t="s">
        <v>3742</v>
      </c>
      <c r="CD76" s="547" t="s">
        <v>2524</v>
      </c>
      <c r="CE76" s="547" t="s">
        <v>3632</v>
      </c>
      <c r="CF76" s="547" t="s">
        <v>177</v>
      </c>
      <c r="CG76" s="528">
        <v>6045432000</v>
      </c>
      <c r="CH76" s="528">
        <v>3002500001</v>
      </c>
      <c r="CI76" s="556" t="s">
        <v>3704</v>
      </c>
      <c r="CJ76" s="492"/>
    </row>
    <row r="77" spans="2:88" s="1025" customFormat="1" ht="16.5" customHeight="1" thickBot="1">
      <c r="B77" s="1002"/>
      <c r="C77" s="993" t="s">
        <v>474</v>
      </c>
      <c r="D77" s="1026" t="s">
        <v>3950</v>
      </c>
      <c r="E77" s="995">
        <v>45413</v>
      </c>
      <c r="F77" s="996">
        <v>45406</v>
      </c>
      <c r="G77" s="993" t="s">
        <v>61</v>
      </c>
      <c r="H77" s="993">
        <v>1036398550</v>
      </c>
      <c r="I77" s="993" t="s">
        <v>3273</v>
      </c>
      <c r="J77" s="993" t="s">
        <v>3121</v>
      </c>
      <c r="K77" s="993" t="s">
        <v>3274</v>
      </c>
      <c r="L77" s="993"/>
      <c r="M77" s="995">
        <v>34169</v>
      </c>
      <c r="N77" s="993" t="s">
        <v>4</v>
      </c>
      <c r="O77" s="1027" t="s">
        <v>3275</v>
      </c>
      <c r="P77" s="1028" t="s">
        <v>2524</v>
      </c>
      <c r="Q77" s="1028" t="s">
        <v>3624</v>
      </c>
      <c r="R77" s="1029" t="s">
        <v>3118</v>
      </c>
      <c r="S77" s="1002"/>
      <c r="T77" s="1003">
        <v>6045432000</v>
      </c>
      <c r="U77" s="1002">
        <v>3207794687</v>
      </c>
      <c r="V77" s="1030" t="s">
        <v>3276</v>
      </c>
      <c r="W77" s="1002" t="s">
        <v>2547</v>
      </c>
      <c r="X77" s="1002"/>
      <c r="Y77" s="1002" t="s">
        <v>3119</v>
      </c>
      <c r="Z77" s="1002"/>
      <c r="AA77" s="1006" t="s">
        <v>4021</v>
      </c>
      <c r="AB77" s="1007"/>
      <c r="AC77" s="1008" t="s">
        <v>489</v>
      </c>
      <c r="AD77" s="1009"/>
      <c r="AE77" s="1006" t="s">
        <v>551</v>
      </c>
      <c r="AF77" s="1006" t="s">
        <v>600</v>
      </c>
      <c r="AG77" s="1006" t="s">
        <v>485</v>
      </c>
      <c r="AH77" s="1006" t="s">
        <v>492</v>
      </c>
      <c r="AI77" s="1010">
        <v>45343</v>
      </c>
      <c r="AJ77" s="1010">
        <v>45639</v>
      </c>
      <c r="AK77" s="1001">
        <v>9</v>
      </c>
      <c r="AL77" s="1031">
        <v>15400000</v>
      </c>
      <c r="AM77" s="1031">
        <v>2200000</v>
      </c>
      <c r="AN77" s="1032">
        <v>1300000</v>
      </c>
      <c r="AO77" s="1015">
        <v>2855201</v>
      </c>
      <c r="AP77" s="1016" t="s">
        <v>846</v>
      </c>
      <c r="AQ77" s="1017"/>
      <c r="AR77" s="1018">
        <v>2</v>
      </c>
      <c r="AS77" s="1019" t="s">
        <v>112</v>
      </c>
      <c r="AT77" s="1020" t="s">
        <v>112</v>
      </c>
      <c r="AU77" s="1020" t="s">
        <v>112</v>
      </c>
      <c r="AV77" s="1020" t="s">
        <v>112</v>
      </c>
      <c r="AW77" s="1020" t="s">
        <v>112</v>
      </c>
      <c r="AX77" s="1018"/>
      <c r="AY77" s="1018"/>
      <c r="AZ77" s="1018"/>
      <c r="BA77" s="1018"/>
      <c r="BB77" s="1018"/>
      <c r="BC77" s="1018"/>
      <c r="BD77" s="1018"/>
      <c r="BE77" s="1018"/>
      <c r="BF77" s="1018" t="s">
        <v>112</v>
      </c>
      <c r="BG77" s="1018" t="s">
        <v>112</v>
      </c>
      <c r="BH77" s="1018" t="s">
        <v>112</v>
      </c>
      <c r="BI77" s="1018" t="s">
        <v>112</v>
      </c>
      <c r="BJ77" s="1018" t="s">
        <v>112</v>
      </c>
      <c r="BK77" s="1018" t="s">
        <v>112</v>
      </c>
      <c r="BL77" s="1018" t="s">
        <v>3691</v>
      </c>
      <c r="BM77" s="1018" t="s">
        <v>112</v>
      </c>
      <c r="BN77" s="1018" t="s">
        <v>112</v>
      </c>
      <c r="BO77" s="1018" t="s">
        <v>112</v>
      </c>
      <c r="BP77" s="1018" t="s">
        <v>112</v>
      </c>
      <c r="BQ77" s="1015"/>
      <c r="BR77" s="1015"/>
      <c r="BS77" s="1015"/>
      <c r="BT77" s="1015"/>
      <c r="BU77" s="1015"/>
      <c r="BV77" s="1015"/>
      <c r="BW77" s="1021"/>
      <c r="BX77" s="1033">
        <v>2855201</v>
      </c>
      <c r="BY77" s="1021" t="s">
        <v>2533</v>
      </c>
      <c r="BZ77" s="1021">
        <v>2855201</v>
      </c>
      <c r="CA77" s="1021">
        <v>2</v>
      </c>
      <c r="CB77" s="1021">
        <v>1.044</v>
      </c>
      <c r="CC77" s="1022" t="s">
        <v>3743</v>
      </c>
      <c r="CD77" s="1022" t="s">
        <v>2524</v>
      </c>
      <c r="CE77" s="1022" t="s">
        <v>3632</v>
      </c>
      <c r="CF77" s="1022" t="s">
        <v>177</v>
      </c>
      <c r="CG77" s="1023">
        <v>6045432000</v>
      </c>
      <c r="CH77" s="1023">
        <v>3002500001</v>
      </c>
      <c r="CI77" s="1024" t="s">
        <v>3704</v>
      </c>
      <c r="CJ77" s="1015"/>
    </row>
    <row r="78" spans="2:88" ht="16.5" customHeight="1" thickBot="1">
      <c r="B78" s="456"/>
      <c r="C78" s="539" t="s">
        <v>474</v>
      </c>
      <c r="D78" s="761" t="s">
        <v>3950</v>
      </c>
      <c r="E78" s="540">
        <v>45413</v>
      </c>
      <c r="F78" s="719">
        <v>45406</v>
      </c>
      <c r="G78" s="539" t="s">
        <v>61</v>
      </c>
      <c r="H78" s="539">
        <v>1036928567</v>
      </c>
      <c r="I78" s="539" t="s">
        <v>3277</v>
      </c>
      <c r="J78" s="539" t="s">
        <v>2958</v>
      </c>
      <c r="K78" s="539" t="s">
        <v>3216</v>
      </c>
      <c r="L78" s="539" t="s">
        <v>2798</v>
      </c>
      <c r="M78" s="540">
        <v>32012</v>
      </c>
      <c r="N78" s="539" t="s">
        <v>4</v>
      </c>
      <c r="O78" s="454" t="s">
        <v>3278</v>
      </c>
      <c r="P78" s="478" t="s">
        <v>2524</v>
      </c>
      <c r="Q78" s="478" t="s">
        <v>3624</v>
      </c>
      <c r="R78" s="479" t="s">
        <v>3118</v>
      </c>
      <c r="S78" s="456"/>
      <c r="T78" s="438">
        <v>6045432000</v>
      </c>
      <c r="U78" s="456">
        <v>3105184257</v>
      </c>
      <c r="V78" s="455" t="s">
        <v>3279</v>
      </c>
      <c r="W78" s="465" t="s">
        <v>2527</v>
      </c>
      <c r="X78" s="456"/>
      <c r="Y78" s="465" t="s">
        <v>2623</v>
      </c>
      <c r="Z78" s="456"/>
      <c r="AA78" s="439" t="s">
        <v>4021</v>
      </c>
      <c r="AB78" s="562"/>
      <c r="AC78" s="561" t="s">
        <v>489</v>
      </c>
      <c r="AD78" s="559"/>
      <c r="AE78" s="439" t="s">
        <v>551</v>
      </c>
      <c r="AF78" s="439" t="s">
        <v>600</v>
      </c>
      <c r="AG78" s="439" t="s">
        <v>485</v>
      </c>
      <c r="AH78" s="439" t="s">
        <v>492</v>
      </c>
      <c r="AI78" s="453">
        <v>45343</v>
      </c>
      <c r="AJ78" s="453">
        <v>45634</v>
      </c>
      <c r="AK78" s="440">
        <v>9</v>
      </c>
      <c r="AL78" s="457">
        <v>16800000</v>
      </c>
      <c r="AM78" s="457">
        <v>2400000</v>
      </c>
      <c r="AN78" s="519">
        <v>1300000</v>
      </c>
      <c r="AO78" s="492">
        <v>2855201</v>
      </c>
      <c r="AP78" s="619" t="s">
        <v>846</v>
      </c>
      <c r="AQ78" s="542"/>
      <c r="AR78" s="464">
        <v>2</v>
      </c>
      <c r="AS78" s="545" t="s">
        <v>112</v>
      </c>
      <c r="AT78" s="543" t="s">
        <v>112</v>
      </c>
      <c r="AU78" s="543" t="s">
        <v>112</v>
      </c>
      <c r="AV78" s="543" t="s">
        <v>112</v>
      </c>
      <c r="AW78" s="543" t="s">
        <v>112</v>
      </c>
      <c r="AX78" s="464"/>
      <c r="AY78" s="464"/>
      <c r="AZ78" s="464"/>
      <c r="BA78" s="464"/>
      <c r="BB78" s="464"/>
      <c r="BC78" s="464"/>
      <c r="BD78" s="464"/>
      <c r="BE78" s="464"/>
      <c r="BF78" s="464" t="s">
        <v>112</v>
      </c>
      <c r="BG78" s="464" t="s">
        <v>112</v>
      </c>
      <c r="BH78" s="464" t="s">
        <v>112</v>
      </c>
      <c r="BI78" s="464" t="s">
        <v>112</v>
      </c>
      <c r="BJ78" s="464" t="s">
        <v>112</v>
      </c>
      <c r="BK78" s="464" t="s">
        <v>112</v>
      </c>
      <c r="BL78" s="464" t="s">
        <v>3691</v>
      </c>
      <c r="BM78" s="464" t="s">
        <v>112</v>
      </c>
      <c r="BN78" s="464" t="s">
        <v>112</v>
      </c>
      <c r="BO78" s="464" t="s">
        <v>112</v>
      </c>
      <c r="BP78" s="464" t="s">
        <v>112</v>
      </c>
      <c r="BQ78" s="492"/>
      <c r="BR78" s="492"/>
      <c r="BS78" s="492"/>
      <c r="BT78" s="492"/>
      <c r="BU78" s="492"/>
      <c r="BV78" s="492"/>
      <c r="BW78" s="467"/>
      <c r="BX78" s="550">
        <v>2855201</v>
      </c>
      <c r="BY78" s="467" t="s">
        <v>2533</v>
      </c>
      <c r="BZ78" s="467">
        <v>2855201</v>
      </c>
      <c r="CA78" s="467">
        <v>2</v>
      </c>
      <c r="CB78" s="467">
        <v>1.044</v>
      </c>
      <c r="CC78" s="547" t="s">
        <v>3744</v>
      </c>
      <c r="CD78" s="547" t="s">
        <v>2524</v>
      </c>
      <c r="CE78" s="547" t="s">
        <v>3632</v>
      </c>
      <c r="CF78" s="547" t="s">
        <v>177</v>
      </c>
      <c r="CG78" s="528">
        <v>6045432000</v>
      </c>
      <c r="CH78" s="528">
        <v>3002500001</v>
      </c>
      <c r="CI78" s="556" t="s">
        <v>3704</v>
      </c>
      <c r="CJ78" s="492"/>
    </row>
    <row r="79" spans="2:88" ht="16.5" customHeight="1" thickBot="1">
      <c r="B79" s="456"/>
      <c r="C79" s="539" t="s">
        <v>474</v>
      </c>
      <c r="D79" s="761" t="s">
        <v>3950</v>
      </c>
      <c r="E79" s="540">
        <v>45413</v>
      </c>
      <c r="F79" s="719">
        <v>45406</v>
      </c>
      <c r="G79" s="539" t="s">
        <v>61</v>
      </c>
      <c r="H79" s="539">
        <v>71118322</v>
      </c>
      <c r="I79" s="539" t="s">
        <v>3280</v>
      </c>
      <c r="J79" s="539" t="s">
        <v>2563</v>
      </c>
      <c r="K79" s="539" t="s">
        <v>3281</v>
      </c>
      <c r="L79" s="539" t="s">
        <v>3282</v>
      </c>
      <c r="M79" s="540">
        <v>30519</v>
      </c>
      <c r="N79" s="539" t="s">
        <v>4</v>
      </c>
      <c r="O79" s="454" t="s">
        <v>3283</v>
      </c>
      <c r="P79" s="478" t="s">
        <v>2524</v>
      </c>
      <c r="Q79" s="478" t="s">
        <v>3624</v>
      </c>
      <c r="R79" s="479" t="s">
        <v>3118</v>
      </c>
      <c r="S79" s="456"/>
      <c r="T79" s="438">
        <v>6045432000</v>
      </c>
      <c r="U79" s="456">
        <v>3218029743</v>
      </c>
      <c r="V79" s="455" t="s">
        <v>3284</v>
      </c>
      <c r="W79" s="465" t="s">
        <v>2547</v>
      </c>
      <c r="X79" s="456"/>
      <c r="Y79" s="451" t="s">
        <v>2573</v>
      </c>
      <c r="Z79" s="456"/>
      <c r="AA79" s="439" t="s">
        <v>4021</v>
      </c>
      <c r="AB79" s="562"/>
      <c r="AC79" s="561" t="s">
        <v>489</v>
      </c>
      <c r="AD79" s="559"/>
      <c r="AE79" s="439" t="s">
        <v>551</v>
      </c>
      <c r="AF79" s="439" t="s">
        <v>600</v>
      </c>
      <c r="AG79" s="439" t="s">
        <v>485</v>
      </c>
      <c r="AH79" s="439" t="s">
        <v>492</v>
      </c>
      <c r="AI79" s="453">
        <v>45344</v>
      </c>
      <c r="AJ79" s="453">
        <v>45634</v>
      </c>
      <c r="AK79" s="440">
        <v>9</v>
      </c>
      <c r="AL79" s="457">
        <v>15400000</v>
      </c>
      <c r="AM79" s="457">
        <v>2200000</v>
      </c>
      <c r="AN79" s="519">
        <v>1300000</v>
      </c>
      <c r="AO79" s="492">
        <v>2855201</v>
      </c>
      <c r="AP79" s="619" t="s">
        <v>846</v>
      </c>
      <c r="AQ79" s="542"/>
      <c r="AR79" s="464">
        <v>2</v>
      </c>
      <c r="AS79" s="545" t="s">
        <v>112</v>
      </c>
      <c r="AT79" s="543" t="s">
        <v>112</v>
      </c>
      <c r="AU79" s="543" t="s">
        <v>112</v>
      </c>
      <c r="AV79" s="543" t="s">
        <v>112</v>
      </c>
      <c r="AW79" s="543" t="s">
        <v>112</v>
      </c>
      <c r="AX79" s="464"/>
      <c r="AY79" s="464"/>
      <c r="AZ79" s="464"/>
      <c r="BA79" s="464"/>
      <c r="BB79" s="464"/>
      <c r="BC79" s="464"/>
      <c r="BD79" s="464"/>
      <c r="BE79" s="464"/>
      <c r="BF79" s="464" t="s">
        <v>112</v>
      </c>
      <c r="BG79" s="464" t="s">
        <v>112</v>
      </c>
      <c r="BH79" s="464" t="s">
        <v>112</v>
      </c>
      <c r="BI79" s="464" t="s">
        <v>112</v>
      </c>
      <c r="BJ79" s="464" t="s">
        <v>112</v>
      </c>
      <c r="BK79" s="464" t="s">
        <v>112</v>
      </c>
      <c r="BL79" s="464" t="s">
        <v>3691</v>
      </c>
      <c r="BM79" s="464" t="s">
        <v>112</v>
      </c>
      <c r="BN79" s="464" t="s">
        <v>112</v>
      </c>
      <c r="BO79" s="464" t="s">
        <v>112</v>
      </c>
      <c r="BP79" s="464" t="s">
        <v>112</v>
      </c>
      <c r="BQ79" s="492"/>
      <c r="BR79" s="492"/>
      <c r="BS79" s="492"/>
      <c r="BT79" s="492"/>
      <c r="BU79" s="492"/>
      <c r="BV79" s="492"/>
      <c r="BW79" s="467"/>
      <c r="BX79" s="550">
        <v>2855201</v>
      </c>
      <c r="BY79" s="467" t="s">
        <v>2533</v>
      </c>
      <c r="BZ79" s="467">
        <v>2855201</v>
      </c>
      <c r="CA79" s="467">
        <v>2</v>
      </c>
      <c r="CB79" s="467">
        <v>1.044</v>
      </c>
      <c r="CC79" s="547" t="s">
        <v>3745</v>
      </c>
      <c r="CD79" s="547" t="s">
        <v>2524</v>
      </c>
      <c r="CE79" s="547" t="s">
        <v>3632</v>
      </c>
      <c r="CF79" s="547" t="s">
        <v>177</v>
      </c>
      <c r="CG79" s="528">
        <v>6045432000</v>
      </c>
      <c r="CH79" s="528">
        <v>3002500001</v>
      </c>
      <c r="CI79" s="556" t="s">
        <v>3704</v>
      </c>
      <c r="CJ79" s="492"/>
    </row>
    <row r="80" spans="2:88" ht="16.5" customHeight="1" thickBot="1">
      <c r="B80" s="456"/>
      <c r="C80" s="539" t="s">
        <v>474</v>
      </c>
      <c r="D80" s="761" t="s">
        <v>3950</v>
      </c>
      <c r="E80" s="540">
        <v>45413</v>
      </c>
      <c r="F80" s="719">
        <v>45406</v>
      </c>
      <c r="G80" s="539" t="s">
        <v>61</v>
      </c>
      <c r="H80" s="539">
        <v>71118820</v>
      </c>
      <c r="I80" s="539" t="s">
        <v>2887</v>
      </c>
      <c r="J80" s="539" t="s">
        <v>3292</v>
      </c>
      <c r="K80" s="539" t="s">
        <v>3293</v>
      </c>
      <c r="L80" s="539" t="s">
        <v>3294</v>
      </c>
      <c r="M80" s="540">
        <v>31233</v>
      </c>
      <c r="N80" s="539" t="s">
        <v>4</v>
      </c>
      <c r="O80" s="454" t="s">
        <v>3295</v>
      </c>
      <c r="P80" s="478" t="s">
        <v>2524</v>
      </c>
      <c r="Q80" s="478" t="s">
        <v>3624</v>
      </c>
      <c r="R80" s="479" t="s">
        <v>3118</v>
      </c>
      <c r="S80" s="456"/>
      <c r="T80" s="438">
        <v>6045432000</v>
      </c>
      <c r="U80" s="456">
        <v>3147350631</v>
      </c>
      <c r="V80" s="455" t="s">
        <v>3296</v>
      </c>
      <c r="W80" s="465" t="s">
        <v>2527</v>
      </c>
      <c r="X80" s="456"/>
      <c r="Y80" s="465" t="s">
        <v>2623</v>
      </c>
      <c r="Z80" s="456"/>
      <c r="AA80" s="439" t="s">
        <v>4021</v>
      </c>
      <c r="AB80" s="562"/>
      <c r="AC80" s="561" t="s">
        <v>489</v>
      </c>
      <c r="AD80" s="559"/>
      <c r="AE80" s="439" t="s">
        <v>551</v>
      </c>
      <c r="AF80" s="439" t="s">
        <v>600</v>
      </c>
      <c r="AG80" s="439" t="s">
        <v>485</v>
      </c>
      <c r="AH80" s="439" t="s">
        <v>492</v>
      </c>
      <c r="AI80" s="453">
        <v>45349</v>
      </c>
      <c r="AJ80" s="453">
        <v>45634</v>
      </c>
      <c r="AK80" s="440">
        <v>7</v>
      </c>
      <c r="AL80" s="457">
        <v>17500000</v>
      </c>
      <c r="AM80" s="457">
        <v>2500000</v>
      </c>
      <c r="AN80" s="519">
        <v>1300000</v>
      </c>
      <c r="AO80" s="492">
        <v>2855201</v>
      </c>
      <c r="AP80" s="619" t="s">
        <v>846</v>
      </c>
      <c r="AQ80" s="542"/>
      <c r="AR80" s="464">
        <v>2</v>
      </c>
      <c r="AS80" s="545" t="s">
        <v>112</v>
      </c>
      <c r="AT80" s="543" t="s">
        <v>112</v>
      </c>
      <c r="AU80" s="543" t="s">
        <v>112</v>
      </c>
      <c r="AV80" s="543" t="s">
        <v>112</v>
      </c>
      <c r="AW80" s="543" t="s">
        <v>112</v>
      </c>
      <c r="AX80" s="464"/>
      <c r="AY80" s="464"/>
      <c r="AZ80" s="464"/>
      <c r="BA80" s="464"/>
      <c r="BB80" s="464"/>
      <c r="BC80" s="464"/>
      <c r="BD80" s="464"/>
      <c r="BE80" s="464"/>
      <c r="BF80" s="464" t="s">
        <v>112</v>
      </c>
      <c r="BG80" s="464" t="s">
        <v>112</v>
      </c>
      <c r="BH80" s="464" t="s">
        <v>112</v>
      </c>
      <c r="BI80" s="464" t="s">
        <v>112</v>
      </c>
      <c r="BJ80" s="464" t="s">
        <v>112</v>
      </c>
      <c r="BK80" s="464" t="s">
        <v>112</v>
      </c>
      <c r="BL80" s="464" t="s">
        <v>3691</v>
      </c>
      <c r="BM80" s="464" t="s">
        <v>112</v>
      </c>
      <c r="BN80" s="464" t="s">
        <v>112</v>
      </c>
      <c r="BO80" s="464" t="s">
        <v>112</v>
      </c>
      <c r="BP80" s="464" t="s">
        <v>112</v>
      </c>
      <c r="BQ80" s="492"/>
      <c r="BR80" s="492"/>
      <c r="BS80" s="492"/>
      <c r="BT80" s="492"/>
      <c r="BU80" s="492"/>
      <c r="BV80" s="492"/>
      <c r="BW80" s="467"/>
      <c r="BX80" s="550">
        <v>2855201</v>
      </c>
      <c r="BY80" s="467" t="s">
        <v>2533</v>
      </c>
      <c r="BZ80" s="467">
        <v>2855201</v>
      </c>
      <c r="CA80" s="467">
        <v>2</v>
      </c>
      <c r="CB80" s="467">
        <v>1.044</v>
      </c>
      <c r="CC80" s="547" t="s">
        <v>3748</v>
      </c>
      <c r="CD80" s="547" t="s">
        <v>2524</v>
      </c>
      <c r="CE80" s="547" t="s">
        <v>3632</v>
      </c>
      <c r="CF80" s="547" t="s">
        <v>177</v>
      </c>
      <c r="CG80" s="528">
        <v>6045432000</v>
      </c>
      <c r="CH80" s="528">
        <v>3002500001</v>
      </c>
      <c r="CI80" s="556" t="s">
        <v>3704</v>
      </c>
      <c r="CJ80" s="492"/>
    </row>
    <row r="81" spans="2:88" ht="16.5" customHeight="1" thickBot="1">
      <c r="B81" s="456"/>
      <c r="C81" s="539" t="s">
        <v>474</v>
      </c>
      <c r="D81" s="761" t="s">
        <v>3950</v>
      </c>
      <c r="E81" s="540">
        <v>45413</v>
      </c>
      <c r="F81" s="719">
        <v>45406</v>
      </c>
      <c r="G81" s="539" t="s">
        <v>61</v>
      </c>
      <c r="H81" s="539">
        <v>1036398797</v>
      </c>
      <c r="I81" s="539" t="s">
        <v>3285</v>
      </c>
      <c r="J81" s="539" t="s">
        <v>2807</v>
      </c>
      <c r="K81" s="539" t="s">
        <v>3286</v>
      </c>
      <c r="L81" s="539"/>
      <c r="M81" s="540">
        <v>34238</v>
      </c>
      <c r="N81" s="539" t="s">
        <v>524</v>
      </c>
      <c r="O81" s="454" t="s">
        <v>3287</v>
      </c>
      <c r="P81" s="478" t="s">
        <v>2524</v>
      </c>
      <c r="Q81" s="478" t="s">
        <v>3624</v>
      </c>
      <c r="R81" s="479" t="s">
        <v>3118</v>
      </c>
      <c r="S81" s="456"/>
      <c r="T81" s="438">
        <v>6045432000</v>
      </c>
      <c r="U81" s="456">
        <v>3122331715</v>
      </c>
      <c r="V81" s="455" t="s">
        <v>3288</v>
      </c>
      <c r="W81" s="456" t="s">
        <v>2527</v>
      </c>
      <c r="X81" s="456"/>
      <c r="Y81" s="456" t="s">
        <v>3119</v>
      </c>
      <c r="Z81" s="456"/>
      <c r="AA81" s="439" t="s">
        <v>4021</v>
      </c>
      <c r="AB81" s="562"/>
      <c r="AC81" s="561" t="s">
        <v>489</v>
      </c>
      <c r="AD81" s="559"/>
      <c r="AE81" s="439" t="s">
        <v>551</v>
      </c>
      <c r="AF81" s="439" t="s">
        <v>600</v>
      </c>
      <c r="AG81" s="439" t="s">
        <v>485</v>
      </c>
      <c r="AH81" s="439" t="s">
        <v>492</v>
      </c>
      <c r="AI81" s="453">
        <v>45349</v>
      </c>
      <c r="AJ81" s="453">
        <v>45634</v>
      </c>
      <c r="AK81" s="440">
        <v>9</v>
      </c>
      <c r="AL81" s="457">
        <v>16800000</v>
      </c>
      <c r="AM81" s="457">
        <v>2400000</v>
      </c>
      <c r="AN81" s="519">
        <v>1300000</v>
      </c>
      <c r="AO81" s="492">
        <v>2855201</v>
      </c>
      <c r="AP81" s="619" t="s">
        <v>846</v>
      </c>
      <c r="AQ81" s="542"/>
      <c r="AR81" s="464">
        <v>2</v>
      </c>
      <c r="AS81" s="545" t="s">
        <v>112</v>
      </c>
      <c r="AT81" s="543" t="s">
        <v>112</v>
      </c>
      <c r="AU81" s="543" t="s">
        <v>112</v>
      </c>
      <c r="AV81" s="543" t="s">
        <v>112</v>
      </c>
      <c r="AW81" s="543" t="s">
        <v>112</v>
      </c>
      <c r="AX81" s="464"/>
      <c r="AY81" s="464"/>
      <c r="AZ81" s="464"/>
      <c r="BA81" s="464"/>
      <c r="BB81" s="464"/>
      <c r="BC81" s="464"/>
      <c r="BD81" s="464"/>
      <c r="BE81" s="464"/>
      <c r="BF81" s="464" t="s">
        <v>112</v>
      </c>
      <c r="BG81" s="464" t="s">
        <v>112</v>
      </c>
      <c r="BH81" s="464" t="s">
        <v>112</v>
      </c>
      <c r="BI81" s="464" t="s">
        <v>112</v>
      </c>
      <c r="BJ81" s="464" t="s">
        <v>112</v>
      </c>
      <c r="BK81" s="464" t="s">
        <v>112</v>
      </c>
      <c r="BL81" s="464" t="s">
        <v>3691</v>
      </c>
      <c r="BM81" s="464" t="s">
        <v>112</v>
      </c>
      <c r="BN81" s="464" t="s">
        <v>112</v>
      </c>
      <c r="BO81" s="464" t="s">
        <v>112</v>
      </c>
      <c r="BP81" s="464" t="s">
        <v>112</v>
      </c>
      <c r="BQ81" s="492"/>
      <c r="BR81" s="492"/>
      <c r="BS81" s="492"/>
      <c r="BT81" s="492"/>
      <c r="BU81" s="492"/>
      <c r="BV81" s="492"/>
      <c r="BW81" s="467"/>
      <c r="BX81" s="550">
        <v>2855201</v>
      </c>
      <c r="BY81" s="467" t="s">
        <v>2533</v>
      </c>
      <c r="BZ81" s="467">
        <v>2855201</v>
      </c>
      <c r="CA81" s="467">
        <v>2</v>
      </c>
      <c r="CB81" s="467">
        <v>1.044</v>
      </c>
      <c r="CC81" s="547" t="s">
        <v>3746</v>
      </c>
      <c r="CD81" s="547" t="s">
        <v>2524</v>
      </c>
      <c r="CE81" s="547" t="s">
        <v>3632</v>
      </c>
      <c r="CF81" s="547" t="s">
        <v>177</v>
      </c>
      <c r="CG81" s="528">
        <v>6045432000</v>
      </c>
      <c r="CH81" s="528">
        <v>3002500001</v>
      </c>
      <c r="CI81" s="556" t="s">
        <v>3704</v>
      </c>
      <c r="CJ81" s="492"/>
    </row>
    <row r="82" spans="2:88" s="1025" customFormat="1" ht="16.5" customHeight="1" thickBot="1">
      <c r="B82" s="1002"/>
      <c r="C82" s="993" t="s">
        <v>474</v>
      </c>
      <c r="D82" s="1026" t="s">
        <v>3950</v>
      </c>
      <c r="E82" s="995">
        <v>45413</v>
      </c>
      <c r="F82" s="996">
        <v>45406</v>
      </c>
      <c r="G82" s="993" t="s">
        <v>61</v>
      </c>
      <c r="H82" s="993">
        <v>71110023</v>
      </c>
      <c r="I82" s="993" t="s">
        <v>2617</v>
      </c>
      <c r="J82" s="993" t="s">
        <v>3289</v>
      </c>
      <c r="K82" s="993" t="s">
        <v>3290</v>
      </c>
      <c r="L82" s="993" t="s">
        <v>3042</v>
      </c>
      <c r="M82" s="995">
        <v>21198</v>
      </c>
      <c r="N82" s="993" t="s">
        <v>4</v>
      </c>
      <c r="O82" s="1027" t="s">
        <v>3129</v>
      </c>
      <c r="P82" s="1028" t="s">
        <v>2524</v>
      </c>
      <c r="Q82" s="1028" t="s">
        <v>3624</v>
      </c>
      <c r="R82" s="1029" t="s">
        <v>3118</v>
      </c>
      <c r="S82" s="1002"/>
      <c r="T82" s="1003">
        <v>6045432000</v>
      </c>
      <c r="U82" s="1002">
        <v>3128147374</v>
      </c>
      <c r="V82" s="1030" t="s">
        <v>3291</v>
      </c>
      <c r="W82" s="1034" t="s">
        <v>2527</v>
      </c>
      <c r="X82" s="1002"/>
      <c r="Y82" s="1034" t="s">
        <v>2623</v>
      </c>
      <c r="Z82" s="1002"/>
      <c r="AA82" s="1006" t="s">
        <v>4021</v>
      </c>
      <c r="AB82" s="1007"/>
      <c r="AC82" s="1008" t="s">
        <v>489</v>
      </c>
      <c r="AD82" s="1009"/>
      <c r="AE82" s="1006" t="s">
        <v>551</v>
      </c>
      <c r="AF82" s="1006" t="s">
        <v>600</v>
      </c>
      <c r="AG82" s="1006" t="s">
        <v>485</v>
      </c>
      <c r="AH82" s="1006" t="s">
        <v>492</v>
      </c>
      <c r="AI82" s="1010">
        <v>45349</v>
      </c>
      <c r="AJ82" s="1010">
        <v>45639</v>
      </c>
      <c r="AK82" s="1001">
        <v>9</v>
      </c>
      <c r="AL82" s="1031">
        <v>18200000</v>
      </c>
      <c r="AM82" s="1031">
        <v>2600000</v>
      </c>
      <c r="AN82" s="1032">
        <v>1300000</v>
      </c>
      <c r="AO82" s="1015">
        <v>2855201</v>
      </c>
      <c r="AP82" s="1016" t="s">
        <v>846</v>
      </c>
      <c r="AQ82" s="1017"/>
      <c r="AR82" s="1018">
        <v>2</v>
      </c>
      <c r="AS82" s="1019" t="s">
        <v>112</v>
      </c>
      <c r="AT82" s="1020" t="s">
        <v>112</v>
      </c>
      <c r="AU82" s="1020" t="s">
        <v>112</v>
      </c>
      <c r="AV82" s="1020" t="s">
        <v>112</v>
      </c>
      <c r="AW82" s="1020" t="s">
        <v>112</v>
      </c>
      <c r="AX82" s="1018"/>
      <c r="AY82" s="1018"/>
      <c r="AZ82" s="1018"/>
      <c r="BA82" s="1018"/>
      <c r="BB82" s="1018"/>
      <c r="BC82" s="1018"/>
      <c r="BD82" s="1018"/>
      <c r="BE82" s="1018"/>
      <c r="BF82" s="1018" t="s">
        <v>112</v>
      </c>
      <c r="BG82" s="1018" t="s">
        <v>112</v>
      </c>
      <c r="BH82" s="1018" t="s">
        <v>112</v>
      </c>
      <c r="BI82" s="1018" t="s">
        <v>112</v>
      </c>
      <c r="BJ82" s="1018" t="s">
        <v>112</v>
      </c>
      <c r="BK82" s="1018" t="s">
        <v>112</v>
      </c>
      <c r="BL82" s="1018" t="s">
        <v>3691</v>
      </c>
      <c r="BM82" s="1018" t="s">
        <v>112</v>
      </c>
      <c r="BN82" s="1018" t="s">
        <v>112</v>
      </c>
      <c r="BO82" s="1018" t="s">
        <v>112</v>
      </c>
      <c r="BP82" s="1018" t="s">
        <v>112</v>
      </c>
      <c r="BQ82" s="1015"/>
      <c r="BR82" s="1015"/>
      <c r="BS82" s="1015"/>
      <c r="BT82" s="1015"/>
      <c r="BU82" s="1015"/>
      <c r="BV82" s="1015"/>
      <c r="BW82" s="1021"/>
      <c r="BX82" s="1033">
        <v>2855201</v>
      </c>
      <c r="BY82" s="1021" t="s">
        <v>2533</v>
      </c>
      <c r="BZ82" s="1021">
        <v>2855201</v>
      </c>
      <c r="CA82" s="1021">
        <v>2</v>
      </c>
      <c r="CB82" s="1021">
        <v>1.044</v>
      </c>
      <c r="CC82" s="1022" t="s">
        <v>3747</v>
      </c>
      <c r="CD82" s="1022" t="s">
        <v>2524</v>
      </c>
      <c r="CE82" s="1022" t="s">
        <v>3632</v>
      </c>
      <c r="CF82" s="1022" t="s">
        <v>177</v>
      </c>
      <c r="CG82" s="1023">
        <v>6045432000</v>
      </c>
      <c r="CH82" s="1023">
        <v>3002500001</v>
      </c>
      <c r="CI82" s="1024" t="s">
        <v>3704</v>
      </c>
      <c r="CJ82" s="1015"/>
    </row>
    <row r="83" spans="2:88" s="1025" customFormat="1" ht="16.5" customHeight="1" thickBot="1">
      <c r="B83" s="1002"/>
      <c r="C83" s="993" t="s">
        <v>474</v>
      </c>
      <c r="D83" s="1026" t="s">
        <v>3950</v>
      </c>
      <c r="E83" s="995">
        <v>45413</v>
      </c>
      <c r="F83" s="996">
        <v>45406</v>
      </c>
      <c r="G83" s="993" t="s">
        <v>61</v>
      </c>
      <c r="H83" s="993">
        <v>1152198879</v>
      </c>
      <c r="I83" s="993" t="s">
        <v>3265</v>
      </c>
      <c r="J83" s="993" t="s">
        <v>2655</v>
      </c>
      <c r="K83" s="993" t="s">
        <v>3243</v>
      </c>
      <c r="L83" s="993"/>
      <c r="M83" s="995">
        <v>33964</v>
      </c>
      <c r="N83" s="993" t="s">
        <v>4</v>
      </c>
      <c r="O83" s="1027" t="s">
        <v>3297</v>
      </c>
      <c r="P83" s="1028" t="s">
        <v>2524</v>
      </c>
      <c r="Q83" s="1028" t="s">
        <v>3624</v>
      </c>
      <c r="R83" s="1029" t="s">
        <v>3118</v>
      </c>
      <c r="S83" s="1002"/>
      <c r="T83" s="1003">
        <v>6045432000</v>
      </c>
      <c r="U83" s="1002">
        <v>3137428385</v>
      </c>
      <c r="V83" s="1030" t="s">
        <v>3298</v>
      </c>
      <c r="W83" s="1034" t="s">
        <v>2527</v>
      </c>
      <c r="X83" s="1002"/>
      <c r="Y83" s="1034" t="s">
        <v>3299</v>
      </c>
      <c r="Z83" s="1002"/>
      <c r="AA83" s="1006" t="s">
        <v>4021</v>
      </c>
      <c r="AB83" s="1007"/>
      <c r="AC83" s="1008" t="s">
        <v>489</v>
      </c>
      <c r="AD83" s="1009"/>
      <c r="AE83" s="1006" t="s">
        <v>551</v>
      </c>
      <c r="AF83" s="1006" t="s">
        <v>600</v>
      </c>
      <c r="AG83" s="1006" t="s">
        <v>485</v>
      </c>
      <c r="AH83" s="1006" t="s">
        <v>492</v>
      </c>
      <c r="AI83" s="1010">
        <v>45581</v>
      </c>
      <c r="AJ83" s="1010">
        <v>45639</v>
      </c>
      <c r="AK83" s="1001">
        <v>2</v>
      </c>
      <c r="AL83" s="1031">
        <v>5200000</v>
      </c>
      <c r="AM83" s="1031">
        <v>2600000</v>
      </c>
      <c r="AN83" s="1032">
        <v>1300000</v>
      </c>
      <c r="AO83" s="1015">
        <v>2855201</v>
      </c>
      <c r="AP83" s="1016" t="s">
        <v>846</v>
      </c>
      <c r="AQ83" s="1017"/>
      <c r="AR83" s="1018">
        <v>2</v>
      </c>
      <c r="AS83" s="1019" t="s">
        <v>112</v>
      </c>
      <c r="AT83" s="1020" t="s">
        <v>112</v>
      </c>
      <c r="AU83" s="1020" t="s">
        <v>112</v>
      </c>
      <c r="AV83" s="1020" t="s">
        <v>112</v>
      </c>
      <c r="AW83" s="1020" t="s">
        <v>112</v>
      </c>
      <c r="AX83" s="1018"/>
      <c r="AY83" s="1018"/>
      <c r="AZ83" s="1018"/>
      <c r="BA83" s="1018"/>
      <c r="BB83" s="1018"/>
      <c r="BC83" s="1018"/>
      <c r="BD83" s="1018"/>
      <c r="BE83" s="1018"/>
      <c r="BF83" s="1018" t="s">
        <v>112</v>
      </c>
      <c r="BG83" s="1018" t="s">
        <v>112</v>
      </c>
      <c r="BH83" s="1018" t="s">
        <v>112</v>
      </c>
      <c r="BI83" s="1018" t="s">
        <v>112</v>
      </c>
      <c r="BJ83" s="1018" t="s">
        <v>112</v>
      </c>
      <c r="BK83" s="1018" t="s">
        <v>112</v>
      </c>
      <c r="BL83" s="1018" t="s">
        <v>3691</v>
      </c>
      <c r="BM83" s="1018" t="s">
        <v>112</v>
      </c>
      <c r="BN83" s="1018" t="s">
        <v>112</v>
      </c>
      <c r="BO83" s="1018" t="s">
        <v>112</v>
      </c>
      <c r="BP83" s="1018" t="s">
        <v>112</v>
      </c>
      <c r="BQ83" s="1015"/>
      <c r="BR83" s="1015"/>
      <c r="BS83" s="1015"/>
      <c r="BT83" s="1015"/>
      <c r="BU83" s="1015"/>
      <c r="BV83" s="1015"/>
      <c r="BW83" s="1021"/>
      <c r="BX83" s="1033">
        <v>2855201</v>
      </c>
      <c r="BY83" s="1021" t="s">
        <v>2533</v>
      </c>
      <c r="BZ83" s="1021">
        <v>2855201</v>
      </c>
      <c r="CA83" s="1021">
        <v>2</v>
      </c>
      <c r="CB83" s="1021">
        <v>1.044</v>
      </c>
      <c r="CC83" s="1022" t="s">
        <v>3749</v>
      </c>
      <c r="CD83" s="1022" t="s">
        <v>2524</v>
      </c>
      <c r="CE83" s="1022" t="s">
        <v>3632</v>
      </c>
      <c r="CF83" s="1022" t="s">
        <v>177</v>
      </c>
      <c r="CG83" s="1023">
        <v>6045432000</v>
      </c>
      <c r="CH83" s="1023">
        <v>3002500001</v>
      </c>
      <c r="CI83" s="1024" t="s">
        <v>3704</v>
      </c>
      <c r="CJ83" s="1015"/>
    </row>
    <row r="84" spans="2:88" ht="16.5" customHeight="1" thickBot="1">
      <c r="B84" s="456"/>
      <c r="C84" s="539" t="s">
        <v>474</v>
      </c>
      <c r="D84" s="761" t="s">
        <v>3950</v>
      </c>
      <c r="E84" s="540">
        <v>45413</v>
      </c>
      <c r="F84" s="719">
        <v>45406</v>
      </c>
      <c r="G84" s="539" t="s">
        <v>61</v>
      </c>
      <c r="H84" s="864">
        <v>71117974</v>
      </c>
      <c r="I84" s="864" t="s">
        <v>3300</v>
      </c>
      <c r="J84" s="864" t="s">
        <v>3301</v>
      </c>
      <c r="K84" s="864" t="s">
        <v>3211</v>
      </c>
      <c r="L84" s="864" t="s">
        <v>3270</v>
      </c>
      <c r="M84" s="865">
        <v>30177</v>
      </c>
      <c r="N84" s="864" t="s">
        <v>4</v>
      </c>
      <c r="O84" s="866" t="s">
        <v>3302</v>
      </c>
      <c r="P84" s="867" t="s">
        <v>2524</v>
      </c>
      <c r="Q84" s="867" t="s">
        <v>3624</v>
      </c>
      <c r="R84" s="868" t="s">
        <v>3118</v>
      </c>
      <c r="S84" s="869"/>
      <c r="T84" s="870">
        <v>6045432000</v>
      </c>
      <c r="U84" s="869">
        <v>3195704838</v>
      </c>
      <c r="V84" s="871" t="s">
        <v>3303</v>
      </c>
      <c r="W84" s="872" t="s">
        <v>2527</v>
      </c>
      <c r="X84" s="869"/>
      <c r="Y84" s="872" t="s">
        <v>3119</v>
      </c>
      <c r="Z84" s="869"/>
      <c r="AA84" s="873" t="s">
        <v>4021</v>
      </c>
      <c r="AB84" s="874"/>
      <c r="AC84" s="875" t="s">
        <v>489</v>
      </c>
      <c r="AD84" s="876"/>
      <c r="AE84" s="873" t="s">
        <v>551</v>
      </c>
      <c r="AF84" s="873" t="s">
        <v>600</v>
      </c>
      <c r="AG84" s="873" t="s">
        <v>485</v>
      </c>
      <c r="AH84" s="873" t="s">
        <v>492</v>
      </c>
      <c r="AI84" s="877">
        <v>45581</v>
      </c>
      <c r="AJ84" s="877">
        <v>45634</v>
      </c>
      <c r="AK84" s="440">
        <v>2</v>
      </c>
      <c r="AL84" s="457">
        <v>3666667</v>
      </c>
      <c r="AM84" s="457">
        <v>2000000</v>
      </c>
      <c r="AN84" s="519">
        <v>1300000</v>
      </c>
      <c r="AO84" s="492">
        <v>2855201</v>
      </c>
      <c r="AP84" s="619" t="s">
        <v>846</v>
      </c>
      <c r="AQ84" s="542"/>
      <c r="AR84" s="464">
        <v>2</v>
      </c>
      <c r="AS84" s="545" t="s">
        <v>112</v>
      </c>
      <c r="AT84" s="543" t="s">
        <v>112</v>
      </c>
      <c r="AU84" s="543" t="s">
        <v>112</v>
      </c>
      <c r="AV84" s="543" t="s">
        <v>112</v>
      </c>
      <c r="AW84" s="543" t="s">
        <v>112</v>
      </c>
      <c r="AX84" s="464"/>
      <c r="AY84" s="464"/>
      <c r="AZ84" s="464"/>
      <c r="BA84" s="464"/>
      <c r="BB84" s="464"/>
      <c r="BC84" s="464"/>
      <c r="BD84" s="464"/>
      <c r="BE84" s="464"/>
      <c r="BF84" s="464" t="s">
        <v>112</v>
      </c>
      <c r="BG84" s="464" t="s">
        <v>112</v>
      </c>
      <c r="BH84" s="464" t="s">
        <v>112</v>
      </c>
      <c r="BI84" s="464" t="s">
        <v>112</v>
      </c>
      <c r="BJ84" s="464" t="s">
        <v>112</v>
      </c>
      <c r="BK84" s="464" t="s">
        <v>112</v>
      </c>
      <c r="BL84" s="464" t="s">
        <v>3691</v>
      </c>
      <c r="BM84" s="464" t="s">
        <v>112</v>
      </c>
      <c r="BN84" s="464" t="s">
        <v>112</v>
      </c>
      <c r="BO84" s="464" t="s">
        <v>112</v>
      </c>
      <c r="BP84" s="464" t="s">
        <v>112</v>
      </c>
      <c r="BQ84" s="492"/>
      <c r="BR84" s="492"/>
      <c r="BS84" s="492"/>
      <c r="BT84" s="492"/>
      <c r="BU84" s="492"/>
      <c r="BV84" s="492"/>
      <c r="BW84" s="467"/>
      <c r="BX84" s="550">
        <v>2855201</v>
      </c>
      <c r="BY84" s="467" t="s">
        <v>2533</v>
      </c>
      <c r="BZ84" s="467">
        <v>2855201</v>
      </c>
      <c r="CA84" s="467">
        <v>2</v>
      </c>
      <c r="CB84" s="467">
        <v>1.044</v>
      </c>
      <c r="CC84" s="547" t="s">
        <v>3750</v>
      </c>
      <c r="CD84" s="547" t="s">
        <v>2524</v>
      </c>
      <c r="CE84" s="547" t="s">
        <v>3632</v>
      </c>
      <c r="CF84" s="547" t="s">
        <v>177</v>
      </c>
      <c r="CG84" s="528">
        <v>6045432000</v>
      </c>
      <c r="CH84" s="528">
        <v>3002500001</v>
      </c>
      <c r="CI84" s="556" t="s">
        <v>3704</v>
      </c>
      <c r="CJ84" s="492"/>
    </row>
    <row r="85" spans="2:88" s="1025" customFormat="1" ht="16.5" customHeight="1" thickBot="1">
      <c r="B85" s="1034"/>
      <c r="C85" s="993" t="s">
        <v>474</v>
      </c>
      <c r="D85" s="1026" t="s">
        <v>3950</v>
      </c>
      <c r="E85" s="995">
        <v>45413</v>
      </c>
      <c r="F85" s="996">
        <v>45406</v>
      </c>
      <c r="G85" s="993" t="s">
        <v>61</v>
      </c>
      <c r="H85" s="993">
        <v>43714202</v>
      </c>
      <c r="I85" s="993" t="s">
        <v>3168</v>
      </c>
      <c r="J85" s="993" t="s">
        <v>2916</v>
      </c>
      <c r="K85" s="993" t="s">
        <v>2668</v>
      </c>
      <c r="L85" s="993" t="s">
        <v>3304</v>
      </c>
      <c r="M85" s="995">
        <v>28714</v>
      </c>
      <c r="N85" s="993" t="s">
        <v>524</v>
      </c>
      <c r="O85" s="1035" t="s">
        <v>3182</v>
      </c>
      <c r="P85" s="1028" t="s">
        <v>2524</v>
      </c>
      <c r="Q85" s="1028" t="s">
        <v>3624</v>
      </c>
      <c r="R85" s="1029" t="s">
        <v>3118</v>
      </c>
      <c r="S85" s="1034"/>
      <c r="T85" s="1003">
        <v>6045432000</v>
      </c>
      <c r="U85" s="1034">
        <v>3103951555</v>
      </c>
      <c r="V85" s="1036" t="s">
        <v>3305</v>
      </c>
      <c r="W85" s="1034" t="s">
        <v>2527</v>
      </c>
      <c r="X85" s="1034"/>
      <c r="Y85" s="1034" t="s">
        <v>2623</v>
      </c>
      <c r="Z85" s="1034"/>
      <c r="AA85" s="1006" t="s">
        <v>4021</v>
      </c>
      <c r="AB85" s="1037"/>
      <c r="AC85" s="1008" t="s">
        <v>489</v>
      </c>
      <c r="AD85" s="1038"/>
      <c r="AE85" s="1006" t="s">
        <v>551</v>
      </c>
      <c r="AF85" s="1006" t="s">
        <v>600</v>
      </c>
      <c r="AG85" s="1006" t="s">
        <v>485</v>
      </c>
      <c r="AH85" s="1006" t="s">
        <v>492</v>
      </c>
      <c r="AI85" s="1039">
        <v>45581</v>
      </c>
      <c r="AJ85" s="1039">
        <v>45639</v>
      </c>
      <c r="AK85" s="1029">
        <v>2</v>
      </c>
      <c r="AL85" s="1040">
        <v>3990000</v>
      </c>
      <c r="AM85" s="1040">
        <v>2100000</v>
      </c>
      <c r="AN85" s="1041">
        <v>1300000</v>
      </c>
      <c r="AO85" s="1042">
        <v>2855201</v>
      </c>
      <c r="AP85" s="1016" t="s">
        <v>846</v>
      </c>
      <c r="AQ85" s="1043"/>
      <c r="AR85" s="1018">
        <v>2</v>
      </c>
      <c r="AS85" s="1019" t="s">
        <v>112</v>
      </c>
      <c r="AT85" s="1020" t="s">
        <v>112</v>
      </c>
      <c r="AU85" s="1020" t="s">
        <v>112</v>
      </c>
      <c r="AV85" s="1020" t="s">
        <v>112</v>
      </c>
      <c r="AW85" s="1020" t="s">
        <v>112</v>
      </c>
      <c r="AX85" s="1018"/>
      <c r="AY85" s="1018"/>
      <c r="AZ85" s="1018"/>
      <c r="BA85" s="1018"/>
      <c r="BB85" s="1018"/>
      <c r="BC85" s="1018"/>
      <c r="BD85" s="1018"/>
      <c r="BE85" s="1018"/>
      <c r="BF85" s="1018" t="s">
        <v>112</v>
      </c>
      <c r="BG85" s="1018" t="s">
        <v>112</v>
      </c>
      <c r="BH85" s="1018" t="s">
        <v>112</v>
      </c>
      <c r="BI85" s="1018" t="s">
        <v>112</v>
      </c>
      <c r="BJ85" s="1018" t="s">
        <v>112</v>
      </c>
      <c r="BK85" s="1018" t="s">
        <v>112</v>
      </c>
      <c r="BL85" s="1018" t="s">
        <v>3691</v>
      </c>
      <c r="BM85" s="1018" t="s">
        <v>112</v>
      </c>
      <c r="BN85" s="1018" t="s">
        <v>112</v>
      </c>
      <c r="BO85" s="1018" t="s">
        <v>112</v>
      </c>
      <c r="BP85" s="1018" t="s">
        <v>112</v>
      </c>
      <c r="BQ85" s="1042"/>
      <c r="BR85" s="1042"/>
      <c r="BS85" s="1042"/>
      <c r="BT85" s="1042"/>
      <c r="BU85" s="1042"/>
      <c r="BV85" s="1042"/>
      <c r="BW85" s="1033"/>
      <c r="BX85" s="1033">
        <v>2855201</v>
      </c>
      <c r="BY85" s="1021" t="s">
        <v>2533</v>
      </c>
      <c r="BZ85" s="1033">
        <v>2855201</v>
      </c>
      <c r="CA85" s="1033">
        <v>2</v>
      </c>
      <c r="CB85" s="1021">
        <v>1.044</v>
      </c>
      <c r="CC85" s="1022" t="s">
        <v>3751</v>
      </c>
      <c r="CD85" s="1022" t="s">
        <v>2524</v>
      </c>
      <c r="CE85" s="1022" t="s">
        <v>3632</v>
      </c>
      <c r="CF85" s="1022" t="s">
        <v>177</v>
      </c>
      <c r="CG85" s="1023">
        <v>6045432000</v>
      </c>
      <c r="CH85" s="1023">
        <v>3002500001</v>
      </c>
      <c r="CI85" s="1024" t="s">
        <v>3704</v>
      </c>
      <c r="CJ85" s="1042"/>
    </row>
    <row r="86" spans="2:88" s="968" customFormat="1" ht="15.75" customHeight="1" thickBot="1">
      <c r="B86" s="942"/>
      <c r="C86" s="926" t="s">
        <v>474</v>
      </c>
      <c r="D86" s="951" t="s">
        <v>3950</v>
      </c>
      <c r="E86" s="927">
        <v>45413</v>
      </c>
      <c r="F86" s="949">
        <v>45406</v>
      </c>
      <c r="G86" s="926" t="s">
        <v>61</v>
      </c>
      <c r="H86" s="926">
        <v>70906033</v>
      </c>
      <c r="I86" s="926" t="s">
        <v>3581</v>
      </c>
      <c r="J86" s="926" t="s">
        <v>3582</v>
      </c>
      <c r="K86" s="926" t="s">
        <v>2526</v>
      </c>
      <c r="L86" s="926" t="s">
        <v>2910</v>
      </c>
      <c r="M86" s="927">
        <v>27981</v>
      </c>
      <c r="N86" s="926" t="s">
        <v>4</v>
      </c>
      <c r="O86" s="940" t="s">
        <v>3583</v>
      </c>
      <c r="P86" s="941" t="s">
        <v>2524</v>
      </c>
      <c r="Q86" s="941" t="s">
        <v>3624</v>
      </c>
      <c r="R86" s="939" t="s">
        <v>3118</v>
      </c>
      <c r="S86" s="942"/>
      <c r="T86" s="932">
        <v>6045432000</v>
      </c>
      <c r="U86" s="942">
        <v>3146295669</v>
      </c>
      <c r="V86" s="952" t="s">
        <v>3584</v>
      </c>
      <c r="W86" s="953" t="s">
        <v>2527</v>
      </c>
      <c r="X86" s="942"/>
      <c r="Y86" s="953" t="s">
        <v>3119</v>
      </c>
      <c r="Z86" s="942"/>
      <c r="AA86" s="934" t="s">
        <v>4021</v>
      </c>
      <c r="AB86" s="944"/>
      <c r="AC86" s="936" t="s">
        <v>489</v>
      </c>
      <c r="AD86" s="946"/>
      <c r="AE86" s="934" t="s">
        <v>551</v>
      </c>
      <c r="AF86" s="934" t="s">
        <v>600</v>
      </c>
      <c r="AG86" s="934" t="s">
        <v>485</v>
      </c>
      <c r="AH86" s="934" t="s">
        <v>492</v>
      </c>
      <c r="AI86" s="947">
        <v>45370</v>
      </c>
      <c r="AJ86" s="947">
        <v>45638</v>
      </c>
      <c r="AK86" s="939">
        <v>6</v>
      </c>
      <c r="AL86" s="969">
        <v>14700000</v>
      </c>
      <c r="AM86" s="969">
        <v>2100000</v>
      </c>
      <c r="AN86" s="970">
        <v>1300000</v>
      </c>
      <c r="AO86" s="942">
        <v>2855201</v>
      </c>
      <c r="AP86" s="971" t="s">
        <v>846</v>
      </c>
      <c r="AQ86" s="944"/>
      <c r="AR86" s="939">
        <v>2</v>
      </c>
      <c r="AS86" s="963" t="s">
        <v>112</v>
      </c>
      <c r="AT86" s="964" t="s">
        <v>112</v>
      </c>
      <c r="AU86" s="964" t="s">
        <v>112</v>
      </c>
      <c r="AV86" s="964" t="s">
        <v>112</v>
      </c>
      <c r="AW86" s="964" t="s">
        <v>112</v>
      </c>
      <c r="AX86" s="962"/>
      <c r="AY86" s="962"/>
      <c r="AZ86" s="962"/>
      <c r="BA86" s="962"/>
      <c r="BB86" s="962"/>
      <c r="BC86" s="962"/>
      <c r="BD86" s="962"/>
      <c r="BE86" s="962"/>
      <c r="BF86" s="962" t="s">
        <v>112</v>
      </c>
      <c r="BG86" s="962" t="s">
        <v>112</v>
      </c>
      <c r="BH86" s="962" t="s">
        <v>112</v>
      </c>
      <c r="BI86" s="962" t="s">
        <v>112</v>
      </c>
      <c r="BJ86" s="962" t="s">
        <v>112</v>
      </c>
      <c r="BK86" s="962" t="s">
        <v>112</v>
      </c>
      <c r="BL86" s="962" t="s">
        <v>3691</v>
      </c>
      <c r="BM86" s="962" t="s">
        <v>112</v>
      </c>
      <c r="BN86" s="962" t="s">
        <v>112</v>
      </c>
      <c r="BO86" s="962" t="s">
        <v>112</v>
      </c>
      <c r="BP86" s="962" t="s">
        <v>112</v>
      </c>
      <c r="BQ86" s="942"/>
      <c r="BR86" s="942"/>
      <c r="BS86" s="942"/>
      <c r="BT86" s="942"/>
      <c r="BU86" s="942"/>
      <c r="BV86" s="942"/>
      <c r="BW86" s="942"/>
      <c r="BX86" s="942">
        <v>2855201</v>
      </c>
      <c r="BY86" s="942" t="s">
        <v>2533</v>
      </c>
      <c r="BZ86" s="942">
        <v>2855201</v>
      </c>
      <c r="CA86" s="942">
        <v>2</v>
      </c>
      <c r="CB86" s="942">
        <v>1.044</v>
      </c>
      <c r="CC86" s="965" t="s">
        <v>3829</v>
      </c>
      <c r="CD86" s="965" t="s">
        <v>2524</v>
      </c>
      <c r="CE86" s="965" t="s">
        <v>3632</v>
      </c>
      <c r="CF86" s="965" t="s">
        <v>177</v>
      </c>
      <c r="CG86" s="966">
        <v>6045432000</v>
      </c>
      <c r="CH86" s="966">
        <v>3002500001</v>
      </c>
      <c r="CI86" s="967" t="s">
        <v>3704</v>
      </c>
      <c r="CJ86" s="942"/>
    </row>
    <row r="87" spans="2:88" s="968" customFormat="1" ht="16.5" customHeight="1" thickBot="1">
      <c r="B87" s="942"/>
      <c r="C87" s="926" t="s">
        <v>474</v>
      </c>
      <c r="D87" s="951" t="s">
        <v>3950</v>
      </c>
      <c r="E87" s="927">
        <v>45413</v>
      </c>
      <c r="F87" s="949">
        <v>45406</v>
      </c>
      <c r="G87" s="926" t="s">
        <v>61</v>
      </c>
      <c r="H87" s="926">
        <v>1036396173</v>
      </c>
      <c r="I87" s="926" t="s">
        <v>3335</v>
      </c>
      <c r="J87" s="926" t="s">
        <v>3579</v>
      </c>
      <c r="K87" s="926" t="s">
        <v>2844</v>
      </c>
      <c r="L87" s="926" t="s">
        <v>3133</v>
      </c>
      <c r="M87" s="927">
        <v>33300</v>
      </c>
      <c r="N87" s="926" t="s">
        <v>4</v>
      </c>
      <c r="O87" s="940" t="s">
        <v>3182</v>
      </c>
      <c r="P87" s="941" t="s">
        <v>2524</v>
      </c>
      <c r="Q87" s="941" t="s">
        <v>3624</v>
      </c>
      <c r="R87" s="939" t="s">
        <v>3118</v>
      </c>
      <c r="S87" s="942"/>
      <c r="T87" s="932">
        <v>6045432000</v>
      </c>
      <c r="U87" s="942">
        <v>3116121403</v>
      </c>
      <c r="V87" s="952" t="s">
        <v>3580</v>
      </c>
      <c r="W87" s="953" t="s">
        <v>2547</v>
      </c>
      <c r="X87" s="942"/>
      <c r="Y87" s="953" t="s">
        <v>2548</v>
      </c>
      <c r="Z87" s="942"/>
      <c r="AA87" s="934" t="s">
        <v>4021</v>
      </c>
      <c r="AB87" s="944"/>
      <c r="AC87" s="936" t="s">
        <v>489</v>
      </c>
      <c r="AD87" s="946"/>
      <c r="AE87" s="934" t="s">
        <v>551</v>
      </c>
      <c r="AF87" s="934" t="s">
        <v>600</v>
      </c>
      <c r="AG87" s="934" t="s">
        <v>485</v>
      </c>
      <c r="AH87" s="934" t="s">
        <v>492</v>
      </c>
      <c r="AI87" s="947">
        <v>45597</v>
      </c>
      <c r="AJ87" s="947">
        <v>45638</v>
      </c>
      <c r="AK87" s="939">
        <v>1</v>
      </c>
      <c r="AL87" s="969">
        <v>4160000</v>
      </c>
      <c r="AM87" s="969">
        <v>2400000</v>
      </c>
      <c r="AN87" s="970">
        <v>1300000</v>
      </c>
      <c r="AO87" s="942">
        <v>2855201</v>
      </c>
      <c r="AP87" s="971" t="s">
        <v>846</v>
      </c>
      <c r="AQ87" s="944"/>
      <c r="AR87" s="939">
        <v>2</v>
      </c>
      <c r="AS87" s="963" t="s">
        <v>112</v>
      </c>
      <c r="AT87" s="964" t="s">
        <v>112</v>
      </c>
      <c r="AU87" s="964" t="s">
        <v>112</v>
      </c>
      <c r="AV87" s="964" t="s">
        <v>112</v>
      </c>
      <c r="AW87" s="964" t="s">
        <v>112</v>
      </c>
      <c r="AX87" s="962"/>
      <c r="AY87" s="962"/>
      <c r="AZ87" s="962"/>
      <c r="BA87" s="962"/>
      <c r="BB87" s="962"/>
      <c r="BC87" s="962"/>
      <c r="BD87" s="962"/>
      <c r="BE87" s="962"/>
      <c r="BF87" s="962" t="s">
        <v>112</v>
      </c>
      <c r="BG87" s="962" t="s">
        <v>112</v>
      </c>
      <c r="BH87" s="962" t="s">
        <v>112</v>
      </c>
      <c r="BI87" s="962" t="s">
        <v>112</v>
      </c>
      <c r="BJ87" s="962" t="s">
        <v>112</v>
      </c>
      <c r="BK87" s="962" t="s">
        <v>112</v>
      </c>
      <c r="BL87" s="962" t="s">
        <v>3691</v>
      </c>
      <c r="BM87" s="962" t="s">
        <v>112</v>
      </c>
      <c r="BN87" s="962" t="s">
        <v>112</v>
      </c>
      <c r="BO87" s="962" t="s">
        <v>112</v>
      </c>
      <c r="BP87" s="962" t="s">
        <v>112</v>
      </c>
      <c r="BQ87" s="942"/>
      <c r="BR87" s="942"/>
      <c r="BS87" s="942"/>
      <c r="BT87" s="942"/>
      <c r="BU87" s="942"/>
      <c r="BV87" s="942"/>
      <c r="BW87" s="942"/>
      <c r="BX87" s="942">
        <v>2855201</v>
      </c>
      <c r="BY87" s="942" t="s">
        <v>2533</v>
      </c>
      <c r="BZ87" s="942">
        <v>2855201</v>
      </c>
      <c r="CA87" s="942">
        <v>2</v>
      </c>
      <c r="CB87" s="942">
        <v>1.044</v>
      </c>
      <c r="CC87" s="965" t="s">
        <v>3828</v>
      </c>
      <c r="CD87" s="965" t="s">
        <v>2524</v>
      </c>
      <c r="CE87" s="965" t="s">
        <v>3632</v>
      </c>
      <c r="CF87" s="965" t="s">
        <v>177</v>
      </c>
      <c r="CG87" s="966">
        <v>6045432000</v>
      </c>
      <c r="CH87" s="966">
        <v>3002500001</v>
      </c>
      <c r="CI87" s="967" t="s">
        <v>3704</v>
      </c>
      <c r="CJ87" s="942"/>
    </row>
    <row r="88" spans="2:88" ht="16.5" customHeight="1" thickBot="1">
      <c r="B88" s="467"/>
      <c r="C88" s="539" t="s">
        <v>474</v>
      </c>
      <c r="D88" s="761" t="s">
        <v>3950</v>
      </c>
      <c r="E88" s="540">
        <v>45413</v>
      </c>
      <c r="F88" s="719">
        <v>45406</v>
      </c>
      <c r="G88" s="539" t="s">
        <v>61</v>
      </c>
      <c r="H88" s="539">
        <v>1001635803</v>
      </c>
      <c r="I88" s="539" t="s">
        <v>3180</v>
      </c>
      <c r="J88" s="539" t="s">
        <v>2706</v>
      </c>
      <c r="K88" s="539" t="s">
        <v>3378</v>
      </c>
      <c r="L88" s="539" t="s">
        <v>3576</v>
      </c>
      <c r="M88" s="540">
        <v>36611</v>
      </c>
      <c r="N88" s="539" t="s">
        <v>4</v>
      </c>
      <c r="O88" s="498" t="s">
        <v>3577</v>
      </c>
      <c r="P88" s="504" t="s">
        <v>2524</v>
      </c>
      <c r="Q88" s="504" t="s">
        <v>3624</v>
      </c>
      <c r="R88" s="512" t="s">
        <v>3118</v>
      </c>
      <c r="S88" s="505"/>
      <c r="T88" s="438">
        <v>6045432000</v>
      </c>
      <c r="U88" s="467">
        <v>3128040927</v>
      </c>
      <c r="V88" s="443" t="s">
        <v>3578</v>
      </c>
      <c r="W88" s="491" t="s">
        <v>2841</v>
      </c>
      <c r="X88" s="467"/>
      <c r="Y88" s="491" t="s">
        <v>2548</v>
      </c>
      <c r="Z88" s="467"/>
      <c r="AA88" s="439" t="s">
        <v>2527</v>
      </c>
      <c r="AB88" s="527"/>
      <c r="AC88" s="561" t="s">
        <v>489</v>
      </c>
      <c r="AD88" s="554"/>
      <c r="AE88" s="439" t="s">
        <v>551</v>
      </c>
      <c r="AF88" s="439" t="s">
        <v>600</v>
      </c>
      <c r="AG88" s="439" t="s">
        <v>485</v>
      </c>
      <c r="AH88" s="439" t="s">
        <v>492</v>
      </c>
      <c r="AI88" s="488">
        <v>45370</v>
      </c>
      <c r="AJ88" s="488">
        <v>45584</v>
      </c>
      <c r="AK88" s="496">
        <v>7</v>
      </c>
      <c r="AL88" s="444">
        <v>14000000</v>
      </c>
      <c r="AM88" s="444">
        <v>2000000</v>
      </c>
      <c r="AN88" s="526">
        <v>1300000</v>
      </c>
      <c r="AO88" s="467">
        <v>2855201</v>
      </c>
      <c r="AP88" s="620" t="s">
        <v>846</v>
      </c>
      <c r="AQ88" s="527"/>
      <c r="AR88" s="496">
        <v>2</v>
      </c>
      <c r="AS88" s="545" t="s">
        <v>112</v>
      </c>
      <c r="AT88" s="543" t="s">
        <v>112</v>
      </c>
      <c r="AU88" s="543" t="s">
        <v>112</v>
      </c>
      <c r="AV88" s="543" t="s">
        <v>112</v>
      </c>
      <c r="AW88" s="543" t="s">
        <v>112</v>
      </c>
      <c r="AX88" s="464"/>
      <c r="AY88" s="464"/>
      <c r="AZ88" s="464"/>
      <c r="BA88" s="464"/>
      <c r="BB88" s="464"/>
      <c r="BC88" s="464"/>
      <c r="BD88" s="464"/>
      <c r="BE88" s="464"/>
      <c r="BF88" s="464" t="s">
        <v>112</v>
      </c>
      <c r="BG88" s="464" t="s">
        <v>112</v>
      </c>
      <c r="BH88" s="464" t="s">
        <v>112</v>
      </c>
      <c r="BI88" s="464" t="s">
        <v>112</v>
      </c>
      <c r="BJ88" s="464" t="s">
        <v>112</v>
      </c>
      <c r="BK88" s="464" t="s">
        <v>112</v>
      </c>
      <c r="BL88" s="464" t="s">
        <v>3691</v>
      </c>
      <c r="BM88" s="464" t="s">
        <v>112</v>
      </c>
      <c r="BN88" s="464" t="s">
        <v>112</v>
      </c>
      <c r="BO88" s="464" t="s">
        <v>112</v>
      </c>
      <c r="BP88" s="464" t="s">
        <v>112</v>
      </c>
      <c r="BQ88" s="467"/>
      <c r="BR88" s="467"/>
      <c r="BS88" s="467"/>
      <c r="BT88" s="467"/>
      <c r="BU88" s="467"/>
      <c r="BV88" s="467"/>
      <c r="BW88" s="467"/>
      <c r="BX88" s="467">
        <v>2855201</v>
      </c>
      <c r="BY88" s="467" t="s">
        <v>2533</v>
      </c>
      <c r="BZ88" s="467">
        <v>2855201</v>
      </c>
      <c r="CA88" s="467">
        <v>2</v>
      </c>
      <c r="CB88" s="467">
        <v>1.044</v>
      </c>
      <c r="CC88" s="547" t="s">
        <v>3827</v>
      </c>
      <c r="CD88" s="547" t="s">
        <v>2524</v>
      </c>
      <c r="CE88" s="547" t="s">
        <v>3632</v>
      </c>
      <c r="CF88" s="547" t="s">
        <v>177</v>
      </c>
      <c r="CG88" s="528">
        <v>6045432000</v>
      </c>
      <c r="CH88" s="528">
        <v>3002500001</v>
      </c>
      <c r="CI88" s="556" t="s">
        <v>3704</v>
      </c>
      <c r="CJ88" s="467"/>
    </row>
    <row r="89" spans="2:88" s="1025" customFormat="1" ht="16.149999999999999" customHeight="1" thickBot="1">
      <c r="B89" s="1021"/>
      <c r="C89" s="1044" t="s">
        <v>474</v>
      </c>
      <c r="D89" s="1045" t="s">
        <v>3950</v>
      </c>
      <c r="E89" s="995">
        <v>45413</v>
      </c>
      <c r="F89" s="996">
        <v>45406</v>
      </c>
      <c r="G89" s="993" t="s">
        <v>61</v>
      </c>
      <c r="H89" s="993">
        <v>1036404749</v>
      </c>
      <c r="I89" s="993" t="s">
        <v>3197</v>
      </c>
      <c r="J89" s="993" t="s">
        <v>3387</v>
      </c>
      <c r="K89" s="993" t="s">
        <v>2844</v>
      </c>
      <c r="L89" s="993" t="s">
        <v>3143</v>
      </c>
      <c r="M89" s="995">
        <v>36393</v>
      </c>
      <c r="N89" s="1046" t="s">
        <v>4</v>
      </c>
      <c r="O89" s="1047" t="s">
        <v>3583</v>
      </c>
      <c r="P89" s="1048" t="s">
        <v>2524</v>
      </c>
      <c r="Q89" s="1048" t="s">
        <v>3624</v>
      </c>
      <c r="R89" s="1046" t="s">
        <v>3118</v>
      </c>
      <c r="S89" s="1021"/>
      <c r="T89" s="1003">
        <v>6045432000</v>
      </c>
      <c r="U89" s="1021">
        <v>3137165089</v>
      </c>
      <c r="V89" s="1049" t="s">
        <v>3897</v>
      </c>
      <c r="W89" s="1021" t="s">
        <v>2527</v>
      </c>
      <c r="X89" s="1021"/>
      <c r="Y89" s="1021" t="s">
        <v>2623</v>
      </c>
      <c r="Z89" s="1021"/>
      <c r="AA89" s="1006" t="s">
        <v>4021</v>
      </c>
      <c r="AB89" s="1050"/>
      <c r="AC89" s="1051" t="s">
        <v>489</v>
      </c>
      <c r="AD89" s="1052"/>
      <c r="AE89" s="1006" t="s">
        <v>551</v>
      </c>
      <c r="AF89" s="1006" t="s">
        <v>600</v>
      </c>
      <c r="AG89" s="1006" t="s">
        <v>485</v>
      </c>
      <c r="AH89" s="1006" t="s">
        <v>492</v>
      </c>
      <c r="AI89" s="1053">
        <v>45397</v>
      </c>
      <c r="AJ89" s="1053">
        <v>45639</v>
      </c>
      <c r="AK89" s="1046">
        <v>7</v>
      </c>
      <c r="AL89" s="1054">
        <v>18200000</v>
      </c>
      <c r="AM89" s="1054">
        <v>2600000</v>
      </c>
      <c r="AN89" s="1054">
        <v>1300000</v>
      </c>
      <c r="AO89" s="1021">
        <v>2855201</v>
      </c>
      <c r="AP89" s="1055" t="s">
        <v>846</v>
      </c>
      <c r="AQ89" s="1050"/>
      <c r="AR89" s="1018">
        <v>2</v>
      </c>
      <c r="AS89" s="1019" t="s">
        <v>112</v>
      </c>
      <c r="AT89" s="1020" t="s">
        <v>112</v>
      </c>
      <c r="AU89" s="1020" t="s">
        <v>112</v>
      </c>
      <c r="AV89" s="1020" t="s">
        <v>112</v>
      </c>
      <c r="AW89" s="1020" t="s">
        <v>112</v>
      </c>
      <c r="AX89" s="1018"/>
      <c r="AY89" s="1018"/>
      <c r="AZ89" s="1018"/>
      <c r="BA89" s="1018"/>
      <c r="BB89" s="1018"/>
      <c r="BC89" s="1018"/>
      <c r="BD89" s="1018"/>
      <c r="BE89" s="1018"/>
      <c r="BF89" s="1018" t="s">
        <v>112</v>
      </c>
      <c r="BG89" s="1018" t="s">
        <v>112</v>
      </c>
      <c r="BH89" s="1018" t="s">
        <v>112</v>
      </c>
      <c r="BI89" s="1018" t="s">
        <v>112</v>
      </c>
      <c r="BJ89" s="1018" t="s">
        <v>112</v>
      </c>
      <c r="BK89" s="1018" t="s">
        <v>112</v>
      </c>
      <c r="BL89" s="1018" t="s">
        <v>3691</v>
      </c>
      <c r="BM89" s="1018" t="s">
        <v>112</v>
      </c>
      <c r="BN89" s="1018" t="s">
        <v>112</v>
      </c>
      <c r="BO89" s="1018" t="s">
        <v>112</v>
      </c>
      <c r="BP89" s="1018" t="s">
        <v>112</v>
      </c>
      <c r="BQ89" s="1021"/>
      <c r="BR89" s="1021"/>
      <c r="BS89" s="1021"/>
      <c r="BT89" s="1021"/>
      <c r="BU89" s="1021"/>
      <c r="BV89" s="1021"/>
      <c r="BW89" s="1021"/>
      <c r="BX89" s="1021">
        <v>2855201</v>
      </c>
      <c r="BY89" s="1021" t="s">
        <v>2533</v>
      </c>
      <c r="BZ89" s="1021">
        <v>2855201</v>
      </c>
      <c r="CA89" s="1021">
        <v>2</v>
      </c>
      <c r="CB89" s="1021">
        <v>1.044</v>
      </c>
      <c r="CC89" s="1022" t="s">
        <v>3844</v>
      </c>
      <c r="CD89" s="1022" t="s">
        <v>2524</v>
      </c>
      <c r="CE89" s="1022" t="s">
        <v>3632</v>
      </c>
      <c r="CF89" s="1022" t="s">
        <v>177</v>
      </c>
      <c r="CG89" s="1023">
        <v>6045432000</v>
      </c>
      <c r="CH89" s="1023">
        <v>3002500001</v>
      </c>
      <c r="CI89" s="1024" t="s">
        <v>3704</v>
      </c>
      <c r="CJ89" s="1021"/>
    </row>
    <row r="90" spans="2:88" s="1025" customFormat="1" ht="16.149999999999999" customHeight="1" thickBot="1">
      <c r="B90" s="1021"/>
      <c r="C90" s="1044" t="s">
        <v>474</v>
      </c>
      <c r="D90" s="1045" t="s">
        <v>3950</v>
      </c>
      <c r="E90" s="995">
        <v>45413</v>
      </c>
      <c r="F90" s="996">
        <v>45406</v>
      </c>
      <c r="G90" s="993" t="s">
        <v>61</v>
      </c>
      <c r="H90" s="993">
        <v>71117106</v>
      </c>
      <c r="I90" s="993" t="s">
        <v>3879</v>
      </c>
      <c r="J90" s="993" t="s">
        <v>2967</v>
      </c>
      <c r="K90" s="993" t="s">
        <v>3864</v>
      </c>
      <c r="L90" s="993" t="s">
        <v>2982</v>
      </c>
      <c r="M90" s="995">
        <v>29293</v>
      </c>
      <c r="N90" s="1046" t="s">
        <v>4</v>
      </c>
      <c r="O90" s="1047" t="s">
        <v>3583</v>
      </c>
      <c r="P90" s="1048" t="s">
        <v>2524</v>
      </c>
      <c r="Q90" s="1048" t="s">
        <v>3624</v>
      </c>
      <c r="R90" s="1046" t="s">
        <v>3118</v>
      </c>
      <c r="S90" s="1021"/>
      <c r="T90" s="1003">
        <v>6045432000</v>
      </c>
      <c r="U90" s="1021">
        <v>3126168252</v>
      </c>
      <c r="V90" s="1049" t="s">
        <v>3893</v>
      </c>
      <c r="W90" s="1021" t="s">
        <v>2527</v>
      </c>
      <c r="X90" s="1021"/>
      <c r="Y90" s="1021" t="s">
        <v>2623</v>
      </c>
      <c r="Z90" s="1021"/>
      <c r="AA90" s="1006" t="s">
        <v>4021</v>
      </c>
      <c r="AB90" s="1050"/>
      <c r="AC90" s="1051" t="s">
        <v>489</v>
      </c>
      <c r="AD90" s="1052"/>
      <c r="AE90" s="1006" t="s">
        <v>551</v>
      </c>
      <c r="AF90" s="1006" t="s">
        <v>600</v>
      </c>
      <c r="AG90" s="1006" t="s">
        <v>485</v>
      </c>
      <c r="AH90" s="1006" t="s">
        <v>492</v>
      </c>
      <c r="AI90" s="1053">
        <v>45395</v>
      </c>
      <c r="AJ90" s="1053">
        <v>45639</v>
      </c>
      <c r="AK90" s="1046">
        <v>7</v>
      </c>
      <c r="AL90" s="1054">
        <v>21000000</v>
      </c>
      <c r="AM90" s="1054">
        <v>3000000</v>
      </c>
      <c r="AN90" s="1054">
        <v>1300000</v>
      </c>
      <c r="AO90" s="1021">
        <v>2855201</v>
      </c>
      <c r="AP90" s="1055" t="s">
        <v>846</v>
      </c>
      <c r="AQ90" s="1050"/>
      <c r="AR90" s="1018">
        <v>2</v>
      </c>
      <c r="AS90" s="1019" t="s">
        <v>112</v>
      </c>
      <c r="AT90" s="1020" t="s">
        <v>112</v>
      </c>
      <c r="AU90" s="1020" t="s">
        <v>112</v>
      </c>
      <c r="AV90" s="1020" t="s">
        <v>112</v>
      </c>
      <c r="AW90" s="1020" t="s">
        <v>112</v>
      </c>
      <c r="AX90" s="1018"/>
      <c r="AY90" s="1018"/>
      <c r="AZ90" s="1018"/>
      <c r="BA90" s="1018"/>
      <c r="BB90" s="1018"/>
      <c r="BC90" s="1018"/>
      <c r="BD90" s="1018"/>
      <c r="BE90" s="1018"/>
      <c r="BF90" s="1018" t="s">
        <v>112</v>
      </c>
      <c r="BG90" s="1018" t="s">
        <v>112</v>
      </c>
      <c r="BH90" s="1018" t="s">
        <v>112</v>
      </c>
      <c r="BI90" s="1018" t="s">
        <v>112</v>
      </c>
      <c r="BJ90" s="1018" t="s">
        <v>112</v>
      </c>
      <c r="BK90" s="1018" t="s">
        <v>112</v>
      </c>
      <c r="BL90" s="1018" t="s">
        <v>3691</v>
      </c>
      <c r="BM90" s="1018" t="s">
        <v>112</v>
      </c>
      <c r="BN90" s="1018" t="s">
        <v>112</v>
      </c>
      <c r="BO90" s="1018" t="s">
        <v>112</v>
      </c>
      <c r="BP90" s="1018" t="s">
        <v>112</v>
      </c>
      <c r="BQ90" s="1021"/>
      <c r="BR90" s="1021"/>
      <c r="BS90" s="1021"/>
      <c r="BT90" s="1021"/>
      <c r="BU90" s="1021"/>
      <c r="BV90" s="1021"/>
      <c r="BW90" s="1021"/>
      <c r="BX90" s="1021">
        <v>2855201</v>
      </c>
      <c r="BY90" s="1021" t="s">
        <v>2533</v>
      </c>
      <c r="BZ90" s="1021">
        <v>2855201</v>
      </c>
      <c r="CA90" s="1021">
        <v>2</v>
      </c>
      <c r="CB90" s="1021">
        <v>1.044</v>
      </c>
      <c r="CC90" s="1022" t="s">
        <v>3844</v>
      </c>
      <c r="CD90" s="1022" t="s">
        <v>2524</v>
      </c>
      <c r="CE90" s="1022" t="s">
        <v>3632</v>
      </c>
      <c r="CF90" s="1022" t="s">
        <v>177</v>
      </c>
      <c r="CG90" s="1023">
        <v>6045432000</v>
      </c>
      <c r="CH90" s="1023">
        <v>3002500001</v>
      </c>
      <c r="CI90" s="1024" t="s">
        <v>3704</v>
      </c>
      <c r="CJ90" s="1021"/>
    </row>
    <row r="91" spans="2:88" ht="16.149999999999999" customHeight="1" thickBot="1">
      <c r="B91" s="467"/>
      <c r="C91" s="577" t="s">
        <v>474</v>
      </c>
      <c r="D91" s="762" t="s">
        <v>3950</v>
      </c>
      <c r="E91" s="540">
        <v>45413</v>
      </c>
      <c r="F91" s="719">
        <v>45406</v>
      </c>
      <c r="G91" s="539" t="s">
        <v>61</v>
      </c>
      <c r="H91" s="539">
        <v>71115432</v>
      </c>
      <c r="I91" s="539" t="s">
        <v>3151</v>
      </c>
      <c r="J91" s="539" t="s">
        <v>3882</v>
      </c>
      <c r="K91" s="539" t="s">
        <v>3866</v>
      </c>
      <c r="L91" s="539" t="s">
        <v>3867</v>
      </c>
      <c r="M91" s="540">
        <v>27443</v>
      </c>
      <c r="N91" s="496" t="s">
        <v>4</v>
      </c>
      <c r="O91" s="498" t="s">
        <v>3583</v>
      </c>
      <c r="P91" s="473" t="s">
        <v>2524</v>
      </c>
      <c r="Q91" s="473" t="s">
        <v>3624</v>
      </c>
      <c r="R91" s="496" t="s">
        <v>3118</v>
      </c>
      <c r="S91" s="467"/>
      <c r="T91" s="438">
        <v>6045432000</v>
      </c>
      <c r="U91" s="467">
        <v>3206972891</v>
      </c>
      <c r="V91" s="624" t="s">
        <v>3896</v>
      </c>
      <c r="W91" s="467" t="s">
        <v>2547</v>
      </c>
      <c r="X91" s="467"/>
      <c r="Y91" s="467" t="s">
        <v>3119</v>
      </c>
      <c r="Z91" s="467"/>
      <c r="AA91" s="439" t="s">
        <v>2527</v>
      </c>
      <c r="AB91" s="527"/>
      <c r="AC91" s="597" t="s">
        <v>489</v>
      </c>
      <c r="AD91" s="554"/>
      <c r="AE91" s="439" t="s">
        <v>551</v>
      </c>
      <c r="AF91" s="439" t="s">
        <v>600</v>
      </c>
      <c r="AG91" s="439" t="s">
        <v>485</v>
      </c>
      <c r="AH91" s="439" t="s">
        <v>492</v>
      </c>
      <c r="AI91" s="488">
        <v>45397</v>
      </c>
      <c r="AJ91" s="488">
        <v>45611</v>
      </c>
      <c r="AK91" s="496">
        <v>7</v>
      </c>
      <c r="AL91" s="600">
        <v>17500000</v>
      </c>
      <c r="AM91" s="600">
        <v>2500000</v>
      </c>
      <c r="AN91" s="599">
        <v>1300000</v>
      </c>
      <c r="AO91" s="467">
        <v>2855201</v>
      </c>
      <c r="AP91" s="620" t="s">
        <v>846</v>
      </c>
      <c r="AQ91" s="527"/>
      <c r="AR91" s="464">
        <v>2</v>
      </c>
      <c r="AS91" s="545" t="s">
        <v>112</v>
      </c>
      <c r="AT91" s="543" t="s">
        <v>112</v>
      </c>
      <c r="AU91" s="543" t="s">
        <v>112</v>
      </c>
      <c r="AV91" s="543" t="s">
        <v>112</v>
      </c>
      <c r="AW91" s="543" t="s">
        <v>112</v>
      </c>
      <c r="AX91" s="464"/>
      <c r="AY91" s="464"/>
      <c r="AZ91" s="464"/>
      <c r="BA91" s="464"/>
      <c r="BB91" s="464"/>
      <c r="BC91" s="464"/>
      <c r="BD91" s="464"/>
      <c r="BE91" s="464"/>
      <c r="BF91" s="464" t="s">
        <v>112</v>
      </c>
      <c r="BG91" s="464" t="s">
        <v>112</v>
      </c>
      <c r="BH91" s="464" t="s">
        <v>112</v>
      </c>
      <c r="BI91" s="464" t="s">
        <v>112</v>
      </c>
      <c r="BJ91" s="464" t="s">
        <v>112</v>
      </c>
      <c r="BK91" s="464" t="s">
        <v>112</v>
      </c>
      <c r="BL91" s="464" t="s">
        <v>3691</v>
      </c>
      <c r="BM91" s="464" t="s">
        <v>112</v>
      </c>
      <c r="BN91" s="464" t="s">
        <v>112</v>
      </c>
      <c r="BO91" s="464" t="s">
        <v>112</v>
      </c>
      <c r="BP91" s="464" t="s">
        <v>112</v>
      </c>
      <c r="BQ91" s="467"/>
      <c r="BR91" s="467"/>
      <c r="BS91" s="467"/>
      <c r="BT91" s="467"/>
      <c r="BU91" s="467"/>
      <c r="BV91" s="467"/>
      <c r="BW91" s="467"/>
      <c r="BX91" s="467">
        <v>2855201</v>
      </c>
      <c r="BY91" s="467" t="s">
        <v>2533</v>
      </c>
      <c r="BZ91" s="467">
        <v>2855201</v>
      </c>
      <c r="CA91" s="467">
        <v>2</v>
      </c>
      <c r="CB91" s="467">
        <v>1.044</v>
      </c>
      <c r="CC91" s="547" t="s">
        <v>3844</v>
      </c>
      <c r="CD91" s="547" t="s">
        <v>2524</v>
      </c>
      <c r="CE91" s="547" t="s">
        <v>3632</v>
      </c>
      <c r="CF91" s="547" t="s">
        <v>177</v>
      </c>
      <c r="CG91" s="528">
        <v>6045432000</v>
      </c>
      <c r="CH91" s="528">
        <v>3002500001</v>
      </c>
      <c r="CI91" s="742" t="s">
        <v>3704</v>
      </c>
      <c r="CJ91" s="467"/>
    </row>
    <row r="92" spans="2:88" s="968" customFormat="1" ht="16.149999999999999" customHeight="1" thickBot="1">
      <c r="B92" s="942"/>
      <c r="C92" s="954" t="s">
        <v>474</v>
      </c>
      <c r="D92" s="955" t="s">
        <v>3950</v>
      </c>
      <c r="E92" s="927">
        <v>45413</v>
      </c>
      <c r="F92" s="949">
        <v>45406</v>
      </c>
      <c r="G92" s="926" t="s">
        <v>61</v>
      </c>
      <c r="H92" s="926">
        <v>1001446111</v>
      </c>
      <c r="I92" s="926" t="s">
        <v>3880</v>
      </c>
      <c r="J92" s="926" t="s">
        <v>3169</v>
      </c>
      <c r="K92" s="926" t="s">
        <v>3861</v>
      </c>
      <c r="L92" s="926"/>
      <c r="M92" s="927">
        <v>37532</v>
      </c>
      <c r="N92" s="939" t="s">
        <v>524</v>
      </c>
      <c r="O92" s="940" t="s">
        <v>3583</v>
      </c>
      <c r="P92" s="956" t="s">
        <v>2524</v>
      </c>
      <c r="Q92" s="956" t="s">
        <v>3624</v>
      </c>
      <c r="R92" s="939" t="s">
        <v>3118</v>
      </c>
      <c r="S92" s="942"/>
      <c r="T92" s="932">
        <v>6045432000</v>
      </c>
      <c r="U92" s="942">
        <v>3209028462</v>
      </c>
      <c r="V92" s="943" t="s">
        <v>3894</v>
      </c>
      <c r="W92" s="942" t="s">
        <v>2547</v>
      </c>
      <c r="X92" s="942"/>
      <c r="Y92" s="942" t="s">
        <v>3299</v>
      </c>
      <c r="Z92" s="942"/>
      <c r="AA92" s="934" t="s">
        <v>4021</v>
      </c>
      <c r="AB92" s="944"/>
      <c r="AC92" s="945" t="s">
        <v>489</v>
      </c>
      <c r="AD92" s="946"/>
      <c r="AE92" s="934" t="s">
        <v>551</v>
      </c>
      <c r="AF92" s="934" t="s">
        <v>600</v>
      </c>
      <c r="AG92" s="934" t="s">
        <v>485</v>
      </c>
      <c r="AH92" s="934" t="s">
        <v>492</v>
      </c>
      <c r="AI92" s="947">
        <v>45636</v>
      </c>
      <c r="AJ92" s="947">
        <v>45639</v>
      </c>
      <c r="AK92" s="939">
        <v>1</v>
      </c>
      <c r="AL92" s="972" t="s">
        <v>4124</v>
      </c>
      <c r="AM92" s="972">
        <v>1300000</v>
      </c>
      <c r="AN92" s="972">
        <v>1300000</v>
      </c>
      <c r="AO92" s="942">
        <v>2855201</v>
      </c>
      <c r="AP92" s="971" t="s">
        <v>846</v>
      </c>
      <c r="AQ92" s="944"/>
      <c r="AR92" s="962">
        <v>2</v>
      </c>
      <c r="AS92" s="963" t="s">
        <v>112</v>
      </c>
      <c r="AT92" s="964" t="s">
        <v>112</v>
      </c>
      <c r="AU92" s="964" t="s">
        <v>112</v>
      </c>
      <c r="AV92" s="964" t="s">
        <v>112</v>
      </c>
      <c r="AW92" s="964" t="s">
        <v>112</v>
      </c>
      <c r="AX92" s="962"/>
      <c r="AY92" s="962"/>
      <c r="AZ92" s="962"/>
      <c r="BA92" s="962"/>
      <c r="BB92" s="962"/>
      <c r="BC92" s="962"/>
      <c r="BD92" s="962"/>
      <c r="BE92" s="962"/>
      <c r="BF92" s="962" t="s">
        <v>112</v>
      </c>
      <c r="BG92" s="962" t="s">
        <v>112</v>
      </c>
      <c r="BH92" s="962" t="s">
        <v>112</v>
      </c>
      <c r="BI92" s="962" t="s">
        <v>112</v>
      </c>
      <c r="BJ92" s="962" t="s">
        <v>112</v>
      </c>
      <c r="BK92" s="962" t="s">
        <v>112</v>
      </c>
      <c r="BL92" s="962" t="s">
        <v>3691</v>
      </c>
      <c r="BM92" s="962" t="s">
        <v>112</v>
      </c>
      <c r="BN92" s="962" t="s">
        <v>112</v>
      </c>
      <c r="BO92" s="962" t="s">
        <v>112</v>
      </c>
      <c r="BP92" s="962" t="s">
        <v>112</v>
      </c>
      <c r="BQ92" s="942"/>
      <c r="BR92" s="942"/>
      <c r="BS92" s="942"/>
      <c r="BT92" s="942"/>
      <c r="BU92" s="942"/>
      <c r="BV92" s="942"/>
      <c r="BW92" s="942"/>
      <c r="BX92" s="942">
        <v>2855201</v>
      </c>
      <c r="BY92" s="942" t="s">
        <v>2533</v>
      </c>
      <c r="BZ92" s="942">
        <v>2855201</v>
      </c>
      <c r="CA92" s="942">
        <v>2</v>
      </c>
      <c r="CB92" s="942">
        <v>1.044</v>
      </c>
      <c r="CC92" s="965" t="s">
        <v>3844</v>
      </c>
      <c r="CD92" s="965" t="s">
        <v>2524</v>
      </c>
      <c r="CE92" s="965" t="s">
        <v>3632</v>
      </c>
      <c r="CF92" s="965" t="s">
        <v>177</v>
      </c>
      <c r="CG92" s="966">
        <v>6045432000</v>
      </c>
      <c r="CH92" s="966">
        <v>3002500001</v>
      </c>
      <c r="CI92" s="967" t="s">
        <v>3704</v>
      </c>
      <c r="CJ92" s="942"/>
    </row>
    <row r="93" spans="2:88" s="1025" customFormat="1" ht="16.149999999999999" customHeight="1" thickBot="1">
      <c r="B93" s="1021"/>
      <c r="C93" s="1044" t="s">
        <v>474</v>
      </c>
      <c r="D93" s="1045" t="s">
        <v>3950</v>
      </c>
      <c r="E93" s="995">
        <v>45413</v>
      </c>
      <c r="F93" s="996">
        <v>45406</v>
      </c>
      <c r="G93" s="993" t="s">
        <v>61</v>
      </c>
      <c r="H93" s="993">
        <v>1036398547</v>
      </c>
      <c r="I93" s="993" t="s">
        <v>3325</v>
      </c>
      <c r="J93" s="993" t="s">
        <v>3079</v>
      </c>
      <c r="K93" s="993" t="s">
        <v>3384</v>
      </c>
      <c r="L93" s="993" t="s">
        <v>2578</v>
      </c>
      <c r="M93" s="995">
        <v>34164</v>
      </c>
      <c r="N93" s="1046" t="s">
        <v>4</v>
      </c>
      <c r="O93" s="1047" t="s">
        <v>3583</v>
      </c>
      <c r="P93" s="1048" t="s">
        <v>2524</v>
      </c>
      <c r="Q93" s="1048" t="s">
        <v>3624</v>
      </c>
      <c r="R93" s="1046" t="s">
        <v>3118</v>
      </c>
      <c r="S93" s="1021"/>
      <c r="T93" s="1003">
        <v>6045432000</v>
      </c>
      <c r="U93" s="1021">
        <v>3126870122</v>
      </c>
      <c r="V93" s="1049" t="s">
        <v>3898</v>
      </c>
      <c r="W93" s="1021" t="s">
        <v>2547</v>
      </c>
      <c r="X93" s="1021"/>
      <c r="Y93" s="1021" t="s">
        <v>3119</v>
      </c>
      <c r="Z93" s="1021"/>
      <c r="AA93" s="1006" t="s">
        <v>4021</v>
      </c>
      <c r="AB93" s="1050"/>
      <c r="AC93" s="1051" t="s">
        <v>489</v>
      </c>
      <c r="AD93" s="1052"/>
      <c r="AE93" s="1006" t="s">
        <v>551</v>
      </c>
      <c r="AF93" s="1006" t="s">
        <v>600</v>
      </c>
      <c r="AG93" s="1006" t="s">
        <v>485</v>
      </c>
      <c r="AH93" s="1006" t="s">
        <v>492</v>
      </c>
      <c r="AI93" s="1053">
        <v>45399</v>
      </c>
      <c r="AJ93" s="1056">
        <v>45639</v>
      </c>
      <c r="AK93" s="1046">
        <v>7</v>
      </c>
      <c r="AL93" s="972">
        <v>9100000</v>
      </c>
      <c r="AM93" s="1054">
        <v>2000000</v>
      </c>
      <c r="AN93" s="1054">
        <v>1300000</v>
      </c>
      <c r="AO93" s="1021">
        <v>2855201</v>
      </c>
      <c r="AP93" s="1055" t="s">
        <v>846</v>
      </c>
      <c r="AQ93" s="1050"/>
      <c r="AR93" s="1018">
        <v>2</v>
      </c>
      <c r="AS93" s="1019" t="s">
        <v>112</v>
      </c>
      <c r="AT93" s="1020" t="s">
        <v>112</v>
      </c>
      <c r="AU93" s="1020" t="s">
        <v>112</v>
      </c>
      <c r="AV93" s="1020" t="s">
        <v>112</v>
      </c>
      <c r="AW93" s="1020" t="s">
        <v>112</v>
      </c>
      <c r="AX93" s="1018"/>
      <c r="AY93" s="1018"/>
      <c r="AZ93" s="1018"/>
      <c r="BA93" s="1018"/>
      <c r="BB93" s="1018"/>
      <c r="BC93" s="1018"/>
      <c r="BD93" s="1018"/>
      <c r="BE93" s="1018"/>
      <c r="BF93" s="1018" t="s">
        <v>112</v>
      </c>
      <c r="BG93" s="1018" t="s">
        <v>112</v>
      </c>
      <c r="BH93" s="1018" t="s">
        <v>112</v>
      </c>
      <c r="BI93" s="1018" t="s">
        <v>112</v>
      </c>
      <c r="BJ93" s="1018" t="s">
        <v>112</v>
      </c>
      <c r="BK93" s="1018" t="s">
        <v>112</v>
      </c>
      <c r="BL93" s="1018" t="s">
        <v>3691</v>
      </c>
      <c r="BM93" s="1018" t="s">
        <v>112</v>
      </c>
      <c r="BN93" s="1018" t="s">
        <v>112</v>
      </c>
      <c r="BO93" s="1018" t="s">
        <v>112</v>
      </c>
      <c r="BP93" s="1018" t="s">
        <v>112</v>
      </c>
      <c r="BQ93" s="1021"/>
      <c r="BR93" s="1021"/>
      <c r="BS93" s="1021"/>
      <c r="BT93" s="1021"/>
      <c r="BU93" s="1021"/>
      <c r="BV93" s="1021"/>
      <c r="BW93" s="1021"/>
      <c r="BX93" s="1021">
        <v>2855201</v>
      </c>
      <c r="BY93" s="1021" t="s">
        <v>2533</v>
      </c>
      <c r="BZ93" s="1021">
        <v>2855201</v>
      </c>
      <c r="CA93" s="1021">
        <v>2</v>
      </c>
      <c r="CB93" s="1021">
        <v>1.044</v>
      </c>
      <c r="CC93" s="1022" t="s">
        <v>3844</v>
      </c>
      <c r="CD93" s="1022" t="s">
        <v>2524</v>
      </c>
      <c r="CE93" s="1022" t="s">
        <v>3632</v>
      </c>
      <c r="CF93" s="1022" t="s">
        <v>177</v>
      </c>
      <c r="CG93" s="1023">
        <v>6045432000</v>
      </c>
      <c r="CH93" s="1023">
        <v>3002500001</v>
      </c>
      <c r="CI93" s="1024" t="s">
        <v>3704</v>
      </c>
      <c r="CJ93" s="1021"/>
    </row>
    <row r="94" spans="2:88" s="1025" customFormat="1" ht="16.149999999999999" customHeight="1">
      <c r="B94" s="1057"/>
      <c r="C94" s="1044" t="s">
        <v>474</v>
      </c>
      <c r="D94" s="1045" t="s">
        <v>3950</v>
      </c>
      <c r="E94" s="995">
        <v>45413</v>
      </c>
      <c r="F94" s="996">
        <v>45406</v>
      </c>
      <c r="G94" s="993" t="s">
        <v>61</v>
      </c>
      <c r="H94" s="993">
        <v>1036403740</v>
      </c>
      <c r="I94" s="993" t="s">
        <v>3120</v>
      </c>
      <c r="J94" s="993" t="s">
        <v>3881</v>
      </c>
      <c r="K94" s="993" t="s">
        <v>3322</v>
      </c>
      <c r="L94" s="993" t="s">
        <v>3865</v>
      </c>
      <c r="M94" s="995">
        <v>36050</v>
      </c>
      <c r="N94" s="1058" t="s">
        <v>4</v>
      </c>
      <c r="O94" s="1059" t="s">
        <v>3583</v>
      </c>
      <c r="P94" s="1048" t="s">
        <v>2524</v>
      </c>
      <c r="Q94" s="1048" t="s">
        <v>3624</v>
      </c>
      <c r="R94" s="1058" t="s">
        <v>3118</v>
      </c>
      <c r="S94" s="1057"/>
      <c r="T94" s="1060">
        <v>6045432000</v>
      </c>
      <c r="U94" s="1057">
        <v>3024099437</v>
      </c>
      <c r="V94" s="1061" t="s">
        <v>3895</v>
      </c>
      <c r="W94" s="1057" t="s">
        <v>2547</v>
      </c>
      <c r="X94" s="1057"/>
      <c r="Y94" s="1057" t="s">
        <v>3299</v>
      </c>
      <c r="Z94" s="1057"/>
      <c r="AA94" s="1062" t="s">
        <v>4021</v>
      </c>
      <c r="AB94" s="1063"/>
      <c r="AC94" s="1064" t="s">
        <v>489</v>
      </c>
      <c r="AD94" s="1065"/>
      <c r="AE94" s="1062" t="s">
        <v>551</v>
      </c>
      <c r="AF94" s="1062" t="s">
        <v>600</v>
      </c>
      <c r="AG94" s="1062" t="s">
        <v>485</v>
      </c>
      <c r="AH94" s="1062" t="s">
        <v>492</v>
      </c>
      <c r="AI94" s="1066">
        <v>45405</v>
      </c>
      <c r="AJ94" s="1053">
        <v>45639</v>
      </c>
      <c r="AK94" s="1046">
        <v>7</v>
      </c>
      <c r="AL94" s="972">
        <v>9100000</v>
      </c>
      <c r="AM94" s="1054">
        <v>1700000</v>
      </c>
      <c r="AN94" s="1054">
        <v>1300000</v>
      </c>
      <c r="AO94" s="1021">
        <v>2855201</v>
      </c>
      <c r="AP94" s="1055" t="s">
        <v>846</v>
      </c>
      <c r="AQ94" s="1050"/>
      <c r="AR94" s="1018">
        <v>2</v>
      </c>
      <c r="AS94" s="1019" t="s">
        <v>112</v>
      </c>
      <c r="AT94" s="1020" t="s">
        <v>112</v>
      </c>
      <c r="AU94" s="1020" t="s">
        <v>112</v>
      </c>
      <c r="AV94" s="1020" t="s">
        <v>112</v>
      </c>
      <c r="AW94" s="1020" t="s">
        <v>112</v>
      </c>
      <c r="AX94" s="1018"/>
      <c r="AY94" s="1018"/>
      <c r="AZ94" s="1018"/>
      <c r="BA94" s="1018"/>
      <c r="BB94" s="1018"/>
      <c r="BC94" s="1018"/>
      <c r="BD94" s="1018"/>
      <c r="BE94" s="1018"/>
      <c r="BF94" s="1018" t="s">
        <v>112</v>
      </c>
      <c r="BG94" s="1018" t="s">
        <v>112</v>
      </c>
      <c r="BH94" s="1018" t="s">
        <v>112</v>
      </c>
      <c r="BI94" s="1018" t="s">
        <v>112</v>
      </c>
      <c r="BJ94" s="1018" t="s">
        <v>112</v>
      </c>
      <c r="BK94" s="1018" t="s">
        <v>112</v>
      </c>
      <c r="BL94" s="1018" t="s">
        <v>3691</v>
      </c>
      <c r="BM94" s="1018" t="s">
        <v>112</v>
      </c>
      <c r="BN94" s="1018" t="s">
        <v>112</v>
      </c>
      <c r="BO94" s="1018" t="s">
        <v>112</v>
      </c>
      <c r="BP94" s="1018" t="s">
        <v>112</v>
      </c>
      <c r="BQ94" s="1021"/>
      <c r="BR94" s="1021"/>
      <c r="BS94" s="1021"/>
      <c r="BT94" s="1021"/>
      <c r="BU94" s="1021"/>
      <c r="BV94" s="1021"/>
      <c r="BW94" s="1021"/>
      <c r="BX94" s="1021">
        <v>2855201</v>
      </c>
      <c r="BY94" s="1021" t="s">
        <v>2533</v>
      </c>
      <c r="BZ94" s="1021">
        <v>2855201</v>
      </c>
      <c r="CA94" s="1021">
        <v>1</v>
      </c>
      <c r="CB94" s="1021">
        <v>1.044</v>
      </c>
      <c r="CC94" s="1022" t="s">
        <v>3844</v>
      </c>
      <c r="CD94" s="1022" t="s">
        <v>2524</v>
      </c>
      <c r="CE94" s="1022" t="s">
        <v>3632</v>
      </c>
      <c r="CF94" s="1022" t="s">
        <v>177</v>
      </c>
      <c r="CG94" s="1023">
        <v>6045432000</v>
      </c>
      <c r="CH94" s="1023">
        <v>3002500001</v>
      </c>
      <c r="CI94" s="1024" t="s">
        <v>3704</v>
      </c>
      <c r="CJ94" s="1021"/>
    </row>
    <row r="95" spans="2:88" s="1025" customFormat="1" ht="16.5" customHeight="1">
      <c r="B95" s="1015"/>
      <c r="C95" s="1067" t="s">
        <v>474</v>
      </c>
      <c r="D95" s="1045" t="s">
        <v>3950</v>
      </c>
      <c r="E95" s="1068">
        <v>45413</v>
      </c>
      <c r="F95" s="1069">
        <v>45406</v>
      </c>
      <c r="G95" s="1067" t="s">
        <v>61</v>
      </c>
      <c r="H95" s="1067">
        <v>1036392895</v>
      </c>
      <c r="I95" s="1067" t="s">
        <v>3520</v>
      </c>
      <c r="J95" s="1067" t="s">
        <v>2617</v>
      </c>
      <c r="K95" s="1067" t="s">
        <v>3951</v>
      </c>
      <c r="L95" s="1067"/>
      <c r="M95" s="1068">
        <v>31949</v>
      </c>
      <c r="N95" s="1067" t="s">
        <v>524</v>
      </c>
      <c r="O95" s="1070" t="s">
        <v>3952</v>
      </c>
      <c r="P95" s="1071" t="s">
        <v>2524</v>
      </c>
      <c r="Q95" s="1071" t="s">
        <v>3624</v>
      </c>
      <c r="R95" s="1046" t="s">
        <v>3118</v>
      </c>
      <c r="S95" s="1015"/>
      <c r="T95" s="1072">
        <v>6045432000</v>
      </c>
      <c r="U95" s="1015">
        <v>3113437913</v>
      </c>
      <c r="V95" s="1049" t="s">
        <v>3953</v>
      </c>
      <c r="W95" s="1021" t="s">
        <v>2547</v>
      </c>
      <c r="X95" s="1015"/>
      <c r="Y95" s="1021" t="s">
        <v>2623</v>
      </c>
      <c r="Z95" s="1015"/>
      <c r="AA95" s="1072" t="s">
        <v>4021</v>
      </c>
      <c r="AB95" s="1015"/>
      <c r="AC95" s="1051" t="s">
        <v>489</v>
      </c>
      <c r="AD95" s="1015"/>
      <c r="AE95" s="1072" t="s">
        <v>551</v>
      </c>
      <c r="AF95" s="1072" t="s">
        <v>600</v>
      </c>
      <c r="AG95" s="1072" t="s">
        <v>485</v>
      </c>
      <c r="AH95" s="1072" t="s">
        <v>492</v>
      </c>
      <c r="AI95" s="1053">
        <v>45399</v>
      </c>
      <c r="AJ95" s="1053">
        <v>45639</v>
      </c>
      <c r="AK95" s="1046">
        <v>7</v>
      </c>
      <c r="AL95" s="972">
        <v>9100000</v>
      </c>
      <c r="AM95" s="1073">
        <v>2000000</v>
      </c>
      <c r="AN95" s="1054">
        <v>1300000</v>
      </c>
      <c r="AO95" s="1021">
        <v>2855201</v>
      </c>
      <c r="AP95" s="1055" t="s">
        <v>846</v>
      </c>
      <c r="AQ95" s="1021"/>
      <c r="AR95" s="1018">
        <v>2</v>
      </c>
      <c r="AS95" s="1019" t="s">
        <v>112</v>
      </c>
      <c r="AT95" s="1020" t="s">
        <v>112</v>
      </c>
      <c r="AU95" s="1020" t="s">
        <v>112</v>
      </c>
      <c r="AV95" s="1020" t="s">
        <v>112</v>
      </c>
      <c r="AW95" s="1020" t="s">
        <v>112</v>
      </c>
      <c r="AX95" s="1018"/>
      <c r="AY95" s="1018"/>
      <c r="AZ95" s="1018"/>
      <c r="BA95" s="1018"/>
      <c r="BB95" s="1018"/>
      <c r="BC95" s="1018"/>
      <c r="BD95" s="1018"/>
      <c r="BE95" s="1018"/>
      <c r="BF95" s="1018" t="s">
        <v>112</v>
      </c>
      <c r="BG95" s="1018" t="s">
        <v>112</v>
      </c>
      <c r="BH95" s="1018" t="s">
        <v>112</v>
      </c>
      <c r="BI95" s="1018" t="s">
        <v>112</v>
      </c>
      <c r="BJ95" s="1018" t="s">
        <v>112</v>
      </c>
      <c r="BK95" s="1018" t="s">
        <v>112</v>
      </c>
      <c r="BL95" s="1018" t="s">
        <v>3691</v>
      </c>
      <c r="BM95" s="1018" t="s">
        <v>112</v>
      </c>
      <c r="BN95" s="1018" t="s">
        <v>112</v>
      </c>
      <c r="BO95" s="1018" t="s">
        <v>112</v>
      </c>
      <c r="BP95" s="1018" t="s">
        <v>112</v>
      </c>
      <c r="BQ95" s="1021"/>
      <c r="BR95" s="1021"/>
      <c r="BS95" s="1021"/>
      <c r="BT95" s="1021"/>
      <c r="BU95" s="1021"/>
      <c r="BV95" s="1021"/>
      <c r="BW95" s="1021"/>
      <c r="BX95" s="1021">
        <v>2855201</v>
      </c>
      <c r="BY95" s="1021" t="s">
        <v>2533</v>
      </c>
      <c r="BZ95" s="1021">
        <v>2855201</v>
      </c>
      <c r="CA95" s="1021">
        <v>2</v>
      </c>
      <c r="CB95" s="1021">
        <v>1.044</v>
      </c>
      <c r="CC95" s="1022" t="s">
        <v>3844</v>
      </c>
      <c r="CD95" s="1022" t="s">
        <v>2524</v>
      </c>
      <c r="CE95" s="1022" t="s">
        <v>3632</v>
      </c>
      <c r="CF95" s="1022" t="s">
        <v>177</v>
      </c>
      <c r="CG95" s="1023">
        <v>6045432000</v>
      </c>
      <c r="CH95" s="1023">
        <v>3002500001</v>
      </c>
      <c r="CI95" s="1024" t="s">
        <v>3704</v>
      </c>
      <c r="CJ95" s="1021"/>
    </row>
    <row r="96" spans="2:88" s="1025" customFormat="1" ht="16.5" customHeight="1" thickBot="1">
      <c r="B96" s="1015"/>
      <c r="C96" s="1067" t="s">
        <v>474</v>
      </c>
      <c r="D96" s="1045" t="s">
        <v>3950</v>
      </c>
      <c r="E96" s="1068">
        <v>45413</v>
      </c>
      <c r="F96" s="1069">
        <v>45406</v>
      </c>
      <c r="G96" s="1067" t="s">
        <v>61</v>
      </c>
      <c r="H96" s="1067">
        <v>43713600</v>
      </c>
      <c r="I96" s="1067" t="s">
        <v>3226</v>
      </c>
      <c r="J96" s="1067" t="s">
        <v>3954</v>
      </c>
      <c r="K96" s="1067" t="s">
        <v>3007</v>
      </c>
      <c r="L96" s="1067" t="s">
        <v>3011</v>
      </c>
      <c r="M96" s="1074">
        <v>28119</v>
      </c>
      <c r="N96" s="1067" t="s">
        <v>524</v>
      </c>
      <c r="O96" s="1021" t="s">
        <v>3955</v>
      </c>
      <c r="P96" s="1071" t="s">
        <v>2524</v>
      </c>
      <c r="Q96" s="1071" t="s">
        <v>3624</v>
      </c>
      <c r="R96" s="1046" t="s">
        <v>3118</v>
      </c>
      <c r="S96" s="1015"/>
      <c r="T96" s="1072">
        <v>6045432000</v>
      </c>
      <c r="U96" s="1021">
        <v>3194858826</v>
      </c>
      <c r="V96" s="1049" t="s">
        <v>3956</v>
      </c>
      <c r="W96" s="1015" t="s">
        <v>2527</v>
      </c>
      <c r="X96" s="1015"/>
      <c r="Y96" s="1015" t="s">
        <v>2548</v>
      </c>
      <c r="Z96" s="1015"/>
      <c r="AA96" s="1072" t="s">
        <v>4021</v>
      </c>
      <c r="AB96" s="1015"/>
      <c r="AC96" s="1051" t="s">
        <v>489</v>
      </c>
      <c r="AD96" s="1015"/>
      <c r="AE96" s="1072" t="s">
        <v>551</v>
      </c>
      <c r="AF96" s="1072" t="s">
        <v>600</v>
      </c>
      <c r="AG96" s="1072" t="s">
        <v>485</v>
      </c>
      <c r="AH96" s="1072" t="s">
        <v>492</v>
      </c>
      <c r="AI96" s="1053">
        <v>45394</v>
      </c>
      <c r="AJ96" s="1053">
        <v>45639</v>
      </c>
      <c r="AK96" s="1046">
        <v>7</v>
      </c>
      <c r="AL96" s="972">
        <v>9100000</v>
      </c>
      <c r="AM96" s="1054">
        <v>1700000</v>
      </c>
      <c r="AN96" s="1054">
        <v>1300000</v>
      </c>
      <c r="AO96" s="1021">
        <v>2855201</v>
      </c>
      <c r="AP96" s="1055" t="s">
        <v>846</v>
      </c>
      <c r="AQ96" s="1021"/>
      <c r="AR96" s="1018">
        <v>2</v>
      </c>
      <c r="AS96" s="1020" t="s">
        <v>112</v>
      </c>
      <c r="AT96" s="1020" t="s">
        <v>112</v>
      </c>
      <c r="AU96" s="1020" t="s">
        <v>112</v>
      </c>
      <c r="AV96" s="1020" t="s">
        <v>112</v>
      </c>
      <c r="AW96" s="1020" t="s">
        <v>112</v>
      </c>
      <c r="AX96" s="1018"/>
      <c r="AY96" s="1018"/>
      <c r="AZ96" s="1018"/>
      <c r="BA96" s="1018"/>
      <c r="BB96" s="1018"/>
      <c r="BC96" s="1018"/>
      <c r="BD96" s="1018"/>
      <c r="BE96" s="1018"/>
      <c r="BF96" s="1018" t="s">
        <v>112</v>
      </c>
      <c r="BG96" s="1018" t="s">
        <v>112</v>
      </c>
      <c r="BH96" s="1018" t="s">
        <v>112</v>
      </c>
      <c r="BI96" s="1018" t="s">
        <v>112</v>
      </c>
      <c r="BJ96" s="1018" t="s">
        <v>112</v>
      </c>
      <c r="BK96" s="1018" t="s">
        <v>112</v>
      </c>
      <c r="BL96" s="1018" t="s">
        <v>3691</v>
      </c>
      <c r="BM96" s="1018" t="s">
        <v>112</v>
      </c>
      <c r="BN96" s="1018" t="s">
        <v>112</v>
      </c>
      <c r="BO96" s="1018" t="s">
        <v>112</v>
      </c>
      <c r="BP96" s="1018" t="s">
        <v>112</v>
      </c>
      <c r="BQ96" s="1021"/>
      <c r="BR96" s="1021"/>
      <c r="BS96" s="1021"/>
      <c r="BT96" s="1021"/>
      <c r="BU96" s="1021"/>
      <c r="BV96" s="1021"/>
      <c r="BW96" s="1021"/>
      <c r="BX96" s="1021">
        <v>2855201</v>
      </c>
      <c r="BY96" s="1021" t="s">
        <v>2533</v>
      </c>
      <c r="BZ96" s="1021">
        <v>2855201</v>
      </c>
      <c r="CA96" s="1021">
        <v>2</v>
      </c>
      <c r="CB96" s="1021">
        <v>1.044</v>
      </c>
      <c r="CC96" s="1022" t="s">
        <v>3844</v>
      </c>
      <c r="CD96" s="1022" t="s">
        <v>2524</v>
      </c>
      <c r="CE96" s="1022" t="s">
        <v>3632</v>
      </c>
      <c r="CF96" s="1022" t="s">
        <v>177</v>
      </c>
      <c r="CG96" s="1023">
        <v>6045432000</v>
      </c>
      <c r="CH96" s="1023">
        <v>3002500001</v>
      </c>
      <c r="CI96" s="1024" t="s">
        <v>3704</v>
      </c>
      <c r="CJ96" s="1021"/>
    </row>
    <row r="97" spans="2:88" s="1025" customFormat="1" ht="16.149999999999999" customHeight="1" thickBot="1">
      <c r="B97" s="1021"/>
      <c r="C97" s="1044" t="s">
        <v>474</v>
      </c>
      <c r="D97" s="1045" t="s">
        <v>3950</v>
      </c>
      <c r="E97" s="995">
        <v>45413</v>
      </c>
      <c r="F97" s="996">
        <v>45406</v>
      </c>
      <c r="G97" s="1075" t="s">
        <v>61</v>
      </c>
      <c r="H97" s="1076">
        <v>1036403264</v>
      </c>
      <c r="I97" s="1077" t="s">
        <v>3168</v>
      </c>
      <c r="J97" s="1077" t="s">
        <v>3888</v>
      </c>
      <c r="K97" s="1077" t="s">
        <v>2892</v>
      </c>
      <c r="L97" s="1077" t="s">
        <v>3874</v>
      </c>
      <c r="M97" s="1078">
        <v>35889</v>
      </c>
      <c r="N97" s="1058" t="s">
        <v>524</v>
      </c>
      <c r="O97" s="1047" t="s">
        <v>3583</v>
      </c>
      <c r="P97" s="1079" t="s">
        <v>2524</v>
      </c>
      <c r="Q97" s="1080" t="s">
        <v>3624</v>
      </c>
      <c r="R97" s="1046" t="s">
        <v>3118</v>
      </c>
      <c r="S97" s="1021"/>
      <c r="T97" s="1003">
        <v>6045432000</v>
      </c>
      <c r="U97" s="1021">
        <v>3205829802</v>
      </c>
      <c r="V97" s="1049" t="s">
        <v>3904</v>
      </c>
      <c r="W97" s="1021" t="s">
        <v>2527</v>
      </c>
      <c r="X97" s="1021"/>
      <c r="Y97" s="1021" t="s">
        <v>2548</v>
      </c>
      <c r="Z97" s="1021"/>
      <c r="AA97" s="1006" t="s">
        <v>4021</v>
      </c>
      <c r="AB97" s="1050"/>
      <c r="AC97" s="1051" t="s">
        <v>489</v>
      </c>
      <c r="AD97" s="1052"/>
      <c r="AE97" s="1006" t="s">
        <v>551</v>
      </c>
      <c r="AF97" s="1006" t="s">
        <v>600</v>
      </c>
      <c r="AG97" s="1006" t="s">
        <v>485</v>
      </c>
      <c r="AH97" s="1006" t="s">
        <v>492</v>
      </c>
      <c r="AI97" s="1053">
        <v>45397</v>
      </c>
      <c r="AJ97" s="1053">
        <v>45639</v>
      </c>
      <c r="AK97" s="1046">
        <v>7</v>
      </c>
      <c r="AL97" s="972">
        <v>9100000</v>
      </c>
      <c r="AM97" s="1054">
        <v>2200000</v>
      </c>
      <c r="AN97" s="1054">
        <v>1300000</v>
      </c>
      <c r="AO97" s="1021">
        <v>2855201</v>
      </c>
      <c r="AP97" s="1055" t="s">
        <v>846</v>
      </c>
      <c r="AQ97" s="1050"/>
      <c r="AR97" s="1018">
        <v>2</v>
      </c>
      <c r="AS97" s="1019" t="s">
        <v>112</v>
      </c>
      <c r="AT97" s="1020" t="s">
        <v>112</v>
      </c>
      <c r="AU97" s="1020" t="s">
        <v>112</v>
      </c>
      <c r="AV97" s="1020" t="s">
        <v>112</v>
      </c>
      <c r="AW97" s="1020" t="s">
        <v>112</v>
      </c>
      <c r="AX97" s="1018"/>
      <c r="AY97" s="1018"/>
      <c r="AZ97" s="1018"/>
      <c r="BA97" s="1018"/>
      <c r="BB97" s="1018"/>
      <c r="BC97" s="1018"/>
      <c r="BD97" s="1018"/>
      <c r="BE97" s="1018"/>
      <c r="BF97" s="1018" t="s">
        <v>112</v>
      </c>
      <c r="BG97" s="1018" t="s">
        <v>112</v>
      </c>
      <c r="BH97" s="1018" t="s">
        <v>112</v>
      </c>
      <c r="BI97" s="1018" t="s">
        <v>112</v>
      </c>
      <c r="BJ97" s="1018" t="s">
        <v>112</v>
      </c>
      <c r="BK97" s="1018" t="s">
        <v>112</v>
      </c>
      <c r="BL97" s="1018" t="s">
        <v>3691</v>
      </c>
      <c r="BM97" s="1018" t="s">
        <v>112</v>
      </c>
      <c r="BN97" s="1018" t="s">
        <v>112</v>
      </c>
      <c r="BO97" s="1018" t="s">
        <v>112</v>
      </c>
      <c r="BP97" s="1018" t="s">
        <v>112</v>
      </c>
      <c r="BQ97" s="1021"/>
      <c r="BR97" s="1021"/>
      <c r="BS97" s="1021"/>
      <c r="BT97" s="1021"/>
      <c r="BU97" s="1021"/>
      <c r="BV97" s="1021"/>
      <c r="BW97" s="1021"/>
      <c r="BX97" s="1021">
        <v>2855201</v>
      </c>
      <c r="BY97" s="1021" t="s">
        <v>2533</v>
      </c>
      <c r="BZ97" s="1021">
        <v>2855201</v>
      </c>
      <c r="CA97" s="1021">
        <v>2</v>
      </c>
      <c r="CB97" s="1021">
        <v>1.044</v>
      </c>
      <c r="CC97" s="1022" t="s">
        <v>3844</v>
      </c>
      <c r="CD97" s="1022" t="s">
        <v>2524</v>
      </c>
      <c r="CE97" s="1022" t="s">
        <v>3632</v>
      </c>
      <c r="CF97" s="1022" t="s">
        <v>177</v>
      </c>
      <c r="CG97" s="1023">
        <v>6045432000</v>
      </c>
      <c r="CH97" s="1023">
        <v>3002500001</v>
      </c>
      <c r="CI97" s="1024" t="s">
        <v>3704</v>
      </c>
      <c r="CJ97" s="1021"/>
    </row>
    <row r="98" spans="2:88" s="1025" customFormat="1" ht="16.149999999999999" customHeight="1" thickBot="1">
      <c r="B98" s="1021"/>
      <c r="C98" s="1081" t="s">
        <v>474</v>
      </c>
      <c r="D98" s="1045" t="s">
        <v>3950</v>
      </c>
      <c r="E98" s="995">
        <v>45413</v>
      </c>
      <c r="F98" s="996">
        <v>45406</v>
      </c>
      <c r="G98" s="993" t="s">
        <v>61</v>
      </c>
      <c r="H98" s="993">
        <v>1036957679</v>
      </c>
      <c r="I98" s="993" t="s">
        <v>3878</v>
      </c>
      <c r="J98" s="993" t="s">
        <v>2651</v>
      </c>
      <c r="K98" s="993" t="s">
        <v>3359</v>
      </c>
      <c r="L98" s="993" t="s">
        <v>3266</v>
      </c>
      <c r="M98" s="995">
        <v>35307</v>
      </c>
      <c r="N98" s="1046" t="s">
        <v>4</v>
      </c>
      <c r="O98" s="1047" t="s">
        <v>3583</v>
      </c>
      <c r="P98" s="1048" t="s">
        <v>2524</v>
      </c>
      <c r="Q98" s="1048" t="s">
        <v>3624</v>
      </c>
      <c r="R98" s="1046" t="s">
        <v>3118</v>
      </c>
      <c r="S98" s="1021"/>
      <c r="T98" s="1003">
        <v>6045432000</v>
      </c>
      <c r="U98" s="1021">
        <v>3117752384</v>
      </c>
      <c r="V98" s="1049" t="s">
        <v>3892</v>
      </c>
      <c r="W98" s="1021" t="s">
        <v>2527</v>
      </c>
      <c r="X98" s="1021"/>
      <c r="Y98" s="1021" t="s">
        <v>3119</v>
      </c>
      <c r="Z98" s="1021"/>
      <c r="AA98" s="1006" t="s">
        <v>4021</v>
      </c>
      <c r="AB98" s="1050"/>
      <c r="AC98" s="1051" t="s">
        <v>489</v>
      </c>
      <c r="AD98" s="1052"/>
      <c r="AE98" s="1006" t="s">
        <v>551</v>
      </c>
      <c r="AF98" s="1006" t="s">
        <v>600</v>
      </c>
      <c r="AG98" s="1006" t="s">
        <v>485</v>
      </c>
      <c r="AH98" s="1006" t="s">
        <v>492</v>
      </c>
      <c r="AI98" s="1053">
        <v>45387</v>
      </c>
      <c r="AJ98" s="1053">
        <v>45639</v>
      </c>
      <c r="AK98" s="1046">
        <v>7</v>
      </c>
      <c r="AL98" s="972">
        <v>9100000</v>
      </c>
      <c r="AM98" s="1054">
        <v>2100000</v>
      </c>
      <c r="AN98" s="1054">
        <v>1300000</v>
      </c>
      <c r="AO98" s="1021">
        <v>2855201</v>
      </c>
      <c r="AP98" s="1055" t="s">
        <v>846</v>
      </c>
      <c r="AQ98" s="1050"/>
      <c r="AR98" s="1018">
        <v>2</v>
      </c>
      <c r="AS98" s="1019" t="s">
        <v>112</v>
      </c>
      <c r="AT98" s="1020" t="s">
        <v>112</v>
      </c>
      <c r="AU98" s="1020" t="s">
        <v>112</v>
      </c>
      <c r="AV98" s="1020" t="s">
        <v>112</v>
      </c>
      <c r="AW98" s="1020" t="s">
        <v>112</v>
      </c>
      <c r="AX98" s="1018"/>
      <c r="AY98" s="1018"/>
      <c r="AZ98" s="1018"/>
      <c r="BA98" s="1018"/>
      <c r="BB98" s="1018"/>
      <c r="BC98" s="1018"/>
      <c r="BD98" s="1018"/>
      <c r="BE98" s="1018"/>
      <c r="BF98" s="1018" t="s">
        <v>112</v>
      </c>
      <c r="BG98" s="1018" t="s">
        <v>112</v>
      </c>
      <c r="BH98" s="1018" t="s">
        <v>112</v>
      </c>
      <c r="BI98" s="1018" t="s">
        <v>112</v>
      </c>
      <c r="BJ98" s="1018" t="s">
        <v>112</v>
      </c>
      <c r="BK98" s="1018" t="s">
        <v>112</v>
      </c>
      <c r="BL98" s="1018" t="s">
        <v>3691</v>
      </c>
      <c r="BM98" s="1018" t="s">
        <v>112</v>
      </c>
      <c r="BN98" s="1018" t="s">
        <v>112</v>
      </c>
      <c r="BO98" s="1018" t="s">
        <v>112</v>
      </c>
      <c r="BP98" s="1018" t="s">
        <v>112</v>
      </c>
      <c r="BQ98" s="1021"/>
      <c r="BR98" s="1021"/>
      <c r="BS98" s="1021"/>
      <c r="BT98" s="1021"/>
      <c r="BU98" s="1021"/>
      <c r="BV98" s="1021"/>
      <c r="BW98" s="1021"/>
      <c r="BX98" s="1021">
        <v>2016101</v>
      </c>
      <c r="BY98" s="1021" t="s">
        <v>2539</v>
      </c>
      <c r="BZ98" s="1021">
        <v>2016101</v>
      </c>
      <c r="CA98" s="1021">
        <v>2</v>
      </c>
      <c r="CB98" s="1021">
        <v>1.044</v>
      </c>
      <c r="CC98" s="1022" t="s">
        <v>3844</v>
      </c>
      <c r="CD98" s="1022" t="s">
        <v>2524</v>
      </c>
      <c r="CE98" s="1022" t="s">
        <v>3632</v>
      </c>
      <c r="CF98" s="1022" t="s">
        <v>177</v>
      </c>
      <c r="CG98" s="1023">
        <v>6045432000</v>
      </c>
      <c r="CH98" s="1023">
        <v>3002500001</v>
      </c>
      <c r="CI98" s="1024" t="s">
        <v>3704</v>
      </c>
      <c r="CJ98" s="1021"/>
    </row>
    <row r="99" spans="2:88" s="1025" customFormat="1" ht="16.149999999999999" customHeight="1" thickBot="1">
      <c r="B99" s="1021"/>
      <c r="C99" s="1081" t="s">
        <v>474</v>
      </c>
      <c r="D99" s="1045" t="s">
        <v>3950</v>
      </c>
      <c r="E99" s="995">
        <v>45413</v>
      </c>
      <c r="F99" s="996">
        <v>45406</v>
      </c>
      <c r="G99" s="993" t="s">
        <v>61</v>
      </c>
      <c r="H99" s="993">
        <v>1036961767</v>
      </c>
      <c r="I99" s="993" t="s">
        <v>3883</v>
      </c>
      <c r="J99" s="993" t="s">
        <v>3884</v>
      </c>
      <c r="K99" s="993" t="s">
        <v>3868</v>
      </c>
      <c r="L99" s="993" t="s">
        <v>2614</v>
      </c>
      <c r="M99" s="995">
        <v>35765</v>
      </c>
      <c r="N99" s="1046" t="s">
        <v>4</v>
      </c>
      <c r="O99" s="1047" t="s">
        <v>3583</v>
      </c>
      <c r="P99" s="1048" t="s">
        <v>2524</v>
      </c>
      <c r="Q99" s="1048" t="s">
        <v>3624</v>
      </c>
      <c r="R99" s="1046" t="s">
        <v>3118</v>
      </c>
      <c r="S99" s="1021"/>
      <c r="T99" s="1003">
        <v>6045432000</v>
      </c>
      <c r="U99" s="1021">
        <v>3126688214</v>
      </c>
      <c r="V99" s="1049" t="s">
        <v>3899</v>
      </c>
      <c r="W99" s="1021" t="s">
        <v>2527</v>
      </c>
      <c r="X99" s="1021"/>
      <c r="Y99" s="1021" t="s">
        <v>2623</v>
      </c>
      <c r="Z99" s="1021"/>
      <c r="AA99" s="1006" t="s">
        <v>4021</v>
      </c>
      <c r="AB99" s="1050"/>
      <c r="AC99" s="1051" t="s">
        <v>489</v>
      </c>
      <c r="AD99" s="1052"/>
      <c r="AE99" s="1006" t="s">
        <v>551</v>
      </c>
      <c r="AF99" s="1006" t="s">
        <v>600</v>
      </c>
      <c r="AG99" s="1006" t="s">
        <v>485</v>
      </c>
      <c r="AH99" s="1006" t="s">
        <v>492</v>
      </c>
      <c r="AI99" s="1053">
        <v>45397</v>
      </c>
      <c r="AJ99" s="1053">
        <v>45639</v>
      </c>
      <c r="AK99" s="1046">
        <v>7</v>
      </c>
      <c r="AL99" s="972">
        <v>9100000</v>
      </c>
      <c r="AM99" s="1054">
        <v>1850000</v>
      </c>
      <c r="AN99" s="1054">
        <v>1300000</v>
      </c>
      <c r="AO99" s="1021">
        <v>2855201</v>
      </c>
      <c r="AP99" s="1055" t="s">
        <v>846</v>
      </c>
      <c r="AQ99" s="1050"/>
      <c r="AR99" s="1018">
        <v>2</v>
      </c>
      <c r="AS99" s="1019" t="s">
        <v>112</v>
      </c>
      <c r="AT99" s="1020" t="s">
        <v>112</v>
      </c>
      <c r="AU99" s="1020" t="s">
        <v>112</v>
      </c>
      <c r="AV99" s="1020" t="s">
        <v>112</v>
      </c>
      <c r="AW99" s="1020" t="s">
        <v>112</v>
      </c>
      <c r="AX99" s="1018"/>
      <c r="AY99" s="1018"/>
      <c r="AZ99" s="1018"/>
      <c r="BA99" s="1018"/>
      <c r="BB99" s="1018"/>
      <c r="BC99" s="1018"/>
      <c r="BD99" s="1018"/>
      <c r="BE99" s="1018"/>
      <c r="BF99" s="1018" t="s">
        <v>112</v>
      </c>
      <c r="BG99" s="1018" t="s">
        <v>112</v>
      </c>
      <c r="BH99" s="1018" t="s">
        <v>112</v>
      </c>
      <c r="BI99" s="1018" t="s">
        <v>112</v>
      </c>
      <c r="BJ99" s="1018" t="s">
        <v>112</v>
      </c>
      <c r="BK99" s="1018" t="s">
        <v>112</v>
      </c>
      <c r="BL99" s="1018" t="s">
        <v>3691</v>
      </c>
      <c r="BM99" s="1018" t="s">
        <v>112</v>
      </c>
      <c r="BN99" s="1018" t="s">
        <v>112</v>
      </c>
      <c r="BO99" s="1018" t="s">
        <v>112</v>
      </c>
      <c r="BP99" s="1018" t="s">
        <v>112</v>
      </c>
      <c r="BQ99" s="1021"/>
      <c r="BR99" s="1021"/>
      <c r="BS99" s="1021"/>
      <c r="BT99" s="1021"/>
      <c r="BU99" s="1021"/>
      <c r="BV99" s="1021"/>
      <c r="BW99" s="1021"/>
      <c r="BX99" s="1021">
        <v>2855201</v>
      </c>
      <c r="BY99" s="1021" t="s">
        <v>2533</v>
      </c>
      <c r="BZ99" s="1021">
        <v>2855201</v>
      </c>
      <c r="CA99" s="1021">
        <v>2</v>
      </c>
      <c r="CB99" s="1021">
        <v>1.044</v>
      </c>
      <c r="CC99" s="1022" t="s">
        <v>3844</v>
      </c>
      <c r="CD99" s="1022" t="s">
        <v>2524</v>
      </c>
      <c r="CE99" s="1022" t="s">
        <v>3632</v>
      </c>
      <c r="CF99" s="1022" t="s">
        <v>177</v>
      </c>
      <c r="CG99" s="1023">
        <v>6045432000</v>
      </c>
      <c r="CH99" s="1023">
        <v>3002500001</v>
      </c>
      <c r="CI99" s="1024" t="s">
        <v>3704</v>
      </c>
      <c r="CJ99" s="1021"/>
    </row>
    <row r="100" spans="2:88" ht="16.149999999999999" customHeight="1" thickBot="1">
      <c r="B100" s="467"/>
      <c r="C100" s="772" t="s">
        <v>474</v>
      </c>
      <c r="D100" s="762" t="s">
        <v>3950</v>
      </c>
      <c r="E100" s="540">
        <v>45413</v>
      </c>
      <c r="F100" s="719">
        <v>45406</v>
      </c>
      <c r="G100" s="539" t="s">
        <v>61</v>
      </c>
      <c r="H100" s="864">
        <v>1214721651</v>
      </c>
      <c r="I100" s="539" t="s">
        <v>2655</v>
      </c>
      <c r="J100" s="539" t="s">
        <v>3079</v>
      </c>
      <c r="K100" s="539" t="s">
        <v>3850</v>
      </c>
      <c r="L100" s="539" t="s">
        <v>2872</v>
      </c>
      <c r="M100" s="540">
        <v>34338</v>
      </c>
      <c r="N100" s="496" t="s">
        <v>4</v>
      </c>
      <c r="O100" s="498" t="s">
        <v>3852</v>
      </c>
      <c r="P100" s="473" t="s">
        <v>2524</v>
      </c>
      <c r="Q100" s="473" t="s">
        <v>3624</v>
      </c>
      <c r="R100" s="496" t="s">
        <v>178</v>
      </c>
      <c r="S100" s="467"/>
      <c r="T100" s="438">
        <v>6045432000</v>
      </c>
      <c r="U100" s="467">
        <v>3226800877</v>
      </c>
      <c r="V100" s="578" t="s">
        <v>3856</v>
      </c>
      <c r="W100" s="491" t="s">
        <v>2547</v>
      </c>
      <c r="X100" s="467"/>
      <c r="Y100" s="491" t="s">
        <v>2623</v>
      </c>
      <c r="Z100" s="467"/>
      <c r="AA100" s="439" t="s">
        <v>4021</v>
      </c>
      <c r="AB100" s="527"/>
      <c r="AC100" s="770" t="s">
        <v>489</v>
      </c>
      <c r="AD100" s="554"/>
      <c r="AE100" s="439" t="s">
        <v>551</v>
      </c>
      <c r="AF100" s="439" t="s">
        <v>600</v>
      </c>
      <c r="AG100" s="439" t="s">
        <v>485</v>
      </c>
      <c r="AH100" s="439" t="s">
        <v>492</v>
      </c>
      <c r="AI100" s="488">
        <v>45372</v>
      </c>
      <c r="AJ100" s="488">
        <v>45628</v>
      </c>
      <c r="AK100" s="496">
        <v>7</v>
      </c>
      <c r="AL100" s="972">
        <v>9100000</v>
      </c>
      <c r="AM100" s="448">
        <v>3400000</v>
      </c>
      <c r="AN100" s="448">
        <v>1360000</v>
      </c>
      <c r="AO100" s="467">
        <v>2855201</v>
      </c>
      <c r="AP100" s="620" t="s">
        <v>846</v>
      </c>
      <c r="AQ100" s="527"/>
      <c r="AR100" s="464">
        <v>2</v>
      </c>
      <c r="AS100" s="545" t="s">
        <v>112</v>
      </c>
      <c r="AT100" s="543" t="s">
        <v>112</v>
      </c>
      <c r="AU100" s="543" t="s">
        <v>112</v>
      </c>
      <c r="AV100" s="543" t="s">
        <v>112</v>
      </c>
      <c r="AW100" s="543" t="s">
        <v>112</v>
      </c>
      <c r="AX100" s="464"/>
      <c r="AY100" s="464"/>
      <c r="AZ100" s="464"/>
      <c r="BA100" s="464"/>
      <c r="BB100" s="464"/>
      <c r="BC100" s="464"/>
      <c r="BD100" s="464"/>
      <c r="BE100" s="464"/>
      <c r="BF100" s="464" t="s">
        <v>112</v>
      </c>
      <c r="BG100" s="464" t="s">
        <v>112</v>
      </c>
      <c r="BH100" s="464" t="s">
        <v>112</v>
      </c>
      <c r="BI100" s="464" t="s">
        <v>112</v>
      </c>
      <c r="BJ100" s="464" t="s">
        <v>112</v>
      </c>
      <c r="BK100" s="464" t="s">
        <v>112</v>
      </c>
      <c r="BL100" s="464" t="s">
        <v>3691</v>
      </c>
      <c r="BM100" s="464" t="s">
        <v>112</v>
      </c>
      <c r="BN100" s="464" t="s">
        <v>112</v>
      </c>
      <c r="BO100" s="464" t="s">
        <v>112</v>
      </c>
      <c r="BP100" s="464" t="s">
        <v>112</v>
      </c>
      <c r="BQ100" s="467"/>
      <c r="BR100" s="467"/>
      <c r="BS100" s="467"/>
      <c r="BT100" s="467"/>
      <c r="BU100" s="467"/>
      <c r="BV100" s="467"/>
      <c r="BW100" s="467"/>
      <c r="BX100" s="467">
        <v>1841201</v>
      </c>
      <c r="BY100" s="467" t="s">
        <v>3702</v>
      </c>
      <c r="BZ100" s="467">
        <v>1841201</v>
      </c>
      <c r="CA100" s="467">
        <v>1</v>
      </c>
      <c r="CB100" s="467">
        <v>0.52200000000000002</v>
      </c>
      <c r="CC100" s="547" t="s">
        <v>3844</v>
      </c>
      <c r="CD100" s="547" t="s">
        <v>2524</v>
      </c>
      <c r="CE100" s="547" t="s">
        <v>3632</v>
      </c>
      <c r="CF100" s="547" t="s">
        <v>177</v>
      </c>
      <c r="CG100" s="528">
        <v>6045432000</v>
      </c>
      <c r="CH100" s="528">
        <v>3002500001</v>
      </c>
      <c r="CI100" s="742" t="s">
        <v>3704</v>
      </c>
      <c r="CJ100" s="467"/>
    </row>
    <row r="101" spans="2:88" s="1025" customFormat="1" ht="16.149999999999999" customHeight="1" thickBot="1">
      <c r="B101" s="1018"/>
      <c r="C101" s="1082" t="s">
        <v>474</v>
      </c>
      <c r="D101" s="1045" t="s">
        <v>3950</v>
      </c>
      <c r="E101" s="995">
        <v>45413</v>
      </c>
      <c r="F101" s="996">
        <v>45408</v>
      </c>
      <c r="G101" s="993" t="s">
        <v>61</v>
      </c>
      <c r="H101" s="993">
        <v>1001478221</v>
      </c>
      <c r="I101" s="993" t="s">
        <v>2673</v>
      </c>
      <c r="J101" s="993" t="s">
        <v>2575</v>
      </c>
      <c r="K101" s="993" t="s">
        <v>2821</v>
      </c>
      <c r="L101" s="993"/>
      <c r="M101" s="995">
        <v>37238</v>
      </c>
      <c r="N101" s="993" t="s">
        <v>4</v>
      </c>
      <c r="O101" s="1083" t="s">
        <v>3975</v>
      </c>
      <c r="P101" s="1084" t="s">
        <v>2524</v>
      </c>
      <c r="Q101" s="1084" t="s">
        <v>3908</v>
      </c>
      <c r="R101" s="1003" t="s">
        <v>3118</v>
      </c>
      <c r="S101" s="1003"/>
      <c r="T101" s="1003">
        <v>6045432000</v>
      </c>
      <c r="U101" s="1084">
        <v>3113041558</v>
      </c>
      <c r="V101" s="1004" t="s">
        <v>3976</v>
      </c>
      <c r="W101" s="1085" t="s">
        <v>2527</v>
      </c>
      <c r="X101" s="1086"/>
      <c r="Y101" s="1085" t="s">
        <v>2548</v>
      </c>
      <c r="Z101" s="1006"/>
      <c r="AA101" s="1006" t="s">
        <v>4021</v>
      </c>
      <c r="AB101" s="1087"/>
      <c r="AC101" s="1008" t="s">
        <v>489</v>
      </c>
      <c r="AD101" s="1088"/>
      <c r="AE101" s="1006" t="s">
        <v>551</v>
      </c>
      <c r="AF101" s="1006" t="s">
        <v>600</v>
      </c>
      <c r="AG101" s="1006" t="s">
        <v>485</v>
      </c>
      <c r="AH101" s="1006" t="s">
        <v>492</v>
      </c>
      <c r="AI101" s="1089">
        <v>45408</v>
      </c>
      <c r="AJ101" s="1090">
        <v>45639</v>
      </c>
      <c r="AK101" s="1091">
        <v>7</v>
      </c>
      <c r="AL101" s="972">
        <v>9100000</v>
      </c>
      <c r="AM101" s="1092">
        <v>2000000</v>
      </c>
      <c r="AN101" s="1093">
        <v>1300000</v>
      </c>
      <c r="AO101" s="1094">
        <v>2855201</v>
      </c>
      <c r="AP101" s="1095" t="s">
        <v>821</v>
      </c>
      <c r="AQ101" s="1096"/>
      <c r="AR101" s="1018">
        <v>2</v>
      </c>
      <c r="AS101" s="1019" t="s">
        <v>112</v>
      </c>
      <c r="AT101" s="1020" t="s">
        <v>112</v>
      </c>
      <c r="AU101" s="1020" t="s">
        <v>112</v>
      </c>
      <c r="AV101" s="1020" t="s">
        <v>112</v>
      </c>
      <c r="AW101" s="1020" t="s">
        <v>112</v>
      </c>
      <c r="AX101" s="1018"/>
      <c r="AY101" s="1018"/>
      <c r="AZ101" s="1018"/>
      <c r="BA101" s="1018"/>
      <c r="BB101" s="1018"/>
      <c r="BC101" s="1018"/>
      <c r="BD101" s="1018"/>
      <c r="BE101" s="1018"/>
      <c r="BF101" s="1018" t="s">
        <v>112</v>
      </c>
      <c r="BG101" s="1018" t="s">
        <v>112</v>
      </c>
      <c r="BH101" s="1018" t="s">
        <v>112</v>
      </c>
      <c r="BI101" s="1018" t="s">
        <v>112</v>
      </c>
      <c r="BJ101" s="1018" t="s">
        <v>112</v>
      </c>
      <c r="BK101" s="1018" t="s">
        <v>112</v>
      </c>
      <c r="BL101" s="1018" t="s">
        <v>3691</v>
      </c>
      <c r="BM101" s="1018" t="s">
        <v>112</v>
      </c>
      <c r="BN101" s="1018" t="s">
        <v>112</v>
      </c>
      <c r="BO101" s="1018" t="s">
        <v>112</v>
      </c>
      <c r="BP101" s="1018" t="s">
        <v>112</v>
      </c>
      <c r="BQ101" s="1018"/>
      <c r="BR101" s="1018"/>
      <c r="BS101" s="1018"/>
      <c r="BT101" s="1018"/>
      <c r="BU101" s="1018"/>
      <c r="BV101" s="1018"/>
      <c r="BW101" s="1097"/>
      <c r="BX101" s="1098">
        <v>2855201</v>
      </c>
      <c r="BY101" s="1099" t="s">
        <v>3977</v>
      </c>
      <c r="BZ101" s="1097">
        <v>2855201</v>
      </c>
      <c r="CA101" s="1097">
        <v>2</v>
      </c>
      <c r="CB101" s="1097">
        <v>1.044</v>
      </c>
      <c r="CC101" s="1022" t="s">
        <v>2541</v>
      </c>
      <c r="CD101" s="1022" t="s">
        <v>2524</v>
      </c>
      <c r="CE101" s="1022" t="s">
        <v>3632</v>
      </c>
      <c r="CF101" s="1022" t="s">
        <v>177</v>
      </c>
      <c r="CG101" s="1023">
        <v>6045432000</v>
      </c>
      <c r="CH101" s="1023">
        <v>3002500001</v>
      </c>
      <c r="CI101" s="1024" t="s">
        <v>3704</v>
      </c>
      <c r="CJ101" s="1023"/>
    </row>
    <row r="102" spans="2:88" s="1025" customFormat="1" ht="16.5" customHeight="1" thickBot="1">
      <c r="B102" s="1018"/>
      <c r="C102" s="1082" t="s">
        <v>474</v>
      </c>
      <c r="D102" s="1026" t="s">
        <v>3950</v>
      </c>
      <c r="E102" s="995">
        <v>45413</v>
      </c>
      <c r="F102" s="996">
        <v>45408</v>
      </c>
      <c r="G102" s="993" t="s">
        <v>61</v>
      </c>
      <c r="H102" s="993">
        <v>15428360</v>
      </c>
      <c r="I102" s="993" t="s">
        <v>3978</v>
      </c>
      <c r="J102" s="993" t="s">
        <v>3979</v>
      </c>
      <c r="K102" s="993" t="s">
        <v>3980</v>
      </c>
      <c r="L102" s="993" t="s">
        <v>2867</v>
      </c>
      <c r="M102" s="995">
        <v>23314</v>
      </c>
      <c r="N102" s="993" t="s">
        <v>4</v>
      </c>
      <c r="O102" s="1083" t="s">
        <v>3981</v>
      </c>
      <c r="P102" s="1084" t="s">
        <v>2524</v>
      </c>
      <c r="Q102" s="1084" t="s">
        <v>3908</v>
      </c>
      <c r="R102" s="1003" t="s">
        <v>178</v>
      </c>
      <c r="S102" s="1003"/>
      <c r="T102" s="1003">
        <v>6045432000</v>
      </c>
      <c r="U102" s="1084">
        <v>3194483107</v>
      </c>
      <c r="V102" s="1004" t="s">
        <v>3982</v>
      </c>
      <c r="W102" s="1085" t="s">
        <v>2527</v>
      </c>
      <c r="X102" s="1086"/>
      <c r="Y102" s="1085" t="s">
        <v>3119</v>
      </c>
      <c r="Z102" s="1006"/>
      <c r="AA102" s="1006" t="s">
        <v>4021</v>
      </c>
      <c r="AB102" s="1087"/>
      <c r="AC102" s="1008" t="s">
        <v>489</v>
      </c>
      <c r="AD102" s="1088"/>
      <c r="AE102" s="1006" t="s">
        <v>551</v>
      </c>
      <c r="AF102" s="1006" t="s">
        <v>600</v>
      </c>
      <c r="AG102" s="1006" t="s">
        <v>485</v>
      </c>
      <c r="AH102" s="1006" t="s">
        <v>492</v>
      </c>
      <c r="AI102" s="1089">
        <v>45408</v>
      </c>
      <c r="AJ102" s="1090">
        <v>45639</v>
      </c>
      <c r="AK102" s="1091">
        <v>7</v>
      </c>
      <c r="AL102" s="972">
        <v>9100000</v>
      </c>
      <c r="AM102" s="1092">
        <v>2700000</v>
      </c>
      <c r="AN102" s="1093">
        <v>1300000</v>
      </c>
      <c r="AO102" s="1094">
        <v>2855201</v>
      </c>
      <c r="AP102" s="1095" t="s">
        <v>821</v>
      </c>
      <c r="AQ102" s="1096"/>
      <c r="AR102" s="1018">
        <v>2</v>
      </c>
      <c r="AS102" s="1019" t="s">
        <v>112</v>
      </c>
      <c r="AT102" s="1020" t="s">
        <v>112</v>
      </c>
      <c r="AU102" s="1020" t="s">
        <v>112</v>
      </c>
      <c r="AV102" s="1020" t="s">
        <v>112</v>
      </c>
      <c r="AW102" s="1020" t="s">
        <v>112</v>
      </c>
      <c r="AX102" s="1018"/>
      <c r="AY102" s="1018"/>
      <c r="AZ102" s="1018"/>
      <c r="BA102" s="1018"/>
      <c r="BB102" s="1018"/>
      <c r="BC102" s="1018"/>
      <c r="BD102" s="1018"/>
      <c r="BE102" s="1018"/>
      <c r="BF102" s="1018" t="s">
        <v>112</v>
      </c>
      <c r="BG102" s="1018" t="s">
        <v>112</v>
      </c>
      <c r="BH102" s="1018" t="s">
        <v>112</v>
      </c>
      <c r="BI102" s="1018" t="s">
        <v>112</v>
      </c>
      <c r="BJ102" s="1018" t="s">
        <v>112</v>
      </c>
      <c r="BK102" s="1018" t="s">
        <v>112</v>
      </c>
      <c r="BL102" s="1018" t="s">
        <v>3691</v>
      </c>
      <c r="BM102" s="1018" t="s">
        <v>112</v>
      </c>
      <c r="BN102" s="1018" t="s">
        <v>112</v>
      </c>
      <c r="BO102" s="1018" t="s">
        <v>112</v>
      </c>
      <c r="BP102" s="1018" t="s">
        <v>112</v>
      </c>
      <c r="BQ102" s="1018"/>
      <c r="BR102" s="1018"/>
      <c r="BS102" s="1018"/>
      <c r="BT102" s="1018"/>
      <c r="BU102" s="1018"/>
      <c r="BV102" s="1018"/>
      <c r="BW102" s="1097"/>
      <c r="BX102" s="1098">
        <v>2855201</v>
      </c>
      <c r="BY102" s="1099" t="s">
        <v>3977</v>
      </c>
      <c r="BZ102" s="1097">
        <v>2855201</v>
      </c>
      <c r="CA102" s="1097">
        <v>2</v>
      </c>
      <c r="CB102" s="1097">
        <v>1.044</v>
      </c>
      <c r="CC102" s="1022" t="s">
        <v>2541</v>
      </c>
      <c r="CD102" s="1022" t="s">
        <v>2524</v>
      </c>
      <c r="CE102" s="1022" t="s">
        <v>3632</v>
      </c>
      <c r="CF102" s="1022" t="s">
        <v>177</v>
      </c>
      <c r="CG102" s="1023">
        <v>6045432000</v>
      </c>
      <c r="CH102" s="1023">
        <v>3002500001</v>
      </c>
      <c r="CI102" s="1024" t="s">
        <v>3704</v>
      </c>
      <c r="CJ102" s="1023"/>
    </row>
    <row r="103" spans="2:88" ht="16.5" customHeight="1" thickBot="1">
      <c r="B103" s="464"/>
      <c r="C103" s="772" t="s">
        <v>474</v>
      </c>
      <c r="D103" s="761" t="s">
        <v>3950</v>
      </c>
      <c r="E103" s="540">
        <v>45413</v>
      </c>
      <c r="F103" s="719">
        <v>45408</v>
      </c>
      <c r="G103" s="539" t="s">
        <v>61</v>
      </c>
      <c r="H103" s="539">
        <v>1036400701</v>
      </c>
      <c r="I103" s="539" t="s">
        <v>3265</v>
      </c>
      <c r="J103" s="539" t="s">
        <v>3335</v>
      </c>
      <c r="K103" s="539" t="s">
        <v>3511</v>
      </c>
      <c r="L103" s="539"/>
      <c r="M103" s="540">
        <v>34916</v>
      </c>
      <c r="N103" s="539" t="s">
        <v>524</v>
      </c>
      <c r="O103" s="746" t="s">
        <v>3983</v>
      </c>
      <c r="P103" s="747" t="s">
        <v>2524</v>
      </c>
      <c r="Q103" s="747" t="s">
        <v>3624</v>
      </c>
      <c r="R103" s="438" t="s">
        <v>178</v>
      </c>
      <c r="S103" s="438"/>
      <c r="T103" s="438">
        <v>6045432000</v>
      </c>
      <c r="U103" s="747">
        <v>3194187180</v>
      </c>
      <c r="V103" s="748" t="s">
        <v>3984</v>
      </c>
      <c r="W103" s="749" t="s">
        <v>2547</v>
      </c>
      <c r="X103" s="458"/>
      <c r="Y103" s="749" t="s">
        <v>2623</v>
      </c>
      <c r="Z103" s="439"/>
      <c r="AA103" s="439" t="s">
        <v>4021</v>
      </c>
      <c r="AB103" s="468"/>
      <c r="AC103" s="561" t="s">
        <v>489</v>
      </c>
      <c r="AD103" s="548"/>
      <c r="AE103" s="439" t="s">
        <v>551</v>
      </c>
      <c r="AF103" s="439" t="s">
        <v>600</v>
      </c>
      <c r="AG103" s="439" t="s">
        <v>485</v>
      </c>
      <c r="AH103" s="439" t="s">
        <v>492</v>
      </c>
      <c r="AI103" s="750">
        <v>45626</v>
      </c>
      <c r="AJ103" s="753">
        <v>45634</v>
      </c>
      <c r="AK103" s="516">
        <v>1</v>
      </c>
      <c r="AL103" s="972">
        <v>9100000</v>
      </c>
      <c r="AM103" s="751">
        <v>2300000</v>
      </c>
      <c r="AN103" s="754">
        <v>1300000</v>
      </c>
      <c r="AO103" s="563">
        <v>2855201</v>
      </c>
      <c r="AP103" s="616" t="s">
        <v>821</v>
      </c>
      <c r="AQ103" s="544"/>
      <c r="AR103" s="464">
        <v>2</v>
      </c>
      <c r="AS103" s="545" t="s">
        <v>112</v>
      </c>
      <c r="AT103" s="543" t="s">
        <v>112</v>
      </c>
      <c r="AU103" s="543" t="s">
        <v>112</v>
      </c>
      <c r="AV103" s="543" t="s">
        <v>112</v>
      </c>
      <c r="AW103" s="543" t="s">
        <v>112</v>
      </c>
      <c r="AX103" s="464"/>
      <c r="AY103" s="464"/>
      <c r="AZ103" s="464"/>
      <c r="BA103" s="464"/>
      <c r="BB103" s="464"/>
      <c r="BC103" s="464"/>
      <c r="BD103" s="464"/>
      <c r="BE103" s="464"/>
      <c r="BF103" s="464" t="s">
        <v>112</v>
      </c>
      <c r="BG103" s="464" t="s">
        <v>112</v>
      </c>
      <c r="BH103" s="464" t="s">
        <v>112</v>
      </c>
      <c r="BI103" s="464" t="s">
        <v>112</v>
      </c>
      <c r="BJ103" s="464" t="s">
        <v>112</v>
      </c>
      <c r="BK103" s="464" t="s">
        <v>112</v>
      </c>
      <c r="BL103" s="464" t="s">
        <v>3691</v>
      </c>
      <c r="BM103" s="464" t="s">
        <v>112</v>
      </c>
      <c r="BN103" s="464" t="s">
        <v>112</v>
      </c>
      <c r="BO103" s="464" t="s">
        <v>112</v>
      </c>
      <c r="BP103" s="464" t="s">
        <v>112</v>
      </c>
      <c r="BQ103" s="464"/>
      <c r="BR103" s="464"/>
      <c r="BS103" s="464"/>
      <c r="BT103" s="464"/>
      <c r="BU103" s="464"/>
      <c r="BV103" s="464"/>
      <c r="BW103" s="551"/>
      <c r="BX103" s="557">
        <v>2855201</v>
      </c>
      <c r="BY103" s="555" t="s">
        <v>3977</v>
      </c>
      <c r="BZ103" s="551">
        <v>2855201</v>
      </c>
      <c r="CA103" s="551">
        <v>2</v>
      </c>
      <c r="CB103" s="551">
        <v>1.044</v>
      </c>
      <c r="CC103" s="547" t="s">
        <v>2541</v>
      </c>
      <c r="CD103" s="547" t="s">
        <v>2524</v>
      </c>
      <c r="CE103" s="547" t="s">
        <v>3632</v>
      </c>
      <c r="CF103" s="547" t="s">
        <v>177</v>
      </c>
      <c r="CG103" s="528">
        <v>6045432000</v>
      </c>
      <c r="CH103" s="528">
        <v>3002500001</v>
      </c>
      <c r="CI103" s="556" t="s">
        <v>3704</v>
      </c>
      <c r="CJ103" s="528"/>
    </row>
    <row r="104" spans="2:88" s="1025" customFormat="1" ht="16.149999999999999" customHeight="1" thickBot="1">
      <c r="B104" s="1021"/>
      <c r="C104" s="1100" t="s">
        <v>474</v>
      </c>
      <c r="D104" s="1026" t="s">
        <v>3950</v>
      </c>
      <c r="E104" s="995">
        <v>45413</v>
      </c>
      <c r="F104" s="996">
        <v>45406</v>
      </c>
      <c r="G104" s="1101" t="s">
        <v>61</v>
      </c>
      <c r="H104" s="1067">
        <v>1036403232</v>
      </c>
      <c r="I104" s="1067" t="s">
        <v>3358</v>
      </c>
      <c r="J104" s="1067" t="s">
        <v>3520</v>
      </c>
      <c r="K104" s="1067" t="s">
        <v>3913</v>
      </c>
      <c r="L104" s="1067" t="s">
        <v>2682</v>
      </c>
      <c r="M104" s="1068">
        <v>35873</v>
      </c>
      <c r="N104" s="1046" t="s">
        <v>4</v>
      </c>
      <c r="O104" s="1047" t="s">
        <v>3914</v>
      </c>
      <c r="P104" s="1102" t="s">
        <v>2524</v>
      </c>
      <c r="Q104" s="1103" t="s">
        <v>3624</v>
      </c>
      <c r="R104" s="1046" t="s">
        <v>3118</v>
      </c>
      <c r="S104" s="1021"/>
      <c r="T104" s="1003">
        <v>6045432000</v>
      </c>
      <c r="U104" s="1021">
        <v>3145105350</v>
      </c>
      <c r="V104" s="1049" t="s">
        <v>3915</v>
      </c>
      <c r="W104" s="1021" t="s">
        <v>2527</v>
      </c>
      <c r="X104" s="1021"/>
      <c r="Y104" s="1021" t="s">
        <v>2547</v>
      </c>
      <c r="Z104" s="1021"/>
      <c r="AA104" s="1006" t="s">
        <v>4021</v>
      </c>
      <c r="AB104" s="1050"/>
      <c r="AC104" s="1051" t="s">
        <v>489</v>
      </c>
      <c r="AD104" s="1052"/>
      <c r="AE104" s="1006" t="s">
        <v>551</v>
      </c>
      <c r="AF104" s="1006" t="s">
        <v>600</v>
      </c>
      <c r="AG104" s="1006" t="s">
        <v>485</v>
      </c>
      <c r="AH104" s="1006" t="s">
        <v>492</v>
      </c>
      <c r="AI104" s="1053">
        <v>45400</v>
      </c>
      <c r="AJ104" s="1053">
        <v>45639</v>
      </c>
      <c r="AK104" s="1046">
        <v>7</v>
      </c>
      <c r="AL104" s="972">
        <v>9100000</v>
      </c>
      <c r="AM104" s="1054">
        <v>2000000</v>
      </c>
      <c r="AN104" s="1104">
        <v>1300000</v>
      </c>
      <c r="AO104" s="1021">
        <v>1841201</v>
      </c>
      <c r="AP104" s="1095" t="s">
        <v>821</v>
      </c>
      <c r="AQ104" s="1050"/>
      <c r="AR104" s="1018">
        <v>1</v>
      </c>
      <c r="AS104" s="1019" t="s">
        <v>112</v>
      </c>
      <c r="AT104" s="1020" t="s">
        <v>112</v>
      </c>
      <c r="AU104" s="1020" t="s">
        <v>112</v>
      </c>
      <c r="AV104" s="1020" t="s">
        <v>112</v>
      </c>
      <c r="AW104" s="1020" t="s">
        <v>112</v>
      </c>
      <c r="AX104" s="1018"/>
      <c r="AY104" s="1018"/>
      <c r="AZ104" s="1018"/>
      <c r="BA104" s="1018"/>
      <c r="BB104" s="1018"/>
      <c r="BC104" s="1018"/>
      <c r="BD104" s="1018"/>
      <c r="BE104" s="1018"/>
      <c r="BF104" s="1018" t="s">
        <v>112</v>
      </c>
      <c r="BG104" s="1018" t="s">
        <v>112</v>
      </c>
      <c r="BH104" s="1018" t="s">
        <v>112</v>
      </c>
      <c r="BI104" s="1018" t="s">
        <v>112</v>
      </c>
      <c r="BJ104" s="1018" t="s">
        <v>112</v>
      </c>
      <c r="BK104" s="1018" t="s">
        <v>112</v>
      </c>
      <c r="BL104" s="1018" t="s">
        <v>3691</v>
      </c>
      <c r="BM104" s="1018" t="s">
        <v>112</v>
      </c>
      <c r="BN104" s="1018" t="s">
        <v>112</v>
      </c>
      <c r="BO104" s="1018" t="s">
        <v>112</v>
      </c>
      <c r="BP104" s="1018" t="s">
        <v>112</v>
      </c>
      <c r="BQ104" s="1021"/>
      <c r="BR104" s="1021"/>
      <c r="BS104" s="1021"/>
      <c r="BT104" s="1021"/>
      <c r="BU104" s="1021"/>
      <c r="BV104" s="1021"/>
      <c r="BW104" s="1021"/>
      <c r="BX104" s="1021">
        <v>1841201</v>
      </c>
      <c r="BY104" s="1021" t="s">
        <v>3702</v>
      </c>
      <c r="BZ104" s="1021">
        <v>1841201</v>
      </c>
      <c r="CA104" s="1021">
        <v>1</v>
      </c>
      <c r="CB104" s="1021">
        <v>0.52200000000000002</v>
      </c>
      <c r="CC104" s="1022" t="s">
        <v>3844</v>
      </c>
      <c r="CD104" s="1022" t="s">
        <v>2524</v>
      </c>
      <c r="CE104" s="1022" t="s">
        <v>3632</v>
      </c>
      <c r="CF104" s="1022" t="s">
        <v>177</v>
      </c>
      <c r="CG104" s="1023">
        <v>6045432000</v>
      </c>
      <c r="CH104" s="1023">
        <v>3002500001</v>
      </c>
      <c r="CI104" s="1024" t="s">
        <v>3704</v>
      </c>
      <c r="CJ104" s="1021"/>
    </row>
    <row r="105" spans="2:88" ht="16.149999999999999" customHeight="1" thickBot="1">
      <c r="B105" s="467"/>
      <c r="C105" s="610" t="s">
        <v>474</v>
      </c>
      <c r="D105" s="761" t="s">
        <v>3950</v>
      </c>
      <c r="E105" s="540">
        <v>45413</v>
      </c>
      <c r="F105" s="719">
        <v>45406</v>
      </c>
      <c r="G105" s="613" t="s">
        <v>61</v>
      </c>
      <c r="H105" s="566">
        <v>15442582</v>
      </c>
      <c r="I105" s="566" t="s">
        <v>2620</v>
      </c>
      <c r="J105" s="566" t="s">
        <v>3363</v>
      </c>
      <c r="K105" s="566" t="s">
        <v>2860</v>
      </c>
      <c r="L105" s="566" t="s">
        <v>3347</v>
      </c>
      <c r="M105" s="567">
        <v>29435</v>
      </c>
      <c r="N105" s="569" t="s">
        <v>4</v>
      </c>
      <c r="O105" s="580" t="s">
        <v>3991</v>
      </c>
      <c r="P105" s="590" t="s">
        <v>2524</v>
      </c>
      <c r="Q105" s="591" t="s">
        <v>3624</v>
      </c>
      <c r="R105" s="569" t="s">
        <v>3118</v>
      </c>
      <c r="S105"/>
      <c r="T105" s="438">
        <v>6045432000</v>
      </c>
      <c r="U105" s="764"/>
      <c r="V105" s="765" t="s">
        <v>3992</v>
      </c>
      <c r="W105" t="s">
        <v>2527</v>
      </c>
      <c r="X105" s="764"/>
      <c r="Y105" s="764" t="s">
        <v>2573</v>
      </c>
      <c r="Z105"/>
      <c r="AA105" s="439" t="s">
        <v>4021</v>
      </c>
      <c r="AB105"/>
      <c r="AC105" s="597" t="s">
        <v>489</v>
      </c>
      <c r="AD105"/>
      <c r="AE105" s="439" t="s">
        <v>551</v>
      </c>
      <c r="AF105" s="439" t="s">
        <v>600</v>
      </c>
      <c r="AG105" s="439" t="s">
        <v>485</v>
      </c>
      <c r="AH105" s="439" t="s">
        <v>492</v>
      </c>
      <c r="AI105" s="766">
        <v>45385</v>
      </c>
      <c r="AJ105" s="878">
        <v>45631</v>
      </c>
      <c r="AK105" s="569">
        <v>7</v>
      </c>
      <c r="AL105" s="972">
        <v>9100000</v>
      </c>
      <c r="AM105" s="767">
        <v>4500000</v>
      </c>
      <c r="AN105" s="767">
        <v>1800000</v>
      </c>
      <c r="AO105" s="467">
        <v>1841201</v>
      </c>
      <c r="AP105" s="616" t="s">
        <v>821</v>
      </c>
      <c r="AQ105" s="527"/>
      <c r="AR105" s="464">
        <v>1</v>
      </c>
      <c r="AS105" s="545" t="s">
        <v>112</v>
      </c>
      <c r="AT105" s="543" t="s">
        <v>112</v>
      </c>
      <c r="AU105" s="543" t="s">
        <v>112</v>
      </c>
      <c r="AV105" s="543" t="s">
        <v>112</v>
      </c>
      <c r="AW105" s="543" t="s">
        <v>112</v>
      </c>
      <c r="AX105" s="464"/>
      <c r="AY105" s="464"/>
      <c r="AZ105" s="464"/>
      <c r="BA105" s="464"/>
      <c r="BB105" s="464"/>
      <c r="BC105" s="464"/>
      <c r="BD105" s="464"/>
      <c r="BE105" s="464"/>
      <c r="BF105" s="464" t="s">
        <v>112</v>
      </c>
      <c r="BG105" s="464" t="s">
        <v>112</v>
      </c>
      <c r="BH105" s="464" t="s">
        <v>112</v>
      </c>
      <c r="BI105" s="464" t="s">
        <v>112</v>
      </c>
      <c r="BJ105" s="464" t="s">
        <v>112</v>
      </c>
      <c r="BK105" s="464" t="s">
        <v>112</v>
      </c>
      <c r="BL105" s="464" t="s">
        <v>3691</v>
      </c>
      <c r="BM105" s="464" t="s">
        <v>112</v>
      </c>
      <c r="BN105" s="464" t="s">
        <v>112</v>
      </c>
      <c r="BO105" s="464" t="s">
        <v>112</v>
      </c>
      <c r="BP105" s="464" t="s">
        <v>112</v>
      </c>
      <c r="BQ105" s="467"/>
      <c r="BR105" s="467"/>
      <c r="BS105" s="467"/>
      <c r="BT105" s="467"/>
      <c r="BU105" s="467"/>
      <c r="BV105" s="467"/>
      <c r="BW105" s="467"/>
      <c r="BX105" s="467">
        <v>1841201</v>
      </c>
      <c r="BY105" s="467" t="s">
        <v>3702</v>
      </c>
      <c r="BZ105" s="467">
        <v>1841201</v>
      </c>
      <c r="CA105" s="467">
        <v>1</v>
      </c>
      <c r="CB105" s="467">
        <v>0.52200000000000002</v>
      </c>
      <c r="CC105" s="547" t="s">
        <v>3844</v>
      </c>
      <c r="CD105" s="547" t="s">
        <v>2524</v>
      </c>
      <c r="CE105" s="547" t="s">
        <v>3632</v>
      </c>
      <c r="CF105" s="547" t="s">
        <v>177</v>
      </c>
      <c r="CG105" s="528">
        <v>6045432000</v>
      </c>
      <c r="CH105" s="528">
        <v>3002500001</v>
      </c>
      <c r="CI105" s="556" t="s">
        <v>3704</v>
      </c>
      <c r="CJ105" s="467"/>
    </row>
    <row r="106" spans="2:88" s="1025" customFormat="1" ht="16.149999999999999" customHeight="1" thickBot="1">
      <c r="B106" s="1021"/>
      <c r="C106" s="1105" t="s">
        <v>474</v>
      </c>
      <c r="D106" s="1045" t="s">
        <v>3950</v>
      </c>
      <c r="E106" s="1068">
        <v>45413</v>
      </c>
      <c r="F106" s="1069">
        <v>45408</v>
      </c>
      <c r="G106" s="1067" t="s">
        <v>61</v>
      </c>
      <c r="H106" s="1067">
        <v>39455771</v>
      </c>
      <c r="I106" s="1067" t="s">
        <v>2544</v>
      </c>
      <c r="J106" s="1067" t="s">
        <v>2652</v>
      </c>
      <c r="K106" s="1067" t="s">
        <v>2892</v>
      </c>
      <c r="L106" s="1067" t="s">
        <v>2638</v>
      </c>
      <c r="M106" s="1068">
        <v>30746</v>
      </c>
      <c r="N106" s="1046" t="s">
        <v>524</v>
      </c>
      <c r="O106" s="1106" t="s">
        <v>3993</v>
      </c>
      <c r="P106" s="1071" t="s">
        <v>2524</v>
      </c>
      <c r="Q106" s="1071" t="s">
        <v>3624</v>
      </c>
      <c r="R106" s="1046" t="s">
        <v>3118</v>
      </c>
      <c r="S106" s="1021"/>
      <c r="T106" s="1072">
        <v>6045432000</v>
      </c>
      <c r="U106" s="1071">
        <v>3105447749</v>
      </c>
      <c r="V106" s="1107" t="s">
        <v>3994</v>
      </c>
      <c r="W106" s="1021" t="s">
        <v>2527</v>
      </c>
      <c r="X106" s="1021"/>
      <c r="Y106" s="1021" t="s">
        <v>2548</v>
      </c>
      <c r="Z106" s="1021"/>
      <c r="AA106" s="1072" t="s">
        <v>4021</v>
      </c>
      <c r="AB106" s="1021"/>
      <c r="AC106" s="1008" t="s">
        <v>489</v>
      </c>
      <c r="AD106" s="1021"/>
      <c r="AE106" s="1072" t="s">
        <v>551</v>
      </c>
      <c r="AF106" s="1072" t="s">
        <v>600</v>
      </c>
      <c r="AG106" s="1072" t="s">
        <v>485</v>
      </c>
      <c r="AH106" s="1072" t="s">
        <v>492</v>
      </c>
      <c r="AI106" s="1108">
        <v>45386</v>
      </c>
      <c r="AJ106" s="1108">
        <v>45639</v>
      </c>
      <c r="AK106" s="1046">
        <v>7</v>
      </c>
      <c r="AL106" s="972">
        <v>9100000</v>
      </c>
      <c r="AM106" s="1109">
        <v>2400000</v>
      </c>
      <c r="AN106" s="1073">
        <v>1300000</v>
      </c>
      <c r="AO106" s="1094">
        <v>2855201</v>
      </c>
      <c r="AP106" s="1055" t="s">
        <v>846</v>
      </c>
      <c r="AQ106" s="1021"/>
      <c r="AR106" s="1018">
        <v>2</v>
      </c>
      <c r="AS106" s="1020" t="s">
        <v>112</v>
      </c>
      <c r="AT106" s="1020" t="s">
        <v>112</v>
      </c>
      <c r="AU106" s="1020" t="s">
        <v>112</v>
      </c>
      <c r="AV106" s="1020" t="s">
        <v>112</v>
      </c>
      <c r="AW106" s="1020" t="s">
        <v>112</v>
      </c>
      <c r="AX106" s="1018"/>
      <c r="AY106" s="1018"/>
      <c r="AZ106" s="1018"/>
      <c r="BA106" s="1018"/>
      <c r="BB106" s="1018"/>
      <c r="BC106" s="1018"/>
      <c r="BD106" s="1018"/>
      <c r="BE106" s="1018"/>
      <c r="BF106" s="1018" t="s">
        <v>112</v>
      </c>
      <c r="BG106" s="1018" t="s">
        <v>112</v>
      </c>
      <c r="BH106" s="1018" t="s">
        <v>112</v>
      </c>
      <c r="BI106" s="1018" t="s">
        <v>112</v>
      </c>
      <c r="BJ106" s="1018" t="s">
        <v>112</v>
      </c>
      <c r="BK106" s="1018" t="s">
        <v>112</v>
      </c>
      <c r="BL106" s="1018" t="s">
        <v>3691</v>
      </c>
      <c r="BM106" s="1018" t="s">
        <v>112</v>
      </c>
      <c r="BN106" s="1018" t="s">
        <v>112</v>
      </c>
      <c r="BO106" s="1018" t="s">
        <v>112</v>
      </c>
      <c r="BP106" s="1018" t="s">
        <v>112</v>
      </c>
      <c r="BQ106" s="1018"/>
      <c r="BR106" s="1018"/>
      <c r="BS106" s="1018"/>
      <c r="BT106" s="1018"/>
      <c r="BU106" s="1018"/>
      <c r="BV106" s="1018"/>
      <c r="BW106" s="1097"/>
      <c r="BX106" s="1098">
        <v>2855201</v>
      </c>
      <c r="BY106" s="1099" t="s">
        <v>3977</v>
      </c>
      <c r="BZ106" s="1097">
        <v>2855201</v>
      </c>
      <c r="CA106" s="1097">
        <v>2</v>
      </c>
      <c r="CB106" s="1097">
        <v>1.044</v>
      </c>
      <c r="CC106" s="1022" t="s">
        <v>2541</v>
      </c>
      <c r="CD106" s="1022" t="s">
        <v>2524</v>
      </c>
      <c r="CE106" s="1022" t="s">
        <v>3632</v>
      </c>
      <c r="CF106" s="1022" t="s">
        <v>177</v>
      </c>
      <c r="CG106" s="1023">
        <v>6045432000</v>
      </c>
      <c r="CH106" s="1023">
        <v>3002500001</v>
      </c>
      <c r="CI106" s="1024" t="s">
        <v>3704</v>
      </c>
      <c r="CJ106" s="1023"/>
    </row>
    <row r="107" spans="2:88" s="1025" customFormat="1" ht="16.149999999999999" customHeight="1" thickBot="1">
      <c r="B107" s="1021"/>
      <c r="C107" s="1105" t="s">
        <v>474</v>
      </c>
      <c r="D107" s="1045" t="s">
        <v>3950</v>
      </c>
      <c r="E107" s="1068">
        <v>45413</v>
      </c>
      <c r="F107" s="1069">
        <v>45408</v>
      </c>
      <c r="G107" s="1067" t="s">
        <v>61</v>
      </c>
      <c r="H107" s="1067">
        <v>1152705509</v>
      </c>
      <c r="I107" s="1067" t="s">
        <v>3995</v>
      </c>
      <c r="J107" s="1067" t="s">
        <v>3996</v>
      </c>
      <c r="K107" s="1067" t="s">
        <v>3922</v>
      </c>
      <c r="L107" s="1067" t="s">
        <v>3997</v>
      </c>
      <c r="M107" s="1068">
        <v>35329</v>
      </c>
      <c r="N107" s="1046" t="s">
        <v>4</v>
      </c>
      <c r="O107" s="1106" t="s">
        <v>3998</v>
      </c>
      <c r="P107" s="1071" t="s">
        <v>2524</v>
      </c>
      <c r="Q107" s="1071" t="s">
        <v>3624</v>
      </c>
      <c r="R107" s="1003" t="s">
        <v>178</v>
      </c>
      <c r="S107" s="1021"/>
      <c r="T107" s="1072">
        <v>6045432000</v>
      </c>
      <c r="U107" s="1021">
        <v>3116373638</v>
      </c>
      <c r="V107" s="1107" t="s">
        <v>3999</v>
      </c>
      <c r="W107" s="1021" t="s">
        <v>2527</v>
      </c>
      <c r="X107" s="1021"/>
      <c r="Y107" s="1110" t="s">
        <v>3119</v>
      </c>
      <c r="Z107" s="1021"/>
      <c r="AA107" s="1072" t="s">
        <v>4021</v>
      </c>
      <c r="AB107" s="1021"/>
      <c r="AC107" s="1008" t="s">
        <v>489</v>
      </c>
      <c r="AD107" s="1021"/>
      <c r="AE107" s="1072" t="s">
        <v>551</v>
      </c>
      <c r="AF107" s="1072" t="s">
        <v>600</v>
      </c>
      <c r="AG107" s="1072" t="s">
        <v>485</v>
      </c>
      <c r="AH107" s="1072" t="s">
        <v>492</v>
      </c>
      <c r="AI107" s="1108">
        <v>45385</v>
      </c>
      <c r="AJ107" s="1108">
        <v>45639</v>
      </c>
      <c r="AK107" s="1046">
        <v>7</v>
      </c>
      <c r="AL107" s="972">
        <v>9100000</v>
      </c>
      <c r="AM107" s="1109">
        <v>2050000</v>
      </c>
      <c r="AN107" s="1109">
        <v>1300000</v>
      </c>
      <c r="AO107" s="1094">
        <v>2855201</v>
      </c>
      <c r="AP107" s="1055" t="s">
        <v>846</v>
      </c>
      <c r="AQ107" s="1021"/>
      <c r="AR107" s="1018">
        <v>2</v>
      </c>
      <c r="AS107" s="1020" t="s">
        <v>112</v>
      </c>
      <c r="AT107" s="1020" t="s">
        <v>112</v>
      </c>
      <c r="AU107" s="1020" t="s">
        <v>112</v>
      </c>
      <c r="AV107" s="1020" t="s">
        <v>112</v>
      </c>
      <c r="AW107" s="1020" t="s">
        <v>112</v>
      </c>
      <c r="AX107" s="1018"/>
      <c r="AY107" s="1018"/>
      <c r="AZ107" s="1018"/>
      <c r="BA107" s="1018"/>
      <c r="BB107" s="1018"/>
      <c r="BC107" s="1018"/>
      <c r="BD107" s="1018"/>
      <c r="BE107" s="1018"/>
      <c r="BF107" s="1018" t="s">
        <v>112</v>
      </c>
      <c r="BG107" s="1018" t="s">
        <v>112</v>
      </c>
      <c r="BH107" s="1018" t="s">
        <v>112</v>
      </c>
      <c r="BI107" s="1018" t="s">
        <v>112</v>
      </c>
      <c r="BJ107" s="1018" t="s">
        <v>112</v>
      </c>
      <c r="BK107" s="1018" t="s">
        <v>112</v>
      </c>
      <c r="BL107" s="1018" t="s">
        <v>3691</v>
      </c>
      <c r="BM107" s="1018" t="s">
        <v>112</v>
      </c>
      <c r="BN107" s="1018" t="s">
        <v>112</v>
      </c>
      <c r="BO107" s="1018" t="s">
        <v>112</v>
      </c>
      <c r="BP107" s="1018" t="s">
        <v>112</v>
      </c>
      <c r="BQ107" s="1018"/>
      <c r="BR107" s="1018"/>
      <c r="BS107" s="1018"/>
      <c r="BT107" s="1018"/>
      <c r="BU107" s="1018"/>
      <c r="BV107" s="1018"/>
      <c r="BW107" s="1097"/>
      <c r="BX107" s="1098">
        <v>2855201</v>
      </c>
      <c r="BY107" s="1099" t="s">
        <v>3977</v>
      </c>
      <c r="BZ107" s="1097">
        <v>2855201</v>
      </c>
      <c r="CA107" s="1097">
        <v>2</v>
      </c>
      <c r="CB107" s="1097">
        <v>1.044</v>
      </c>
      <c r="CC107" s="1022" t="s">
        <v>2541</v>
      </c>
      <c r="CD107" s="1022" t="s">
        <v>2524</v>
      </c>
      <c r="CE107" s="1022" t="s">
        <v>3632</v>
      </c>
      <c r="CF107" s="1022" t="s">
        <v>177</v>
      </c>
      <c r="CG107" s="1023">
        <v>6045432000</v>
      </c>
      <c r="CH107" s="1023">
        <v>3002500001</v>
      </c>
      <c r="CI107" s="1024" t="s">
        <v>3704</v>
      </c>
      <c r="CJ107" s="1023"/>
    </row>
    <row r="108" spans="2:88" s="1025" customFormat="1" ht="16.149999999999999" customHeight="1">
      <c r="B108" s="1021"/>
      <c r="C108" s="1105" t="s">
        <v>474</v>
      </c>
      <c r="D108" s="1045" t="s">
        <v>3950</v>
      </c>
      <c r="E108" s="1068">
        <v>45413</v>
      </c>
      <c r="F108" s="1069">
        <v>45408</v>
      </c>
      <c r="G108" s="1067" t="s">
        <v>61</v>
      </c>
      <c r="H108" s="1067">
        <v>1036404095</v>
      </c>
      <c r="I108" s="1067" t="s">
        <v>4000</v>
      </c>
      <c r="J108" s="1067" t="s">
        <v>2685</v>
      </c>
      <c r="K108" s="1067" t="s">
        <v>2682</v>
      </c>
      <c r="L108" s="1067"/>
      <c r="M108" s="1068">
        <v>36133</v>
      </c>
      <c r="N108" s="1046" t="s">
        <v>4</v>
      </c>
      <c r="O108" s="1106" t="s">
        <v>4001</v>
      </c>
      <c r="P108" s="1071" t="s">
        <v>2524</v>
      </c>
      <c r="Q108" s="1071" t="s">
        <v>3624</v>
      </c>
      <c r="R108" s="1046" t="s">
        <v>3118</v>
      </c>
      <c r="S108" s="1021"/>
      <c r="T108" s="1072">
        <v>6045432000</v>
      </c>
      <c r="U108" s="1021">
        <v>3195906354</v>
      </c>
      <c r="V108" s="1107" t="s">
        <v>4002</v>
      </c>
      <c r="W108" s="1021" t="s">
        <v>2527</v>
      </c>
      <c r="X108" s="1021"/>
      <c r="Y108" s="1110" t="s">
        <v>2548</v>
      </c>
      <c r="Z108" s="1021"/>
      <c r="AA108" s="1072" t="s">
        <v>4021</v>
      </c>
      <c r="AB108" s="1021"/>
      <c r="AC108" s="1008" t="s">
        <v>489</v>
      </c>
      <c r="AD108" s="1021"/>
      <c r="AE108" s="1072" t="s">
        <v>551</v>
      </c>
      <c r="AF108" s="1072" t="s">
        <v>600</v>
      </c>
      <c r="AG108" s="1072" t="s">
        <v>485</v>
      </c>
      <c r="AH108" s="1072" t="s">
        <v>492</v>
      </c>
      <c r="AI108" s="1108">
        <v>45385</v>
      </c>
      <c r="AJ108" s="1108">
        <v>45639</v>
      </c>
      <c r="AK108" s="1046">
        <v>7</v>
      </c>
      <c r="AL108" s="972">
        <v>9100000</v>
      </c>
      <c r="AM108" s="1109">
        <v>2000000</v>
      </c>
      <c r="AN108" s="1109">
        <v>1300000</v>
      </c>
      <c r="AO108" s="1094">
        <v>2855201</v>
      </c>
      <c r="AP108" s="1055" t="s">
        <v>846</v>
      </c>
      <c r="AQ108" s="1021"/>
      <c r="AR108" s="1018">
        <v>2</v>
      </c>
      <c r="AS108" s="1020" t="s">
        <v>112</v>
      </c>
      <c r="AT108" s="1020" t="s">
        <v>112</v>
      </c>
      <c r="AU108" s="1020" t="s">
        <v>112</v>
      </c>
      <c r="AV108" s="1020" t="s">
        <v>112</v>
      </c>
      <c r="AW108" s="1020" t="s">
        <v>112</v>
      </c>
      <c r="AX108" s="1018"/>
      <c r="AY108" s="1018"/>
      <c r="AZ108" s="1018"/>
      <c r="BA108" s="1018"/>
      <c r="BB108" s="1018"/>
      <c r="BC108" s="1018"/>
      <c r="BD108" s="1018"/>
      <c r="BE108" s="1018"/>
      <c r="BF108" s="1018" t="s">
        <v>112</v>
      </c>
      <c r="BG108" s="1018" t="s">
        <v>112</v>
      </c>
      <c r="BH108" s="1018" t="s">
        <v>112</v>
      </c>
      <c r="BI108" s="1018" t="s">
        <v>112</v>
      </c>
      <c r="BJ108" s="1018" t="s">
        <v>112</v>
      </c>
      <c r="BK108" s="1018" t="s">
        <v>112</v>
      </c>
      <c r="BL108" s="1018" t="s">
        <v>3691</v>
      </c>
      <c r="BM108" s="1018" t="s">
        <v>112</v>
      </c>
      <c r="BN108" s="1018" t="s">
        <v>112</v>
      </c>
      <c r="BO108" s="1018" t="s">
        <v>112</v>
      </c>
      <c r="BP108" s="1018" t="s">
        <v>112</v>
      </c>
      <c r="BQ108" s="1018"/>
      <c r="BR108" s="1018"/>
      <c r="BS108" s="1018"/>
      <c r="BT108" s="1018"/>
      <c r="BU108" s="1018"/>
      <c r="BV108" s="1018"/>
      <c r="BW108" s="1097"/>
      <c r="BX108" s="1098">
        <v>2855201</v>
      </c>
      <c r="BY108" s="1099" t="s">
        <v>3977</v>
      </c>
      <c r="BZ108" s="1097">
        <v>2855201</v>
      </c>
      <c r="CA108" s="1097">
        <v>2</v>
      </c>
      <c r="CB108" s="1097">
        <v>1.044</v>
      </c>
      <c r="CC108" s="1022" t="s">
        <v>2541</v>
      </c>
      <c r="CD108" s="1022" t="s">
        <v>2524</v>
      </c>
      <c r="CE108" s="1022" t="s">
        <v>3632</v>
      </c>
      <c r="CF108" s="1022" t="s">
        <v>177</v>
      </c>
      <c r="CG108" s="1023">
        <v>6045432000</v>
      </c>
      <c r="CH108" s="1023">
        <v>3002500001</v>
      </c>
      <c r="CI108" s="1024" t="s">
        <v>3704</v>
      </c>
      <c r="CJ108" s="1021"/>
    </row>
    <row r="109" spans="2:88" s="1025" customFormat="1" ht="16.149999999999999" customHeight="1">
      <c r="B109" s="1021"/>
      <c r="C109" s="1105" t="s">
        <v>474</v>
      </c>
      <c r="D109" s="1045" t="s">
        <v>3950</v>
      </c>
      <c r="E109" s="1068">
        <v>45413</v>
      </c>
      <c r="F109" s="1069">
        <v>45408</v>
      </c>
      <c r="G109" s="1067" t="s">
        <v>61</v>
      </c>
      <c r="H109" s="1067">
        <v>42895072</v>
      </c>
      <c r="I109" s="1067" t="s">
        <v>4003</v>
      </c>
      <c r="J109" s="1067" t="s">
        <v>2710</v>
      </c>
      <c r="K109" s="1067" t="s">
        <v>4004</v>
      </c>
      <c r="L109" s="1067" t="s">
        <v>2546</v>
      </c>
      <c r="M109" s="1068">
        <v>24890</v>
      </c>
      <c r="N109" s="1046" t="s">
        <v>524</v>
      </c>
      <c r="O109" s="1106" t="s">
        <v>4005</v>
      </c>
      <c r="P109" s="1071" t="s">
        <v>2524</v>
      </c>
      <c r="Q109" s="1071" t="s">
        <v>3624</v>
      </c>
      <c r="R109" s="1046" t="s">
        <v>3118</v>
      </c>
      <c r="S109" s="1021"/>
      <c r="T109" s="1072">
        <v>6045432000</v>
      </c>
      <c r="U109" s="1111">
        <v>3113396812</v>
      </c>
      <c r="V109" s="1112" t="s">
        <v>4006</v>
      </c>
      <c r="W109" s="1021" t="s">
        <v>2527</v>
      </c>
      <c r="X109" s="1021"/>
      <c r="Y109" s="1021" t="s">
        <v>2548</v>
      </c>
      <c r="Z109" s="1021"/>
      <c r="AA109" s="1072" t="s">
        <v>4021</v>
      </c>
      <c r="AB109" s="1021"/>
      <c r="AC109" s="1008" t="s">
        <v>489</v>
      </c>
      <c r="AD109" s="1021"/>
      <c r="AE109" s="1072" t="s">
        <v>551</v>
      </c>
      <c r="AF109" s="1072" t="s">
        <v>600</v>
      </c>
      <c r="AG109" s="1072" t="s">
        <v>485</v>
      </c>
      <c r="AH109" s="1072" t="s">
        <v>492</v>
      </c>
      <c r="AI109" s="1108">
        <v>45385</v>
      </c>
      <c r="AJ109" s="1108">
        <v>45639</v>
      </c>
      <c r="AK109" s="1046">
        <v>7</v>
      </c>
      <c r="AL109" s="972">
        <v>9100000</v>
      </c>
      <c r="AM109" s="1109">
        <v>2100000</v>
      </c>
      <c r="AN109" s="1109">
        <v>1300000</v>
      </c>
      <c r="AO109" s="1094">
        <v>2855201</v>
      </c>
      <c r="AP109" s="1055" t="s">
        <v>846</v>
      </c>
      <c r="AQ109" s="1021"/>
      <c r="AR109" s="1018">
        <v>2</v>
      </c>
      <c r="AS109" s="1020" t="s">
        <v>112</v>
      </c>
      <c r="AT109" s="1020" t="s">
        <v>112</v>
      </c>
      <c r="AU109" s="1020" t="s">
        <v>112</v>
      </c>
      <c r="AV109" s="1020" t="s">
        <v>112</v>
      </c>
      <c r="AW109" s="1020" t="s">
        <v>112</v>
      </c>
      <c r="AX109" s="1018"/>
      <c r="AY109" s="1018"/>
      <c r="AZ109" s="1018"/>
      <c r="BA109" s="1018"/>
      <c r="BB109" s="1018"/>
      <c r="BC109" s="1018"/>
      <c r="BD109" s="1018"/>
      <c r="BE109" s="1018"/>
      <c r="BF109" s="1018" t="s">
        <v>112</v>
      </c>
      <c r="BG109" s="1018" t="s">
        <v>112</v>
      </c>
      <c r="BH109" s="1018" t="s">
        <v>112</v>
      </c>
      <c r="BI109" s="1018" t="s">
        <v>112</v>
      </c>
      <c r="BJ109" s="1018" t="s">
        <v>112</v>
      </c>
      <c r="BK109" s="1018" t="s">
        <v>112</v>
      </c>
      <c r="BL109" s="1018" t="s">
        <v>3691</v>
      </c>
      <c r="BM109" s="1018" t="s">
        <v>112</v>
      </c>
      <c r="BN109" s="1018" t="s">
        <v>112</v>
      </c>
      <c r="BO109" s="1018" t="s">
        <v>112</v>
      </c>
      <c r="BP109" s="1018" t="s">
        <v>112</v>
      </c>
      <c r="BQ109" s="1018"/>
      <c r="BR109" s="1018"/>
      <c r="BS109" s="1018"/>
      <c r="BT109" s="1018"/>
      <c r="BU109" s="1018"/>
      <c r="BV109" s="1018"/>
      <c r="BW109" s="1097"/>
      <c r="BX109" s="1098">
        <v>2855201</v>
      </c>
      <c r="BY109" s="1099" t="s">
        <v>3977</v>
      </c>
      <c r="BZ109" s="1097">
        <v>2855201</v>
      </c>
      <c r="CA109" s="1097">
        <v>2</v>
      </c>
      <c r="CB109" s="1097">
        <v>1.044</v>
      </c>
      <c r="CC109" s="1022" t="s">
        <v>2541</v>
      </c>
      <c r="CD109" s="1022" t="s">
        <v>2524</v>
      </c>
      <c r="CE109" s="1022" t="s">
        <v>3632</v>
      </c>
      <c r="CF109" s="1022" t="s">
        <v>177</v>
      </c>
      <c r="CG109" s="1023">
        <v>6045432000</v>
      </c>
      <c r="CH109" s="1023">
        <v>3002500001</v>
      </c>
      <c r="CI109" s="1024" t="s">
        <v>3704</v>
      </c>
      <c r="CJ109" s="1023"/>
    </row>
    <row r="110" spans="2:88" ht="16.149999999999999" customHeight="1">
      <c r="B110" s="467"/>
      <c r="C110" s="773" t="s">
        <v>474</v>
      </c>
      <c r="D110" s="762" t="s">
        <v>3950</v>
      </c>
      <c r="E110" s="589">
        <v>45413</v>
      </c>
      <c r="F110" s="768">
        <v>45408</v>
      </c>
      <c r="G110" s="593" t="s">
        <v>61</v>
      </c>
      <c r="H110" s="593">
        <v>1036933157</v>
      </c>
      <c r="I110" s="593" t="s">
        <v>4031</v>
      </c>
      <c r="J110" s="593" t="s">
        <v>2557</v>
      </c>
      <c r="K110" s="593" t="s">
        <v>2656</v>
      </c>
      <c r="L110" s="593" t="s">
        <v>2587</v>
      </c>
      <c r="M110" s="589">
        <v>32414</v>
      </c>
      <c r="N110" s="496" t="s">
        <v>4</v>
      </c>
      <c r="O110" s="625" t="s">
        <v>4032</v>
      </c>
      <c r="P110" s="497" t="s">
        <v>2524</v>
      </c>
      <c r="Q110" s="497" t="s">
        <v>3624</v>
      </c>
      <c r="R110" s="786" t="s">
        <v>178</v>
      </c>
      <c r="S110" s="467"/>
      <c r="T110" s="769">
        <v>6045432000</v>
      </c>
      <c r="U110" s="775">
        <v>3192152329</v>
      </c>
      <c r="V110" s="578" t="s">
        <v>4033</v>
      </c>
      <c r="W110" s="467" t="s">
        <v>3139</v>
      </c>
      <c r="X110" s="467"/>
      <c r="Y110" s="467" t="s">
        <v>2623</v>
      </c>
      <c r="Z110" s="467"/>
      <c r="AA110" s="769" t="s">
        <v>4021</v>
      </c>
      <c r="AB110" s="467"/>
      <c r="AC110" s="770" t="s">
        <v>489</v>
      </c>
      <c r="AD110" s="467"/>
      <c r="AE110" s="769" t="s">
        <v>551</v>
      </c>
      <c r="AF110" s="769" t="s">
        <v>600</v>
      </c>
      <c r="AG110" s="769" t="s">
        <v>485</v>
      </c>
      <c r="AH110" s="769" t="s">
        <v>492</v>
      </c>
      <c r="AI110" s="774">
        <v>45427</v>
      </c>
      <c r="AJ110" s="774">
        <v>45611</v>
      </c>
      <c r="AK110" s="496">
        <v>7</v>
      </c>
      <c r="AL110" s="972">
        <v>9100000</v>
      </c>
      <c r="AM110" s="448">
        <v>2000000</v>
      </c>
      <c r="AN110" s="448">
        <v>1300000</v>
      </c>
      <c r="AO110" s="563">
        <v>2855201</v>
      </c>
      <c r="AP110" s="620" t="s">
        <v>846</v>
      </c>
      <c r="AQ110" s="467"/>
      <c r="AR110" s="464">
        <v>2</v>
      </c>
      <c r="AS110" s="543" t="s">
        <v>112</v>
      </c>
      <c r="AT110" s="543" t="s">
        <v>112</v>
      </c>
      <c r="AU110" s="543" t="s">
        <v>112</v>
      </c>
      <c r="AV110" s="543" t="s">
        <v>112</v>
      </c>
      <c r="AW110" s="543" t="s">
        <v>112</v>
      </c>
      <c r="AX110" s="464"/>
      <c r="AY110" s="464"/>
      <c r="AZ110" s="464"/>
      <c r="BA110" s="464"/>
      <c r="BB110" s="464"/>
      <c r="BC110" s="464"/>
      <c r="BD110" s="464"/>
      <c r="BE110" s="464"/>
      <c r="BF110" s="464" t="s">
        <v>112</v>
      </c>
      <c r="BG110" s="464" t="s">
        <v>112</v>
      </c>
      <c r="BH110" s="464" t="s">
        <v>112</v>
      </c>
      <c r="BI110" s="464" t="s">
        <v>112</v>
      </c>
      <c r="BJ110" s="464" t="s">
        <v>112</v>
      </c>
      <c r="BK110" s="464" t="s">
        <v>112</v>
      </c>
      <c r="BL110" s="464" t="s">
        <v>3691</v>
      </c>
      <c r="BM110" s="464" t="s">
        <v>112</v>
      </c>
      <c r="BN110" s="464" t="s">
        <v>112</v>
      </c>
      <c r="BO110" s="464" t="s">
        <v>112</v>
      </c>
      <c r="BP110" s="464" t="s">
        <v>112</v>
      </c>
      <c r="BQ110" s="464"/>
      <c r="BR110" s="464"/>
      <c r="BS110" s="464"/>
      <c r="BT110" s="464"/>
      <c r="BU110" s="464"/>
      <c r="BV110" s="464"/>
      <c r="BW110" s="551"/>
      <c r="BX110" s="557">
        <v>2855201</v>
      </c>
      <c r="BY110" s="555" t="s">
        <v>3977</v>
      </c>
      <c r="BZ110" s="551">
        <v>2855201</v>
      </c>
      <c r="CA110" s="551">
        <v>2</v>
      </c>
      <c r="CB110" s="551">
        <v>1.044</v>
      </c>
      <c r="CC110" s="547" t="s">
        <v>2541</v>
      </c>
      <c r="CD110" s="547" t="s">
        <v>2524</v>
      </c>
      <c r="CE110" s="547" t="s">
        <v>3632</v>
      </c>
      <c r="CF110" s="547" t="s">
        <v>177</v>
      </c>
      <c r="CG110" s="528">
        <v>6045432000</v>
      </c>
      <c r="CH110" s="528">
        <v>3002500001</v>
      </c>
      <c r="CI110" s="742" t="s">
        <v>3704</v>
      </c>
      <c r="CJ110" s="528"/>
    </row>
    <row r="111" spans="2:88" s="1244" customFormat="1" ht="16.149999999999999" customHeight="1">
      <c r="B111" s="1240"/>
      <c r="C111" s="1245" t="s">
        <v>474</v>
      </c>
      <c r="D111" s="1246" t="s">
        <v>3950</v>
      </c>
      <c r="E111" s="1247">
        <v>45413</v>
      </c>
      <c r="F111" s="1248">
        <v>45408</v>
      </c>
      <c r="G111" s="1249" t="s">
        <v>61</v>
      </c>
      <c r="H111" s="1249">
        <v>1036951489</v>
      </c>
      <c r="I111" s="1249" t="s">
        <v>4034</v>
      </c>
      <c r="J111" s="1249" t="s">
        <v>4035</v>
      </c>
      <c r="K111" s="1249" t="s">
        <v>4036</v>
      </c>
      <c r="L111" s="1249"/>
      <c r="M111" s="1247">
        <v>34622</v>
      </c>
      <c r="N111" s="1250" t="s">
        <v>4</v>
      </c>
      <c r="O111" s="1251" t="s">
        <v>4037</v>
      </c>
      <c r="P111" s="1252" t="s">
        <v>2524</v>
      </c>
      <c r="Q111" s="1252" t="s">
        <v>3908</v>
      </c>
      <c r="R111" s="1253" t="s">
        <v>3118</v>
      </c>
      <c r="S111" s="1240"/>
      <c r="T111" s="1254">
        <v>6045432000</v>
      </c>
      <c r="U111" s="1255">
        <v>3012299110</v>
      </c>
      <c r="V111" s="1256" t="s">
        <v>4038</v>
      </c>
      <c r="W111" s="1240" t="s">
        <v>2527</v>
      </c>
      <c r="X111" s="1240"/>
      <c r="Y111" s="1240" t="s">
        <v>2623</v>
      </c>
      <c r="Z111" s="1240"/>
      <c r="AA111" s="1254" t="s">
        <v>4021</v>
      </c>
      <c r="AB111" s="1240"/>
      <c r="AC111" s="1228" t="s">
        <v>489</v>
      </c>
      <c r="AD111" s="1240"/>
      <c r="AE111" s="1254" t="s">
        <v>551</v>
      </c>
      <c r="AF111" s="1254" t="s">
        <v>600</v>
      </c>
      <c r="AG111" s="1254" t="s">
        <v>485</v>
      </c>
      <c r="AH111" s="1254" t="s">
        <v>492</v>
      </c>
      <c r="AI111" s="1257">
        <v>45429</v>
      </c>
      <c r="AJ111" s="1257">
        <v>45643</v>
      </c>
      <c r="AK111" s="1250">
        <v>8</v>
      </c>
      <c r="AL111" s="1258">
        <v>9100000</v>
      </c>
      <c r="AM111" s="1259">
        <v>2000000</v>
      </c>
      <c r="AN111" s="1259">
        <v>1300000</v>
      </c>
      <c r="AO111" s="1260">
        <v>2855201</v>
      </c>
      <c r="AP111" s="1261" t="s">
        <v>846</v>
      </c>
      <c r="AQ111" s="1240"/>
      <c r="AR111" s="1236">
        <v>2</v>
      </c>
      <c r="AS111" s="1238" t="s">
        <v>112</v>
      </c>
      <c r="AT111" s="1238" t="s">
        <v>112</v>
      </c>
      <c r="AU111" s="1238" t="s">
        <v>112</v>
      </c>
      <c r="AV111" s="1238" t="s">
        <v>112</v>
      </c>
      <c r="AW111" s="1238" t="s">
        <v>112</v>
      </c>
      <c r="AX111" s="1236"/>
      <c r="AY111" s="1236"/>
      <c r="AZ111" s="1236"/>
      <c r="BA111" s="1236"/>
      <c r="BB111" s="1236"/>
      <c r="BC111" s="1236"/>
      <c r="BD111" s="1236"/>
      <c r="BE111" s="1236"/>
      <c r="BF111" s="1236" t="s">
        <v>112</v>
      </c>
      <c r="BG111" s="1236" t="s">
        <v>112</v>
      </c>
      <c r="BH111" s="1236" t="s">
        <v>112</v>
      </c>
      <c r="BI111" s="1236" t="s">
        <v>112</v>
      </c>
      <c r="BJ111" s="1236" t="s">
        <v>112</v>
      </c>
      <c r="BK111" s="1236" t="s">
        <v>112</v>
      </c>
      <c r="BL111" s="1236" t="s">
        <v>3691</v>
      </c>
      <c r="BM111" s="1236" t="s">
        <v>112</v>
      </c>
      <c r="BN111" s="1236" t="s">
        <v>112</v>
      </c>
      <c r="BO111" s="1236" t="s">
        <v>112</v>
      </c>
      <c r="BP111" s="1236" t="s">
        <v>112</v>
      </c>
      <c r="BQ111" s="1236"/>
      <c r="BR111" s="1236"/>
      <c r="BS111" s="1236"/>
      <c r="BT111" s="1236"/>
      <c r="BU111" s="1236"/>
      <c r="BV111" s="1236"/>
      <c r="BW111" s="1262"/>
      <c r="BX111" s="1263">
        <v>2855201</v>
      </c>
      <c r="BY111" s="1264" t="s">
        <v>3977</v>
      </c>
      <c r="BZ111" s="1262">
        <v>2855201</v>
      </c>
      <c r="CA111" s="1262">
        <v>2</v>
      </c>
      <c r="CB111" s="1262">
        <v>1.044</v>
      </c>
      <c r="CC111" s="1241" t="s">
        <v>2541</v>
      </c>
      <c r="CD111" s="1241" t="s">
        <v>2524</v>
      </c>
      <c r="CE111" s="1241" t="s">
        <v>3632</v>
      </c>
      <c r="CF111" s="1241" t="s">
        <v>177</v>
      </c>
      <c r="CG111" s="1242">
        <v>6045432000</v>
      </c>
      <c r="CH111" s="1242">
        <v>3002500001</v>
      </c>
      <c r="CI111" s="1243" t="s">
        <v>3704</v>
      </c>
      <c r="CJ111" s="1242"/>
    </row>
    <row r="112" spans="2:88" s="1244" customFormat="1" ht="16.149999999999999" customHeight="1">
      <c r="B112" s="1240"/>
      <c r="C112" s="1245" t="s">
        <v>474</v>
      </c>
      <c r="D112" s="1246" t="s">
        <v>3950</v>
      </c>
      <c r="E112" s="1247">
        <v>45413</v>
      </c>
      <c r="F112" s="1248">
        <v>45408</v>
      </c>
      <c r="G112" s="1249" t="s">
        <v>61</v>
      </c>
      <c r="H112" s="1249">
        <v>1001390683</v>
      </c>
      <c r="I112" s="1249" t="s">
        <v>2672</v>
      </c>
      <c r="J112" s="1249" t="s">
        <v>4039</v>
      </c>
      <c r="K112" s="1249" t="s">
        <v>2844</v>
      </c>
      <c r="L112" s="1249" t="s">
        <v>3143</v>
      </c>
      <c r="M112" s="1247">
        <v>36785</v>
      </c>
      <c r="N112" s="1250" t="s">
        <v>4</v>
      </c>
      <c r="O112" s="1251" t="s">
        <v>4040</v>
      </c>
      <c r="P112" s="1252" t="s">
        <v>2524</v>
      </c>
      <c r="Q112" s="1252" t="s">
        <v>3624</v>
      </c>
      <c r="R112" s="1253" t="s">
        <v>178</v>
      </c>
      <c r="S112" s="1240"/>
      <c r="T112" s="1254">
        <v>6045432000</v>
      </c>
      <c r="U112" s="1255">
        <v>3107193352</v>
      </c>
      <c r="V112" s="1256" t="s">
        <v>4041</v>
      </c>
      <c r="W112" s="1240" t="s">
        <v>3139</v>
      </c>
      <c r="X112" s="1240"/>
      <c r="Y112" s="1240" t="s">
        <v>2548</v>
      </c>
      <c r="Z112" s="1240"/>
      <c r="AA112" s="1254" t="s">
        <v>4021</v>
      </c>
      <c r="AB112" s="1240"/>
      <c r="AC112" s="1228" t="s">
        <v>489</v>
      </c>
      <c r="AD112" s="1240"/>
      <c r="AE112" s="1254" t="s">
        <v>551</v>
      </c>
      <c r="AF112" s="1254" t="s">
        <v>600</v>
      </c>
      <c r="AG112" s="1254" t="s">
        <v>485</v>
      </c>
      <c r="AH112" s="1254" t="s">
        <v>492</v>
      </c>
      <c r="AI112" s="1257">
        <v>45429</v>
      </c>
      <c r="AJ112" s="1257">
        <v>45643</v>
      </c>
      <c r="AK112" s="1250">
        <v>8</v>
      </c>
      <c r="AL112" s="1258">
        <v>9100000</v>
      </c>
      <c r="AM112" s="1259">
        <v>1850000</v>
      </c>
      <c r="AN112" s="1259">
        <v>1300000</v>
      </c>
      <c r="AO112" s="1260">
        <v>2855201</v>
      </c>
      <c r="AP112" s="1261" t="s">
        <v>846</v>
      </c>
      <c r="AQ112" s="1240"/>
      <c r="AR112" s="1236">
        <v>2</v>
      </c>
      <c r="AS112" s="1238" t="s">
        <v>112</v>
      </c>
      <c r="AT112" s="1238" t="s">
        <v>112</v>
      </c>
      <c r="AU112" s="1238" t="s">
        <v>112</v>
      </c>
      <c r="AV112" s="1238" t="s">
        <v>112</v>
      </c>
      <c r="AW112" s="1238" t="s">
        <v>112</v>
      </c>
      <c r="AX112" s="1236"/>
      <c r="AY112" s="1236"/>
      <c r="AZ112" s="1236"/>
      <c r="BA112" s="1236"/>
      <c r="BB112" s="1236"/>
      <c r="BC112" s="1236"/>
      <c r="BD112" s="1236"/>
      <c r="BE112" s="1236"/>
      <c r="BF112" s="1236" t="s">
        <v>112</v>
      </c>
      <c r="BG112" s="1236" t="s">
        <v>112</v>
      </c>
      <c r="BH112" s="1236" t="s">
        <v>112</v>
      </c>
      <c r="BI112" s="1236" t="s">
        <v>112</v>
      </c>
      <c r="BJ112" s="1236" t="s">
        <v>112</v>
      </c>
      <c r="BK112" s="1236" t="s">
        <v>112</v>
      </c>
      <c r="BL112" s="1236" t="s">
        <v>3691</v>
      </c>
      <c r="BM112" s="1236" t="s">
        <v>112</v>
      </c>
      <c r="BN112" s="1236" t="s">
        <v>112</v>
      </c>
      <c r="BO112" s="1236" t="s">
        <v>112</v>
      </c>
      <c r="BP112" s="1236" t="s">
        <v>112</v>
      </c>
      <c r="BQ112" s="1236"/>
      <c r="BR112" s="1236"/>
      <c r="BS112" s="1236"/>
      <c r="BT112" s="1236"/>
      <c r="BU112" s="1236"/>
      <c r="BV112" s="1236"/>
      <c r="BW112" s="1262"/>
      <c r="BX112" s="1263">
        <v>2855201</v>
      </c>
      <c r="BY112" s="1264" t="s">
        <v>3977</v>
      </c>
      <c r="BZ112" s="1262">
        <v>2855201</v>
      </c>
      <c r="CA112" s="1262">
        <v>2</v>
      </c>
      <c r="CB112" s="1262">
        <v>1.044</v>
      </c>
      <c r="CC112" s="1241" t="s">
        <v>2541</v>
      </c>
      <c r="CD112" s="1241" t="s">
        <v>2524</v>
      </c>
      <c r="CE112" s="1241" t="s">
        <v>3632</v>
      </c>
      <c r="CF112" s="1241" t="s">
        <v>177</v>
      </c>
      <c r="CG112" s="1242">
        <v>6045432000</v>
      </c>
      <c r="CH112" s="1242">
        <v>3002500001</v>
      </c>
      <c r="CI112" s="1243" t="s">
        <v>3704</v>
      </c>
      <c r="CJ112" s="1242"/>
    </row>
    <row r="113" spans="2:88" ht="16.149999999999999" customHeight="1">
      <c r="B113" s="467"/>
      <c r="C113" s="773" t="s">
        <v>474</v>
      </c>
      <c r="D113" s="762" t="s">
        <v>3950</v>
      </c>
      <c r="E113" s="589">
        <v>45413</v>
      </c>
      <c r="F113" s="768">
        <v>45408</v>
      </c>
      <c r="G113" s="593" t="s">
        <v>61</v>
      </c>
      <c r="H113" s="593">
        <v>1036396823</v>
      </c>
      <c r="I113" s="593" t="s">
        <v>3317</v>
      </c>
      <c r="J113" s="593" t="s">
        <v>3151</v>
      </c>
      <c r="K113" s="593" t="s">
        <v>3032</v>
      </c>
      <c r="L113" s="593"/>
      <c r="M113" s="589">
        <v>33561</v>
      </c>
      <c r="N113" s="496" t="s">
        <v>4</v>
      </c>
      <c r="O113" s="625" t="s">
        <v>4042</v>
      </c>
      <c r="P113" s="497" t="s">
        <v>2524</v>
      </c>
      <c r="Q113" s="497" t="s">
        <v>3624</v>
      </c>
      <c r="R113" s="786" t="s">
        <v>3118</v>
      </c>
      <c r="S113" s="467"/>
      <c r="T113" s="769">
        <v>6045432000</v>
      </c>
      <c r="U113" s="775">
        <v>3013190429</v>
      </c>
      <c r="V113" s="578" t="s">
        <v>4043</v>
      </c>
      <c r="W113" s="467" t="s">
        <v>2547</v>
      </c>
      <c r="X113" s="467"/>
      <c r="Y113" s="467" t="s">
        <v>2548</v>
      </c>
      <c r="Z113" s="467"/>
      <c r="AA113" s="769" t="s">
        <v>4021</v>
      </c>
      <c r="AB113" s="467"/>
      <c r="AC113" s="770" t="s">
        <v>489</v>
      </c>
      <c r="AD113" s="467"/>
      <c r="AE113" s="769" t="s">
        <v>551</v>
      </c>
      <c r="AF113" s="769" t="s">
        <v>600</v>
      </c>
      <c r="AG113" s="769" t="s">
        <v>485</v>
      </c>
      <c r="AH113" s="769" t="s">
        <v>492</v>
      </c>
      <c r="AI113" s="774">
        <v>45433</v>
      </c>
      <c r="AJ113" s="774">
        <v>45647</v>
      </c>
      <c r="AK113" s="496">
        <v>8</v>
      </c>
      <c r="AL113" s="972">
        <v>9100000</v>
      </c>
      <c r="AM113" s="448">
        <v>2200000</v>
      </c>
      <c r="AN113" s="448">
        <v>1300000</v>
      </c>
      <c r="AO113" s="563">
        <v>2855201</v>
      </c>
      <c r="AP113" s="620" t="s">
        <v>846</v>
      </c>
      <c r="AQ113" s="467"/>
      <c r="AR113" s="464">
        <v>2</v>
      </c>
      <c r="AS113" s="543" t="s">
        <v>112</v>
      </c>
      <c r="AT113" s="543" t="s">
        <v>112</v>
      </c>
      <c r="AU113" s="543" t="s">
        <v>112</v>
      </c>
      <c r="AV113" s="543" t="s">
        <v>112</v>
      </c>
      <c r="AW113" s="543" t="s">
        <v>112</v>
      </c>
      <c r="AX113" s="464"/>
      <c r="AY113" s="464"/>
      <c r="AZ113" s="464"/>
      <c r="BA113" s="464"/>
      <c r="BB113" s="464"/>
      <c r="BC113" s="464"/>
      <c r="BD113" s="464"/>
      <c r="BE113" s="464"/>
      <c r="BF113" s="464" t="s">
        <v>112</v>
      </c>
      <c r="BG113" s="464" t="s">
        <v>112</v>
      </c>
      <c r="BH113" s="464" t="s">
        <v>112</v>
      </c>
      <c r="BI113" s="464" t="s">
        <v>112</v>
      </c>
      <c r="BJ113" s="464" t="s">
        <v>112</v>
      </c>
      <c r="BK113" s="464" t="s">
        <v>112</v>
      </c>
      <c r="BL113" s="464" t="s">
        <v>3691</v>
      </c>
      <c r="BM113" s="464" t="s">
        <v>112</v>
      </c>
      <c r="BN113" s="464" t="s">
        <v>112</v>
      </c>
      <c r="BO113" s="464" t="s">
        <v>112</v>
      </c>
      <c r="BP113" s="464" t="s">
        <v>112</v>
      </c>
      <c r="BQ113" s="464"/>
      <c r="BR113" s="464"/>
      <c r="BS113" s="464"/>
      <c r="BT113" s="464"/>
      <c r="BU113" s="464"/>
      <c r="BV113" s="464"/>
      <c r="BW113" s="551"/>
      <c r="BX113" s="557">
        <v>2855201</v>
      </c>
      <c r="BY113" s="555" t="s">
        <v>3977</v>
      </c>
      <c r="BZ113" s="551">
        <v>2855201</v>
      </c>
      <c r="CA113" s="551">
        <v>2</v>
      </c>
      <c r="CB113" s="551">
        <v>1.044</v>
      </c>
      <c r="CC113" s="547" t="s">
        <v>2541</v>
      </c>
      <c r="CD113" s="547" t="s">
        <v>2524</v>
      </c>
      <c r="CE113" s="547" t="s">
        <v>3632</v>
      </c>
      <c r="CF113" s="547" t="s">
        <v>177</v>
      </c>
      <c r="CG113" s="528">
        <v>6045432000</v>
      </c>
      <c r="CH113" s="528">
        <v>3002500001</v>
      </c>
      <c r="CI113" s="742" t="s">
        <v>3704</v>
      </c>
      <c r="CJ113" s="528"/>
    </row>
    <row r="114" spans="2:88" ht="16.149999999999999" customHeight="1">
      <c r="B114" s="467"/>
      <c r="C114" s="773" t="s">
        <v>474</v>
      </c>
      <c r="D114" s="762" t="s">
        <v>3950</v>
      </c>
      <c r="E114" s="589">
        <v>45413</v>
      </c>
      <c r="F114" s="768">
        <v>45408</v>
      </c>
      <c r="G114" s="593" t="s">
        <v>61</v>
      </c>
      <c r="H114" s="593">
        <v>1041324999</v>
      </c>
      <c r="I114" s="593" t="s">
        <v>2685</v>
      </c>
      <c r="J114" s="593" t="s">
        <v>3151</v>
      </c>
      <c r="K114" s="593" t="s">
        <v>3531</v>
      </c>
      <c r="L114" s="593" t="s">
        <v>2976</v>
      </c>
      <c r="M114" s="589">
        <v>32011</v>
      </c>
      <c r="N114" s="496" t="s">
        <v>4</v>
      </c>
      <c r="O114" s="625" t="s">
        <v>4044</v>
      </c>
      <c r="P114" s="497" t="s">
        <v>2524</v>
      </c>
      <c r="Q114" s="497" t="s">
        <v>2519</v>
      </c>
      <c r="R114" s="786" t="s">
        <v>3118</v>
      </c>
      <c r="S114" s="467"/>
      <c r="T114" s="769">
        <v>6045432000</v>
      </c>
      <c r="U114" s="775">
        <v>3104760058</v>
      </c>
      <c r="V114" s="578" t="s">
        <v>4045</v>
      </c>
      <c r="W114" s="467" t="s">
        <v>2527</v>
      </c>
      <c r="X114" s="467"/>
      <c r="Y114" s="467" t="s">
        <v>2548</v>
      </c>
      <c r="Z114" s="467"/>
      <c r="AA114" s="769" t="s">
        <v>4021</v>
      </c>
      <c r="AB114" s="467"/>
      <c r="AC114" s="770" t="s">
        <v>489</v>
      </c>
      <c r="AD114" s="467"/>
      <c r="AE114" s="769" t="s">
        <v>551</v>
      </c>
      <c r="AF114" s="769" t="s">
        <v>600</v>
      </c>
      <c r="AG114" s="769" t="s">
        <v>485</v>
      </c>
      <c r="AH114" s="769" t="s">
        <v>492</v>
      </c>
      <c r="AI114" s="774">
        <v>45435</v>
      </c>
      <c r="AJ114" s="774">
        <v>45649</v>
      </c>
      <c r="AK114" s="496">
        <v>7</v>
      </c>
      <c r="AL114" s="972">
        <v>9100000</v>
      </c>
      <c r="AM114" s="448">
        <v>2200000</v>
      </c>
      <c r="AN114" s="448">
        <v>1300000</v>
      </c>
      <c r="AO114" s="563">
        <v>2855201</v>
      </c>
      <c r="AP114" s="620" t="s">
        <v>846</v>
      </c>
      <c r="AQ114" s="467"/>
      <c r="AR114" s="464">
        <v>2</v>
      </c>
      <c r="AS114" s="543" t="s">
        <v>112</v>
      </c>
      <c r="AT114" s="543" t="s">
        <v>112</v>
      </c>
      <c r="AU114" s="543" t="s">
        <v>112</v>
      </c>
      <c r="AV114" s="543" t="s">
        <v>112</v>
      </c>
      <c r="AW114" s="543" t="s">
        <v>112</v>
      </c>
      <c r="AX114" s="464"/>
      <c r="AY114" s="464"/>
      <c r="AZ114" s="464"/>
      <c r="BA114" s="464"/>
      <c r="BB114" s="464"/>
      <c r="BC114" s="464"/>
      <c r="BD114" s="464"/>
      <c r="BE114" s="464"/>
      <c r="BF114" s="464" t="s">
        <v>112</v>
      </c>
      <c r="BG114" s="464" t="s">
        <v>112</v>
      </c>
      <c r="BH114" s="464" t="s">
        <v>112</v>
      </c>
      <c r="BI114" s="464" t="s">
        <v>112</v>
      </c>
      <c r="BJ114" s="464" t="s">
        <v>112</v>
      </c>
      <c r="BK114" s="464" t="s">
        <v>112</v>
      </c>
      <c r="BL114" s="464" t="s">
        <v>3691</v>
      </c>
      <c r="BM114" s="464" t="s">
        <v>112</v>
      </c>
      <c r="BN114" s="464" t="s">
        <v>112</v>
      </c>
      <c r="BO114" s="464" t="s">
        <v>112</v>
      </c>
      <c r="BP114" s="464" t="s">
        <v>112</v>
      </c>
      <c r="BQ114" s="464"/>
      <c r="BR114" s="464"/>
      <c r="BS114" s="464"/>
      <c r="BT114" s="464"/>
      <c r="BU114" s="464"/>
      <c r="BV114" s="464"/>
      <c r="BW114" s="551"/>
      <c r="BX114" s="557">
        <v>2855201</v>
      </c>
      <c r="BY114" s="555" t="s">
        <v>3977</v>
      </c>
      <c r="BZ114" s="551">
        <v>2855201</v>
      </c>
      <c r="CA114" s="551">
        <v>2</v>
      </c>
      <c r="CB114" s="551">
        <v>1.044</v>
      </c>
      <c r="CC114" s="547" t="s">
        <v>2541</v>
      </c>
      <c r="CD114" s="547" t="s">
        <v>2524</v>
      </c>
      <c r="CE114" s="547" t="s">
        <v>3632</v>
      </c>
      <c r="CF114" s="547" t="s">
        <v>177</v>
      </c>
      <c r="CG114" s="528">
        <v>6045432000</v>
      </c>
      <c r="CH114" s="528">
        <v>3002500001</v>
      </c>
      <c r="CI114" s="742" t="s">
        <v>3704</v>
      </c>
      <c r="CJ114" s="528"/>
    </row>
    <row r="115" spans="2:88" ht="16.149999999999999" customHeight="1">
      <c r="B115" s="467"/>
      <c r="C115" s="773" t="s">
        <v>474</v>
      </c>
      <c r="D115" s="762" t="s">
        <v>3950</v>
      </c>
      <c r="E115" s="589">
        <v>45413</v>
      </c>
      <c r="F115" s="768">
        <v>45408</v>
      </c>
      <c r="G115" s="781" t="s">
        <v>61</v>
      </c>
      <c r="H115" s="593">
        <v>1193069670</v>
      </c>
      <c r="I115" s="593" t="s">
        <v>4046</v>
      </c>
      <c r="J115" s="593" t="s">
        <v>2575</v>
      </c>
      <c r="K115" s="593" t="s">
        <v>2525</v>
      </c>
      <c r="L115" s="593" t="s">
        <v>4047</v>
      </c>
      <c r="M115" s="589">
        <v>37432</v>
      </c>
      <c r="N115" s="496" t="s">
        <v>4</v>
      </c>
      <c r="O115" s="580" t="s">
        <v>4048</v>
      </c>
      <c r="P115" s="497" t="s">
        <v>2524</v>
      </c>
      <c r="Q115" s="497" t="s">
        <v>3624</v>
      </c>
      <c r="R115" s="786" t="s">
        <v>3118</v>
      </c>
      <c r="S115" s="467"/>
      <c r="T115" s="769">
        <v>6045432000</v>
      </c>
      <c r="U115" s="775">
        <v>3126125396</v>
      </c>
      <c r="V115" s="578" t="s">
        <v>4049</v>
      </c>
      <c r="W115" s="467" t="s">
        <v>2547</v>
      </c>
      <c r="X115" s="467"/>
      <c r="Y115" s="467" t="s">
        <v>2573</v>
      </c>
      <c r="Z115" s="467"/>
      <c r="AA115" s="769" t="s">
        <v>4021</v>
      </c>
      <c r="AB115" s="467"/>
      <c r="AC115" s="770" t="s">
        <v>489</v>
      </c>
      <c r="AD115" s="467"/>
      <c r="AE115" s="769" t="s">
        <v>551</v>
      </c>
      <c r="AF115" s="769" t="s">
        <v>600</v>
      </c>
      <c r="AG115" s="769" t="s">
        <v>485</v>
      </c>
      <c r="AH115" s="769" t="s">
        <v>492</v>
      </c>
      <c r="AI115" s="774">
        <v>45440</v>
      </c>
      <c r="AJ115" s="774">
        <v>45652</v>
      </c>
      <c r="AK115" s="496">
        <v>7</v>
      </c>
      <c r="AL115" s="972">
        <v>9100000</v>
      </c>
      <c r="AM115" s="448">
        <v>2000000</v>
      </c>
      <c r="AN115" s="448">
        <v>1300000</v>
      </c>
      <c r="AO115" s="563">
        <v>2855201</v>
      </c>
      <c r="AP115" s="620" t="s">
        <v>846</v>
      </c>
      <c r="AQ115" s="467"/>
      <c r="AR115" s="464">
        <v>2</v>
      </c>
      <c r="AS115" s="543" t="s">
        <v>112</v>
      </c>
      <c r="AT115" s="543" t="s">
        <v>112</v>
      </c>
      <c r="AU115" s="543" t="s">
        <v>112</v>
      </c>
      <c r="AV115" s="543" t="s">
        <v>112</v>
      </c>
      <c r="AW115" s="543" t="s">
        <v>112</v>
      </c>
      <c r="AX115" s="464"/>
      <c r="AY115" s="464"/>
      <c r="AZ115" s="464"/>
      <c r="BA115" s="464"/>
      <c r="BB115" s="464"/>
      <c r="BC115" s="464"/>
      <c r="BD115" s="464"/>
      <c r="BE115" s="464"/>
      <c r="BF115" s="464" t="s">
        <v>112</v>
      </c>
      <c r="BG115" s="464" t="s">
        <v>112</v>
      </c>
      <c r="BH115" s="464" t="s">
        <v>112</v>
      </c>
      <c r="BI115" s="464" t="s">
        <v>112</v>
      </c>
      <c r="BJ115" s="464" t="s">
        <v>112</v>
      </c>
      <c r="BK115" s="464" t="s">
        <v>112</v>
      </c>
      <c r="BL115" s="464" t="s">
        <v>3691</v>
      </c>
      <c r="BM115" s="464" t="s">
        <v>112</v>
      </c>
      <c r="BN115" s="464" t="s">
        <v>112</v>
      </c>
      <c r="BO115" s="464" t="s">
        <v>112</v>
      </c>
      <c r="BP115" s="464" t="s">
        <v>112</v>
      </c>
      <c r="BQ115" s="464"/>
      <c r="BR115" s="464"/>
      <c r="BS115" s="464"/>
      <c r="BT115" s="464"/>
      <c r="BU115" s="464"/>
      <c r="BV115" s="464"/>
      <c r="BW115" s="551"/>
      <c r="BX115" s="557">
        <v>2855201</v>
      </c>
      <c r="BY115" s="555" t="s">
        <v>3977</v>
      </c>
      <c r="BZ115" s="551">
        <v>2855201</v>
      </c>
      <c r="CA115" s="551">
        <v>2</v>
      </c>
      <c r="CB115" s="551">
        <v>1.044</v>
      </c>
      <c r="CC115" s="547" t="s">
        <v>2541</v>
      </c>
      <c r="CD115" s="547" t="s">
        <v>2524</v>
      </c>
      <c r="CE115" s="547" t="s">
        <v>3632</v>
      </c>
      <c r="CF115" s="547" t="s">
        <v>177</v>
      </c>
      <c r="CG115" s="528">
        <v>6045432000</v>
      </c>
      <c r="CH115" s="528">
        <v>3002500001</v>
      </c>
      <c r="CI115" s="742" t="s">
        <v>3704</v>
      </c>
      <c r="CJ115" s="528"/>
    </row>
    <row r="116" spans="2:88" s="1140" customFormat="1" ht="16.149999999999999" customHeight="1" thickBot="1">
      <c r="B116" s="914"/>
      <c r="C116" s="1179" t="s">
        <v>474</v>
      </c>
      <c r="D116" s="1154" t="s">
        <v>3950</v>
      </c>
      <c r="E116" s="1180"/>
      <c r="F116" s="1181"/>
      <c r="G116" s="1182" t="s">
        <v>61</v>
      </c>
      <c r="H116" s="1144">
        <v>70386022</v>
      </c>
      <c r="I116" s="1144" t="s">
        <v>3306</v>
      </c>
      <c r="J116" s="1144" t="s">
        <v>2557</v>
      </c>
      <c r="K116" s="1144" t="s">
        <v>3542</v>
      </c>
      <c r="L116" s="1144" t="s">
        <v>2578</v>
      </c>
      <c r="M116" s="1145">
        <v>29960</v>
      </c>
      <c r="N116" s="911" t="s">
        <v>4</v>
      </c>
      <c r="O116" s="912" t="s">
        <v>3583</v>
      </c>
      <c r="P116" s="1183" t="s">
        <v>2524</v>
      </c>
      <c r="Q116" s="1183" t="s">
        <v>3624</v>
      </c>
      <c r="R116" s="1184" t="s">
        <v>3118</v>
      </c>
      <c r="S116" s="914"/>
      <c r="T116" s="1185">
        <v>6045432000</v>
      </c>
      <c r="U116" s="1186">
        <v>3103902029</v>
      </c>
      <c r="V116" s="1187" t="s">
        <v>4096</v>
      </c>
      <c r="W116" s="914" t="s">
        <v>2527</v>
      </c>
      <c r="X116" s="914"/>
      <c r="Y116" s="914" t="s">
        <v>2548</v>
      </c>
      <c r="Z116" s="914"/>
      <c r="AA116" s="1185" t="s">
        <v>4021</v>
      </c>
      <c r="AB116" s="914"/>
      <c r="AC116" s="908" t="s">
        <v>489</v>
      </c>
      <c r="AD116" s="914"/>
      <c r="AE116" s="1185" t="s">
        <v>551</v>
      </c>
      <c r="AF116" s="1185" t="s">
        <v>600</v>
      </c>
      <c r="AG116" s="1185" t="s">
        <v>485</v>
      </c>
      <c r="AH116" s="1185" t="s">
        <v>492</v>
      </c>
      <c r="AI116" s="1188">
        <v>45472</v>
      </c>
      <c r="AJ116" s="1188">
        <v>45641</v>
      </c>
      <c r="AK116" s="911">
        <v>3</v>
      </c>
      <c r="AL116" s="972">
        <v>9100000</v>
      </c>
      <c r="AM116" s="1189">
        <v>3000000</v>
      </c>
      <c r="AN116" s="1189">
        <v>1300000</v>
      </c>
      <c r="AO116" s="1190">
        <v>2855201</v>
      </c>
      <c r="AP116" s="1191" t="s">
        <v>846</v>
      </c>
      <c r="AQ116" s="914"/>
      <c r="AR116" s="1121">
        <v>2</v>
      </c>
      <c r="AS116" s="1133" t="s">
        <v>112</v>
      </c>
      <c r="AT116" s="1133" t="s">
        <v>112</v>
      </c>
      <c r="AU116" s="1133" t="s">
        <v>112</v>
      </c>
      <c r="AV116" s="1133" t="s">
        <v>112</v>
      </c>
      <c r="AW116" s="1133" t="s">
        <v>112</v>
      </c>
      <c r="AX116" s="1121"/>
      <c r="AY116" s="1121"/>
      <c r="AZ116" s="1121"/>
      <c r="BA116" s="1121"/>
      <c r="BB116" s="1121"/>
      <c r="BC116" s="1121"/>
      <c r="BD116" s="1121"/>
      <c r="BE116" s="1121"/>
      <c r="BF116" s="1121" t="s">
        <v>112</v>
      </c>
      <c r="BG116" s="1121" t="s">
        <v>112</v>
      </c>
      <c r="BH116" s="1121" t="s">
        <v>112</v>
      </c>
      <c r="BI116" s="1121" t="s">
        <v>112</v>
      </c>
      <c r="BJ116" s="1121" t="s">
        <v>112</v>
      </c>
      <c r="BK116" s="1121" t="s">
        <v>112</v>
      </c>
      <c r="BL116" s="1121" t="s">
        <v>3691</v>
      </c>
      <c r="BM116" s="1121" t="s">
        <v>112</v>
      </c>
      <c r="BN116" s="1121" t="s">
        <v>112</v>
      </c>
      <c r="BO116" s="1121" t="s">
        <v>112</v>
      </c>
      <c r="BP116" s="1121" t="s">
        <v>112</v>
      </c>
      <c r="BQ116" s="1121"/>
      <c r="BR116" s="1121"/>
      <c r="BS116" s="1121"/>
      <c r="BT116" s="1121"/>
      <c r="BU116" s="1121"/>
      <c r="BV116" s="1121"/>
      <c r="BW116" s="1136"/>
      <c r="BX116" s="1134">
        <v>2855201</v>
      </c>
      <c r="BY116" s="1135" t="s">
        <v>3977</v>
      </c>
      <c r="BZ116" s="1136">
        <v>2855201</v>
      </c>
      <c r="CA116" s="1136">
        <v>2</v>
      </c>
      <c r="CB116" s="1136">
        <v>1.044</v>
      </c>
      <c r="CC116" s="1137" t="s">
        <v>2541</v>
      </c>
      <c r="CD116" s="1137" t="s">
        <v>2524</v>
      </c>
      <c r="CE116" s="1137" t="s">
        <v>3632</v>
      </c>
      <c r="CF116" s="1137" t="s">
        <v>177</v>
      </c>
      <c r="CG116" s="1138">
        <v>6045432000</v>
      </c>
      <c r="CH116" s="1138">
        <v>3002500001</v>
      </c>
      <c r="CI116" s="1139" t="s">
        <v>3704</v>
      </c>
      <c r="CJ116" s="1138"/>
    </row>
    <row r="117" spans="2:88" s="1244" customFormat="1" ht="16.5" customHeight="1" thickBot="1">
      <c r="B117" s="1265"/>
      <c r="C117" s="1266" t="s">
        <v>474</v>
      </c>
      <c r="D117" s="1246" t="s">
        <v>3957</v>
      </c>
      <c r="E117" s="1219">
        <v>45413</v>
      </c>
      <c r="F117" s="1220">
        <v>45406</v>
      </c>
      <c r="G117" s="1267" t="s">
        <v>61</v>
      </c>
      <c r="H117" s="1249">
        <v>1036396147</v>
      </c>
      <c r="I117" s="1249" t="s">
        <v>3306</v>
      </c>
      <c r="J117" s="1249" t="s">
        <v>2520</v>
      </c>
      <c r="K117" s="1249" t="s">
        <v>3307</v>
      </c>
      <c r="L117" s="1249"/>
      <c r="M117" s="1247">
        <v>33300</v>
      </c>
      <c r="N117" s="1249" t="s">
        <v>524</v>
      </c>
      <c r="O117" s="1268" t="s">
        <v>3129</v>
      </c>
      <c r="P117" s="1269" t="s">
        <v>2524</v>
      </c>
      <c r="Q117" s="1269" t="s">
        <v>3624</v>
      </c>
      <c r="R117" s="1270" t="s">
        <v>178</v>
      </c>
      <c r="S117" s="1265"/>
      <c r="T117" s="1254">
        <v>6045432000</v>
      </c>
      <c r="U117" s="1265">
        <v>3166206605</v>
      </c>
      <c r="V117" s="1271" t="s">
        <v>3308</v>
      </c>
      <c r="W117" s="1265" t="s">
        <v>2527</v>
      </c>
      <c r="X117" s="1265"/>
      <c r="Y117" s="1265" t="s">
        <v>3119</v>
      </c>
      <c r="Z117" s="1265"/>
      <c r="AA117" s="1254" t="s">
        <v>4021</v>
      </c>
      <c r="AB117" s="1265"/>
      <c r="AC117" s="1228" t="s">
        <v>489</v>
      </c>
      <c r="AD117" s="1265"/>
      <c r="AE117" s="1254" t="s">
        <v>551</v>
      </c>
      <c r="AF117" s="1254" t="s">
        <v>600</v>
      </c>
      <c r="AG117" s="1254" t="s">
        <v>485</v>
      </c>
      <c r="AH117" s="1254" t="s">
        <v>492</v>
      </c>
      <c r="AI117" s="1257">
        <v>45344</v>
      </c>
      <c r="AJ117" s="1257">
        <v>45643</v>
      </c>
      <c r="AK117" s="1272">
        <v>7</v>
      </c>
      <c r="AL117" s="1258">
        <v>9100000</v>
      </c>
      <c r="AM117" s="1273">
        <v>3717000</v>
      </c>
      <c r="AN117" s="1273">
        <v>1486800</v>
      </c>
      <c r="AO117" s="1265">
        <v>1841201</v>
      </c>
      <c r="AP117" s="1274" t="s">
        <v>821</v>
      </c>
      <c r="AQ117" s="1265"/>
      <c r="AR117" s="1236">
        <v>1</v>
      </c>
      <c r="AS117" s="1238" t="s">
        <v>112</v>
      </c>
      <c r="AT117" s="1238" t="s">
        <v>112</v>
      </c>
      <c r="AU117" s="1238" t="s">
        <v>112</v>
      </c>
      <c r="AV117" s="1238" t="s">
        <v>112</v>
      </c>
      <c r="AW117" s="1238" t="s">
        <v>112</v>
      </c>
      <c r="AX117" s="1236"/>
      <c r="AY117" s="1236"/>
      <c r="AZ117" s="1236"/>
      <c r="BA117" s="1236"/>
      <c r="BB117" s="1236"/>
      <c r="BC117" s="1236"/>
      <c r="BD117" s="1236"/>
      <c r="BE117" s="1236"/>
      <c r="BF117" s="1236" t="s">
        <v>112</v>
      </c>
      <c r="BG117" s="1236" t="s">
        <v>112</v>
      </c>
      <c r="BH117" s="1236" t="s">
        <v>112</v>
      </c>
      <c r="BI117" s="1236" t="s">
        <v>112</v>
      </c>
      <c r="BJ117" s="1236" t="s">
        <v>112</v>
      </c>
      <c r="BK117" s="1236" t="s">
        <v>112</v>
      </c>
      <c r="BL117" s="1236" t="s">
        <v>3691</v>
      </c>
      <c r="BM117" s="1236" t="s">
        <v>112</v>
      </c>
      <c r="BN117" s="1236" t="s">
        <v>112</v>
      </c>
      <c r="BO117" s="1236" t="s">
        <v>112</v>
      </c>
      <c r="BP117" s="1236" t="s">
        <v>112</v>
      </c>
      <c r="BQ117" s="1265"/>
      <c r="BR117" s="1265"/>
      <c r="BS117" s="1265"/>
      <c r="BT117" s="1265"/>
      <c r="BU117" s="1265"/>
      <c r="BV117" s="1265"/>
      <c r="BW117" s="1240"/>
      <c r="BX117" s="1240">
        <v>1841201</v>
      </c>
      <c r="BY117" s="1264" t="s">
        <v>3702</v>
      </c>
      <c r="BZ117" s="1240">
        <v>1841201</v>
      </c>
      <c r="CA117" s="1240">
        <v>1</v>
      </c>
      <c r="CB117" s="1240">
        <v>0.52200000000000002</v>
      </c>
      <c r="CC117" s="1241" t="s">
        <v>3752</v>
      </c>
      <c r="CD117" s="1241" t="s">
        <v>2524</v>
      </c>
      <c r="CE117" s="1241" t="s">
        <v>3632</v>
      </c>
      <c r="CF117" s="1241" t="s">
        <v>177</v>
      </c>
      <c r="CG117" s="1242">
        <v>6045432000</v>
      </c>
      <c r="CH117" s="1242">
        <v>3002500001</v>
      </c>
      <c r="CI117" s="1243" t="s">
        <v>3704</v>
      </c>
      <c r="CJ117" s="1265"/>
    </row>
    <row r="118" spans="2:88" ht="16.5" customHeight="1" thickBot="1">
      <c r="B118" s="490"/>
      <c r="C118" s="539" t="s">
        <v>474</v>
      </c>
      <c r="D118" s="762" t="s">
        <v>3957</v>
      </c>
      <c r="E118" s="540">
        <v>45413</v>
      </c>
      <c r="F118" s="719">
        <v>45406</v>
      </c>
      <c r="G118" s="613" t="s">
        <v>61</v>
      </c>
      <c r="H118" s="593">
        <v>1020458606</v>
      </c>
      <c r="I118" s="593" t="s">
        <v>3273</v>
      </c>
      <c r="J118" s="593" t="s">
        <v>2709</v>
      </c>
      <c r="K118" s="593" t="s">
        <v>2707</v>
      </c>
      <c r="L118" s="593" t="s">
        <v>2698</v>
      </c>
      <c r="M118" s="589">
        <v>34419</v>
      </c>
      <c r="N118" s="593" t="s">
        <v>4</v>
      </c>
      <c r="O118" s="500" t="s">
        <v>3309</v>
      </c>
      <c r="P118" s="478" t="s">
        <v>2524</v>
      </c>
      <c r="Q118" s="478" t="s">
        <v>3624</v>
      </c>
      <c r="R118" s="787" t="s">
        <v>3118</v>
      </c>
      <c r="S118" s="492"/>
      <c r="T118" s="769">
        <v>6045432000</v>
      </c>
      <c r="U118" s="492">
        <v>3207803362</v>
      </c>
      <c r="V118" s="802" t="s">
        <v>3310</v>
      </c>
      <c r="W118" s="492" t="s">
        <v>2547</v>
      </c>
      <c r="X118" s="492"/>
      <c r="Y118" s="492" t="s">
        <v>2623</v>
      </c>
      <c r="Z118" s="492"/>
      <c r="AA118" s="769" t="s">
        <v>2527</v>
      </c>
      <c r="AB118" s="492"/>
      <c r="AC118" s="561" t="s">
        <v>489</v>
      </c>
      <c r="AD118" s="492"/>
      <c r="AE118" s="769" t="s">
        <v>551</v>
      </c>
      <c r="AF118" s="769" t="s">
        <v>600</v>
      </c>
      <c r="AG118" s="769" t="s">
        <v>485</v>
      </c>
      <c r="AH118" s="769" t="s">
        <v>492</v>
      </c>
      <c r="AI118" s="774">
        <v>45349</v>
      </c>
      <c r="AJ118" s="774">
        <v>45439</v>
      </c>
      <c r="AK118" s="493">
        <v>3</v>
      </c>
      <c r="AL118" s="972">
        <v>9100000</v>
      </c>
      <c r="AM118" s="531">
        <v>2796000</v>
      </c>
      <c r="AN118" s="531">
        <v>1300000</v>
      </c>
      <c r="AO118" s="492">
        <v>1841201</v>
      </c>
      <c r="AP118" s="616" t="s">
        <v>821</v>
      </c>
      <c r="AQ118" s="492"/>
      <c r="AR118" s="464">
        <v>1</v>
      </c>
      <c r="AS118" s="543" t="s">
        <v>112</v>
      </c>
      <c r="AT118" s="543" t="s">
        <v>112</v>
      </c>
      <c r="AU118" s="543" t="s">
        <v>112</v>
      </c>
      <c r="AV118" s="543" t="s">
        <v>112</v>
      </c>
      <c r="AW118" s="543" t="s">
        <v>112</v>
      </c>
      <c r="AX118" s="464"/>
      <c r="AY118" s="464"/>
      <c r="AZ118" s="464"/>
      <c r="BA118" s="464"/>
      <c r="BB118" s="464"/>
      <c r="BC118" s="464"/>
      <c r="BD118" s="464"/>
      <c r="BE118" s="464"/>
      <c r="BF118" s="464" t="s">
        <v>112</v>
      </c>
      <c r="BG118" s="464" t="s">
        <v>112</v>
      </c>
      <c r="BH118" s="464" t="s">
        <v>112</v>
      </c>
      <c r="BI118" s="464" t="s">
        <v>112</v>
      </c>
      <c r="BJ118" s="464" t="s">
        <v>112</v>
      </c>
      <c r="BK118" s="464" t="s">
        <v>112</v>
      </c>
      <c r="BL118" s="464" t="s">
        <v>3691</v>
      </c>
      <c r="BM118" s="464" t="s">
        <v>112</v>
      </c>
      <c r="BN118" s="464" t="s">
        <v>112</v>
      </c>
      <c r="BO118" s="464" t="s">
        <v>112</v>
      </c>
      <c r="BP118" s="464" t="s">
        <v>112</v>
      </c>
      <c r="BQ118" s="492"/>
      <c r="BR118" s="492"/>
      <c r="BS118" s="492"/>
      <c r="BT118" s="492"/>
      <c r="BU118" s="492"/>
      <c r="BV118" s="492"/>
      <c r="BW118" s="467"/>
      <c r="BX118" s="467">
        <v>1841201</v>
      </c>
      <c r="BY118" s="555" t="s">
        <v>3702</v>
      </c>
      <c r="BZ118" s="467">
        <v>1841201</v>
      </c>
      <c r="CA118" s="467">
        <v>1</v>
      </c>
      <c r="CB118" s="467">
        <v>0.52200000000000002</v>
      </c>
      <c r="CC118" s="547" t="s">
        <v>3753</v>
      </c>
      <c r="CD118" s="547" t="s">
        <v>2524</v>
      </c>
      <c r="CE118" s="547" t="s">
        <v>3632</v>
      </c>
      <c r="CF118" s="547" t="s">
        <v>177</v>
      </c>
      <c r="CG118" s="528">
        <v>6045432000</v>
      </c>
      <c r="CH118" s="528">
        <v>3002500001</v>
      </c>
      <c r="CI118" s="556" t="s">
        <v>3704</v>
      </c>
      <c r="CJ118" s="492"/>
    </row>
    <row r="119" spans="2:88" ht="16.5" customHeight="1" thickBot="1">
      <c r="B119" s="456"/>
      <c r="C119" s="539" t="s">
        <v>474</v>
      </c>
      <c r="D119" s="762" t="s">
        <v>3957</v>
      </c>
      <c r="E119" s="540">
        <v>45413</v>
      </c>
      <c r="F119" s="719">
        <v>45406</v>
      </c>
      <c r="G119" s="539" t="s">
        <v>61</v>
      </c>
      <c r="H119" s="778">
        <v>1001455287</v>
      </c>
      <c r="I119" s="778" t="s">
        <v>3311</v>
      </c>
      <c r="J119" s="778" t="s">
        <v>2544</v>
      </c>
      <c r="K119" s="778" t="s">
        <v>3266</v>
      </c>
      <c r="L119" s="778" t="s">
        <v>2578</v>
      </c>
      <c r="M119" s="780">
        <v>36694</v>
      </c>
      <c r="N119" s="778" t="s">
        <v>4</v>
      </c>
      <c r="O119" s="454" t="s">
        <v>3129</v>
      </c>
      <c r="P119" s="478" t="s">
        <v>2524</v>
      </c>
      <c r="Q119" s="478" t="s">
        <v>3624</v>
      </c>
      <c r="R119" s="787" t="s">
        <v>178</v>
      </c>
      <c r="S119" s="492"/>
      <c r="T119" s="769">
        <v>6045432000</v>
      </c>
      <c r="U119" s="492">
        <v>3145261389</v>
      </c>
      <c r="V119" s="802" t="s">
        <v>3312</v>
      </c>
      <c r="W119" s="492" t="s">
        <v>2547</v>
      </c>
      <c r="X119" s="492"/>
      <c r="Y119" s="492" t="s">
        <v>3119</v>
      </c>
      <c r="Z119" s="492"/>
      <c r="AA119" s="769" t="s">
        <v>4021</v>
      </c>
      <c r="AB119" s="492"/>
      <c r="AC119" s="561" t="s">
        <v>489</v>
      </c>
      <c r="AD119" s="492"/>
      <c r="AE119" s="769" t="s">
        <v>551</v>
      </c>
      <c r="AF119" s="769" t="s">
        <v>600</v>
      </c>
      <c r="AG119" s="769" t="s">
        <v>485</v>
      </c>
      <c r="AH119" s="769" t="s">
        <v>492</v>
      </c>
      <c r="AI119" s="774">
        <v>45529</v>
      </c>
      <c r="AJ119" s="774">
        <v>45621</v>
      </c>
      <c r="AK119" s="493">
        <v>3</v>
      </c>
      <c r="AL119" s="972">
        <v>9100000</v>
      </c>
      <c r="AM119" s="531">
        <v>1843000</v>
      </c>
      <c r="AN119" s="531">
        <v>1300000</v>
      </c>
      <c r="AO119" s="492">
        <v>1841201</v>
      </c>
      <c r="AP119" s="616" t="s">
        <v>821</v>
      </c>
      <c r="AQ119" s="492"/>
      <c r="AR119" s="464">
        <v>1</v>
      </c>
      <c r="AS119" s="543" t="s">
        <v>112</v>
      </c>
      <c r="AT119" s="543" t="s">
        <v>112</v>
      </c>
      <c r="AU119" s="543" t="s">
        <v>112</v>
      </c>
      <c r="AV119" s="543" t="s">
        <v>112</v>
      </c>
      <c r="AW119" s="543" t="s">
        <v>112</v>
      </c>
      <c r="AX119" s="464"/>
      <c r="AY119" s="464"/>
      <c r="AZ119" s="464"/>
      <c r="BA119" s="464"/>
      <c r="BB119" s="464"/>
      <c r="BC119" s="464"/>
      <c r="BD119" s="464"/>
      <c r="BE119" s="464"/>
      <c r="BF119" s="464" t="s">
        <v>112</v>
      </c>
      <c r="BG119" s="464" t="s">
        <v>112</v>
      </c>
      <c r="BH119" s="464" t="s">
        <v>112</v>
      </c>
      <c r="BI119" s="464" t="s">
        <v>112</v>
      </c>
      <c r="BJ119" s="464" t="s">
        <v>112</v>
      </c>
      <c r="BK119" s="464" t="s">
        <v>112</v>
      </c>
      <c r="BL119" s="464" t="s">
        <v>3691</v>
      </c>
      <c r="BM119" s="464" t="s">
        <v>112</v>
      </c>
      <c r="BN119" s="464" t="s">
        <v>112</v>
      </c>
      <c r="BO119" s="464" t="s">
        <v>112</v>
      </c>
      <c r="BP119" s="464" t="s">
        <v>112</v>
      </c>
      <c r="BQ119" s="492"/>
      <c r="BR119" s="492"/>
      <c r="BS119" s="492"/>
      <c r="BT119" s="492"/>
      <c r="BU119" s="492"/>
      <c r="BV119" s="492"/>
      <c r="BW119" s="467"/>
      <c r="BX119" s="467">
        <v>1841201</v>
      </c>
      <c r="BY119" s="555" t="s">
        <v>3702</v>
      </c>
      <c r="BZ119" s="467">
        <v>1841201</v>
      </c>
      <c r="CA119" s="467">
        <v>1</v>
      </c>
      <c r="CB119" s="467">
        <v>0.52200000000000002</v>
      </c>
      <c r="CC119" s="547" t="s">
        <v>3754</v>
      </c>
      <c r="CD119" s="547" t="s">
        <v>2524</v>
      </c>
      <c r="CE119" s="547" t="s">
        <v>3632</v>
      </c>
      <c r="CF119" s="547" t="s">
        <v>177</v>
      </c>
      <c r="CG119" s="528">
        <v>6045432000</v>
      </c>
      <c r="CH119" s="528">
        <v>3002500001</v>
      </c>
      <c r="CI119" s="556" t="s">
        <v>3704</v>
      </c>
      <c r="CJ119" s="492"/>
    </row>
    <row r="120" spans="2:88" ht="16.5" customHeight="1" thickBot="1">
      <c r="B120" s="456"/>
      <c r="C120" s="539" t="s">
        <v>474</v>
      </c>
      <c r="D120" s="762" t="s">
        <v>3957</v>
      </c>
      <c r="E120" s="540">
        <v>45413</v>
      </c>
      <c r="F120" s="719">
        <v>45406</v>
      </c>
      <c r="G120" s="539" t="s">
        <v>61</v>
      </c>
      <c r="H120" s="539">
        <v>1036401396</v>
      </c>
      <c r="I120" s="539" t="s">
        <v>3313</v>
      </c>
      <c r="J120" s="539" t="s">
        <v>2706</v>
      </c>
      <c r="K120" s="539" t="s">
        <v>3314</v>
      </c>
      <c r="L120" s="539"/>
      <c r="M120" s="540">
        <v>35235</v>
      </c>
      <c r="N120" s="539" t="s">
        <v>524</v>
      </c>
      <c r="O120" s="454" t="s">
        <v>3315</v>
      </c>
      <c r="P120" s="478" t="s">
        <v>2524</v>
      </c>
      <c r="Q120" s="478" t="s">
        <v>3624</v>
      </c>
      <c r="R120" s="787" t="s">
        <v>3118</v>
      </c>
      <c r="S120" s="492"/>
      <c r="T120" s="769">
        <v>6045432000</v>
      </c>
      <c r="U120" s="492">
        <v>3218021090</v>
      </c>
      <c r="V120" s="802" t="s">
        <v>3316</v>
      </c>
      <c r="W120" s="492" t="s">
        <v>2547</v>
      </c>
      <c r="X120" s="492"/>
      <c r="Y120" s="492" t="s">
        <v>2623</v>
      </c>
      <c r="Z120" s="492"/>
      <c r="AA120" s="769" t="s">
        <v>4021</v>
      </c>
      <c r="AB120" s="492"/>
      <c r="AC120" s="561" t="s">
        <v>489</v>
      </c>
      <c r="AD120" s="492"/>
      <c r="AE120" s="769" t="s">
        <v>551</v>
      </c>
      <c r="AF120" s="769" t="s">
        <v>600</v>
      </c>
      <c r="AG120" s="769" t="s">
        <v>485</v>
      </c>
      <c r="AH120" s="769" t="s">
        <v>492</v>
      </c>
      <c r="AI120" s="774">
        <v>45529</v>
      </c>
      <c r="AJ120" s="774">
        <v>45621</v>
      </c>
      <c r="AK120" s="493">
        <v>3</v>
      </c>
      <c r="AL120" s="972">
        <v>9100000</v>
      </c>
      <c r="AM120" s="531">
        <v>2233000</v>
      </c>
      <c r="AN120" s="531">
        <v>1300000</v>
      </c>
      <c r="AO120" s="492">
        <v>1841201</v>
      </c>
      <c r="AP120" s="616" t="s">
        <v>821</v>
      </c>
      <c r="AQ120" s="492"/>
      <c r="AR120" s="464">
        <v>1</v>
      </c>
      <c r="AS120" s="543" t="s">
        <v>112</v>
      </c>
      <c r="AT120" s="543" t="s">
        <v>112</v>
      </c>
      <c r="AU120" s="543" t="s">
        <v>112</v>
      </c>
      <c r="AV120" s="543" t="s">
        <v>112</v>
      </c>
      <c r="AW120" s="543" t="s">
        <v>112</v>
      </c>
      <c r="AX120" s="464"/>
      <c r="AY120" s="464"/>
      <c r="AZ120" s="464"/>
      <c r="BA120" s="464"/>
      <c r="BB120" s="464"/>
      <c r="BC120" s="464"/>
      <c r="BD120" s="464"/>
      <c r="BE120" s="464"/>
      <c r="BF120" s="464" t="s">
        <v>112</v>
      </c>
      <c r="BG120" s="464" t="s">
        <v>112</v>
      </c>
      <c r="BH120" s="464" t="s">
        <v>112</v>
      </c>
      <c r="BI120" s="464" t="s">
        <v>112</v>
      </c>
      <c r="BJ120" s="464" t="s">
        <v>112</v>
      </c>
      <c r="BK120" s="464" t="s">
        <v>112</v>
      </c>
      <c r="BL120" s="464" t="s">
        <v>3691</v>
      </c>
      <c r="BM120" s="464" t="s">
        <v>112</v>
      </c>
      <c r="BN120" s="464" t="s">
        <v>112</v>
      </c>
      <c r="BO120" s="464" t="s">
        <v>112</v>
      </c>
      <c r="BP120" s="464" t="s">
        <v>112</v>
      </c>
      <c r="BQ120" s="492"/>
      <c r="BR120" s="492"/>
      <c r="BS120" s="492"/>
      <c r="BT120" s="492"/>
      <c r="BU120" s="492"/>
      <c r="BV120" s="492"/>
      <c r="BW120" s="467"/>
      <c r="BX120" s="467">
        <v>1841201</v>
      </c>
      <c r="BY120" s="555" t="s">
        <v>3702</v>
      </c>
      <c r="BZ120" s="467">
        <v>1841201</v>
      </c>
      <c r="CA120" s="467">
        <v>1</v>
      </c>
      <c r="CB120" s="467">
        <v>0.52200000000000002</v>
      </c>
      <c r="CC120" s="547" t="s">
        <v>3755</v>
      </c>
      <c r="CD120" s="547" t="s">
        <v>2524</v>
      </c>
      <c r="CE120" s="547" t="s">
        <v>3632</v>
      </c>
      <c r="CF120" s="547" t="s">
        <v>177</v>
      </c>
      <c r="CG120" s="528">
        <v>6045432000</v>
      </c>
      <c r="CH120" s="528">
        <v>3002500001</v>
      </c>
      <c r="CI120" s="556" t="s">
        <v>3704</v>
      </c>
      <c r="CJ120" s="492"/>
    </row>
    <row r="121" spans="2:88" ht="16.5" customHeight="1" thickBot="1">
      <c r="B121" s="456"/>
      <c r="C121" s="539" t="s">
        <v>474</v>
      </c>
      <c r="D121" s="762" t="s">
        <v>3957</v>
      </c>
      <c r="E121" s="540">
        <v>45413</v>
      </c>
      <c r="F121" s="719">
        <v>45406</v>
      </c>
      <c r="G121" s="539" t="s">
        <v>61</v>
      </c>
      <c r="H121" s="539">
        <v>98495280</v>
      </c>
      <c r="I121" s="539" t="s">
        <v>3317</v>
      </c>
      <c r="J121" s="539" t="s">
        <v>2732</v>
      </c>
      <c r="K121" s="539" t="s">
        <v>3318</v>
      </c>
      <c r="L121" s="539" t="s">
        <v>3319</v>
      </c>
      <c r="M121" s="540">
        <v>24361</v>
      </c>
      <c r="N121" s="539" t="s">
        <v>4</v>
      </c>
      <c r="O121" s="454" t="s">
        <v>3320</v>
      </c>
      <c r="P121" s="478" t="s">
        <v>2524</v>
      </c>
      <c r="Q121" s="478" t="s">
        <v>3624</v>
      </c>
      <c r="R121" s="479" t="s">
        <v>3118</v>
      </c>
      <c r="S121" s="490"/>
      <c r="T121" s="788">
        <v>6045432000</v>
      </c>
      <c r="U121" s="490">
        <v>3146403702</v>
      </c>
      <c r="V121" s="789" t="s">
        <v>3321</v>
      </c>
      <c r="W121" s="490" t="s">
        <v>2527</v>
      </c>
      <c r="X121" s="490"/>
      <c r="Y121" s="490" t="s">
        <v>2548</v>
      </c>
      <c r="Z121" s="490"/>
      <c r="AA121" s="790" t="s">
        <v>4099</v>
      </c>
      <c r="AB121" s="791"/>
      <c r="AC121" s="792" t="s">
        <v>489</v>
      </c>
      <c r="AD121" s="793"/>
      <c r="AE121" s="790" t="s">
        <v>551</v>
      </c>
      <c r="AF121" s="790" t="s">
        <v>600</v>
      </c>
      <c r="AG121" s="790" t="s">
        <v>485</v>
      </c>
      <c r="AH121" s="790" t="s">
        <v>492</v>
      </c>
      <c r="AI121" s="794">
        <v>45350</v>
      </c>
      <c r="AJ121" s="794">
        <v>45631</v>
      </c>
      <c r="AK121" s="502">
        <v>7</v>
      </c>
      <c r="AL121" s="972">
        <v>9100000</v>
      </c>
      <c r="AM121" s="795">
        <v>4000000</v>
      </c>
      <c r="AN121" s="530">
        <v>1600000</v>
      </c>
      <c r="AO121" s="796">
        <v>1841201</v>
      </c>
      <c r="AP121" s="797" t="s">
        <v>821</v>
      </c>
      <c r="AQ121" s="798"/>
      <c r="AR121" s="799">
        <v>1</v>
      </c>
      <c r="AS121" s="800" t="s">
        <v>112</v>
      </c>
      <c r="AT121" s="801" t="s">
        <v>112</v>
      </c>
      <c r="AU121" s="801" t="s">
        <v>112</v>
      </c>
      <c r="AV121" s="801" t="s">
        <v>112</v>
      </c>
      <c r="AW121" s="801" t="s">
        <v>112</v>
      </c>
      <c r="AX121" s="799"/>
      <c r="AY121" s="799"/>
      <c r="AZ121" s="799"/>
      <c r="BA121" s="799"/>
      <c r="BB121" s="799"/>
      <c r="BC121" s="799"/>
      <c r="BD121" s="799"/>
      <c r="BE121" s="799"/>
      <c r="BF121" s="799" t="s">
        <v>112</v>
      </c>
      <c r="BG121" s="799" t="s">
        <v>112</v>
      </c>
      <c r="BH121" s="799" t="s">
        <v>112</v>
      </c>
      <c r="BI121" s="799" t="s">
        <v>112</v>
      </c>
      <c r="BJ121" s="799" t="s">
        <v>112</v>
      </c>
      <c r="BK121" s="799" t="s">
        <v>112</v>
      </c>
      <c r="BL121" s="799" t="s">
        <v>3691</v>
      </c>
      <c r="BM121" s="799" t="s">
        <v>112</v>
      </c>
      <c r="BN121" s="799" t="s">
        <v>112</v>
      </c>
      <c r="BO121" s="799" t="s">
        <v>112</v>
      </c>
      <c r="BP121" s="799" t="s">
        <v>112</v>
      </c>
      <c r="BQ121" s="796"/>
      <c r="BR121" s="796"/>
      <c r="BS121" s="796"/>
      <c r="BT121" s="796"/>
      <c r="BU121" s="796"/>
      <c r="BV121" s="796"/>
      <c r="BW121" s="505"/>
      <c r="BX121" s="505">
        <v>1841201</v>
      </c>
      <c r="BY121" s="555" t="s">
        <v>3702</v>
      </c>
      <c r="BZ121" s="467">
        <v>1841201</v>
      </c>
      <c r="CA121" s="467">
        <v>1</v>
      </c>
      <c r="CB121" s="467">
        <v>0.52200000000000002</v>
      </c>
      <c r="CC121" s="547" t="s">
        <v>3756</v>
      </c>
      <c r="CD121" s="547" t="s">
        <v>2524</v>
      </c>
      <c r="CE121" s="547" t="s">
        <v>3632</v>
      </c>
      <c r="CF121" s="547" t="s">
        <v>177</v>
      </c>
      <c r="CG121" s="528">
        <v>6045432000</v>
      </c>
      <c r="CH121" s="528">
        <v>3002500001</v>
      </c>
      <c r="CI121" s="556" t="s">
        <v>3704</v>
      </c>
      <c r="CJ121" s="492"/>
    </row>
    <row r="122" spans="2:88" ht="16.5" customHeight="1" thickBot="1">
      <c r="B122" s="456"/>
      <c r="C122" s="539" t="s">
        <v>474</v>
      </c>
      <c r="D122" s="762" t="s">
        <v>3957</v>
      </c>
      <c r="E122" s="540">
        <v>45413</v>
      </c>
      <c r="F122" s="719">
        <v>45406</v>
      </c>
      <c r="G122" s="539" t="s">
        <v>61</v>
      </c>
      <c r="H122" s="539">
        <v>71118443</v>
      </c>
      <c r="I122" s="539" t="s">
        <v>3306</v>
      </c>
      <c r="J122" s="539" t="s">
        <v>3169</v>
      </c>
      <c r="K122" s="539" t="s">
        <v>3322</v>
      </c>
      <c r="L122" s="539" t="s">
        <v>2725</v>
      </c>
      <c r="M122" s="540">
        <v>30751</v>
      </c>
      <c r="N122" s="539" t="s">
        <v>4</v>
      </c>
      <c r="O122" s="454" t="s">
        <v>3323</v>
      </c>
      <c r="P122" s="478" t="s">
        <v>2524</v>
      </c>
      <c r="Q122" s="478" t="s">
        <v>3624</v>
      </c>
      <c r="R122" s="479" t="s">
        <v>3118</v>
      </c>
      <c r="S122" s="456"/>
      <c r="T122" s="438">
        <v>6045432000</v>
      </c>
      <c r="U122" s="456">
        <v>3147323491</v>
      </c>
      <c r="V122" s="455" t="s">
        <v>3324</v>
      </c>
      <c r="W122" s="456" t="s">
        <v>2547</v>
      </c>
      <c r="X122" s="456"/>
      <c r="Y122" s="456" t="s">
        <v>2573</v>
      </c>
      <c r="Z122" s="456"/>
      <c r="AA122" s="439" t="s">
        <v>4021</v>
      </c>
      <c r="AB122" s="562"/>
      <c r="AC122" s="561" t="s">
        <v>489</v>
      </c>
      <c r="AD122" s="559"/>
      <c r="AE122" s="439" t="s">
        <v>551</v>
      </c>
      <c r="AF122" s="439" t="s">
        <v>600</v>
      </c>
      <c r="AG122" s="439" t="s">
        <v>485</v>
      </c>
      <c r="AH122" s="439" t="s">
        <v>492</v>
      </c>
      <c r="AI122" s="453">
        <v>45356</v>
      </c>
      <c r="AJ122" s="877">
        <v>45632</v>
      </c>
      <c r="AK122" s="440">
        <v>7</v>
      </c>
      <c r="AL122" s="972">
        <v>9100000</v>
      </c>
      <c r="AM122" s="457">
        <v>2796000</v>
      </c>
      <c r="AN122" s="519">
        <v>1300000</v>
      </c>
      <c r="AO122" s="492">
        <v>1841201</v>
      </c>
      <c r="AP122" s="616" t="s">
        <v>821</v>
      </c>
      <c r="AQ122" s="542"/>
      <c r="AR122" s="464">
        <v>1</v>
      </c>
      <c r="AS122" s="545" t="s">
        <v>112</v>
      </c>
      <c r="AT122" s="543" t="s">
        <v>112</v>
      </c>
      <c r="AU122" s="543" t="s">
        <v>112</v>
      </c>
      <c r="AV122" s="543" t="s">
        <v>112</v>
      </c>
      <c r="AW122" s="543" t="s">
        <v>112</v>
      </c>
      <c r="AX122" s="464"/>
      <c r="AY122" s="464"/>
      <c r="AZ122" s="464"/>
      <c r="BA122" s="464"/>
      <c r="BB122" s="464"/>
      <c r="BC122" s="464"/>
      <c r="BD122" s="464"/>
      <c r="BE122" s="464"/>
      <c r="BF122" s="464" t="s">
        <v>112</v>
      </c>
      <c r="BG122" s="464" t="s">
        <v>112</v>
      </c>
      <c r="BH122" s="464" t="s">
        <v>112</v>
      </c>
      <c r="BI122" s="464" t="s">
        <v>112</v>
      </c>
      <c r="BJ122" s="464" t="s">
        <v>112</v>
      </c>
      <c r="BK122" s="464" t="s">
        <v>112</v>
      </c>
      <c r="BL122" s="464" t="s">
        <v>3691</v>
      </c>
      <c r="BM122" s="464" t="s">
        <v>112</v>
      </c>
      <c r="BN122" s="464" t="s">
        <v>112</v>
      </c>
      <c r="BO122" s="464" t="s">
        <v>112</v>
      </c>
      <c r="BP122" s="464" t="s">
        <v>112</v>
      </c>
      <c r="BQ122" s="492"/>
      <c r="BR122" s="492"/>
      <c r="BS122" s="492"/>
      <c r="BT122" s="492"/>
      <c r="BU122" s="492"/>
      <c r="BV122" s="492"/>
      <c r="BW122" s="467"/>
      <c r="BX122" s="467">
        <v>1841201</v>
      </c>
      <c r="BY122" s="555" t="s">
        <v>3702</v>
      </c>
      <c r="BZ122" s="467">
        <v>1841201</v>
      </c>
      <c r="CA122" s="467">
        <v>1</v>
      </c>
      <c r="CB122" s="467">
        <v>0.52200000000000002</v>
      </c>
      <c r="CC122" s="547" t="s">
        <v>3757</v>
      </c>
      <c r="CD122" s="547" t="s">
        <v>2524</v>
      </c>
      <c r="CE122" s="547" t="s">
        <v>3632</v>
      </c>
      <c r="CF122" s="547" t="s">
        <v>177</v>
      </c>
      <c r="CG122" s="528">
        <v>6045432000</v>
      </c>
      <c r="CH122" s="528">
        <v>3002500001</v>
      </c>
      <c r="CI122" s="556" t="s">
        <v>3704</v>
      </c>
      <c r="CJ122" s="492"/>
    </row>
    <row r="123" spans="2:88" s="1342" customFormat="1" ht="16.5" customHeight="1" thickBot="1">
      <c r="B123" s="1311"/>
      <c r="C123" s="1312" t="s">
        <v>474</v>
      </c>
      <c r="D123" s="1313" t="s">
        <v>3957</v>
      </c>
      <c r="E123" s="1314">
        <v>45413</v>
      </c>
      <c r="F123" s="1315">
        <v>45406</v>
      </c>
      <c r="G123" s="1312" t="s">
        <v>61</v>
      </c>
      <c r="H123" s="1312">
        <v>1036783907</v>
      </c>
      <c r="I123" s="1312" t="s">
        <v>3325</v>
      </c>
      <c r="J123" s="1312" t="s">
        <v>2651</v>
      </c>
      <c r="K123" s="1312" t="s">
        <v>3243</v>
      </c>
      <c r="L123" s="1312" t="s">
        <v>3326</v>
      </c>
      <c r="M123" s="1314">
        <v>35108</v>
      </c>
      <c r="N123" s="1312" t="s">
        <v>4</v>
      </c>
      <c r="O123" s="1316" t="s">
        <v>3327</v>
      </c>
      <c r="P123" s="1317" t="s">
        <v>2524</v>
      </c>
      <c r="Q123" s="1317" t="s">
        <v>3624</v>
      </c>
      <c r="R123" s="1318" t="s">
        <v>3118</v>
      </c>
      <c r="S123" s="1311"/>
      <c r="T123" s="1319">
        <v>6045432000</v>
      </c>
      <c r="U123" s="1320">
        <v>3122762494</v>
      </c>
      <c r="V123" s="1321" t="s">
        <v>3328</v>
      </c>
      <c r="W123" s="1311" t="s">
        <v>2547</v>
      </c>
      <c r="X123" s="1311"/>
      <c r="Y123" s="1311" t="s">
        <v>3119</v>
      </c>
      <c r="Z123" s="1311"/>
      <c r="AA123" s="1322" t="s">
        <v>4021</v>
      </c>
      <c r="AB123" s="1323"/>
      <c r="AC123" s="1324" t="s">
        <v>489</v>
      </c>
      <c r="AD123" s="1325"/>
      <c r="AE123" s="1322" t="s">
        <v>551</v>
      </c>
      <c r="AF123" s="1322" t="s">
        <v>600</v>
      </c>
      <c r="AG123" s="1322" t="s">
        <v>485</v>
      </c>
      <c r="AH123" s="1322" t="s">
        <v>492</v>
      </c>
      <c r="AI123" s="1326">
        <v>45358</v>
      </c>
      <c r="AJ123" s="1326">
        <v>45645</v>
      </c>
      <c r="AK123" s="1318">
        <v>7</v>
      </c>
      <c r="AL123" s="1327">
        <v>9100000</v>
      </c>
      <c r="AM123" s="1328">
        <v>3717000</v>
      </c>
      <c r="AN123" s="1329">
        <v>1486800</v>
      </c>
      <c r="AO123" s="1330">
        <v>1841201</v>
      </c>
      <c r="AP123" s="1331" t="s">
        <v>821</v>
      </c>
      <c r="AQ123" s="1332"/>
      <c r="AR123" s="1333">
        <v>1</v>
      </c>
      <c r="AS123" s="1334" t="s">
        <v>112</v>
      </c>
      <c r="AT123" s="1335" t="s">
        <v>112</v>
      </c>
      <c r="AU123" s="1335" t="s">
        <v>112</v>
      </c>
      <c r="AV123" s="1335" t="s">
        <v>112</v>
      </c>
      <c r="AW123" s="1335" t="s">
        <v>112</v>
      </c>
      <c r="AX123" s="1333"/>
      <c r="AY123" s="1333"/>
      <c r="AZ123" s="1333"/>
      <c r="BA123" s="1333"/>
      <c r="BB123" s="1333"/>
      <c r="BC123" s="1333"/>
      <c r="BD123" s="1333"/>
      <c r="BE123" s="1333"/>
      <c r="BF123" s="1333" t="s">
        <v>112</v>
      </c>
      <c r="BG123" s="1333" t="s">
        <v>112</v>
      </c>
      <c r="BH123" s="1333" t="s">
        <v>112</v>
      </c>
      <c r="BI123" s="1333" t="s">
        <v>112</v>
      </c>
      <c r="BJ123" s="1333" t="s">
        <v>112</v>
      </c>
      <c r="BK123" s="1333" t="s">
        <v>112</v>
      </c>
      <c r="BL123" s="1333" t="s">
        <v>3691</v>
      </c>
      <c r="BM123" s="1333" t="s">
        <v>112</v>
      </c>
      <c r="BN123" s="1333" t="s">
        <v>112</v>
      </c>
      <c r="BO123" s="1333" t="s">
        <v>112</v>
      </c>
      <c r="BP123" s="1333" t="s">
        <v>112</v>
      </c>
      <c r="BQ123" s="1330"/>
      <c r="BR123" s="1330"/>
      <c r="BS123" s="1330"/>
      <c r="BT123" s="1330"/>
      <c r="BU123" s="1330"/>
      <c r="BV123" s="1330"/>
      <c r="BW123" s="1336"/>
      <c r="BX123" s="1337">
        <v>1841201</v>
      </c>
      <c r="BY123" s="1338" t="s">
        <v>3702</v>
      </c>
      <c r="BZ123" s="1336">
        <v>1841201</v>
      </c>
      <c r="CA123" s="1336">
        <v>1</v>
      </c>
      <c r="CB123" s="1337">
        <v>0.52200000000000002</v>
      </c>
      <c r="CC123" s="1339" t="s">
        <v>3758</v>
      </c>
      <c r="CD123" s="1339" t="s">
        <v>2524</v>
      </c>
      <c r="CE123" s="1339" t="s">
        <v>3632</v>
      </c>
      <c r="CF123" s="1339" t="s">
        <v>177</v>
      </c>
      <c r="CG123" s="1340">
        <v>6045432000</v>
      </c>
      <c r="CH123" s="1340">
        <v>3002500001</v>
      </c>
      <c r="CI123" s="1341" t="s">
        <v>3704</v>
      </c>
      <c r="CJ123" s="1330"/>
    </row>
    <row r="124" spans="2:88" ht="16.5" customHeight="1" thickBot="1">
      <c r="B124" s="467"/>
      <c r="C124" s="539" t="s">
        <v>474</v>
      </c>
      <c r="D124" s="762" t="s">
        <v>3957</v>
      </c>
      <c r="E124" s="540">
        <v>45413</v>
      </c>
      <c r="F124" s="719">
        <v>45406</v>
      </c>
      <c r="G124" s="539" t="s">
        <v>61</v>
      </c>
      <c r="H124" s="539">
        <v>1001386443</v>
      </c>
      <c r="I124" s="539" t="s">
        <v>3585</v>
      </c>
      <c r="J124" s="539" t="s">
        <v>2803</v>
      </c>
      <c r="K124" s="539" t="s">
        <v>2572</v>
      </c>
      <c r="L124" s="539"/>
      <c r="M124" s="540">
        <v>33166</v>
      </c>
      <c r="N124" s="539" t="s">
        <v>524</v>
      </c>
      <c r="O124" s="498" t="s">
        <v>3583</v>
      </c>
      <c r="P124" s="472" t="s">
        <v>2524</v>
      </c>
      <c r="Q124" s="472" t="s">
        <v>3624</v>
      </c>
      <c r="R124" s="496" t="s">
        <v>3118</v>
      </c>
      <c r="S124" s="467"/>
      <c r="T124" s="438">
        <v>6045432000</v>
      </c>
      <c r="U124" s="467">
        <v>3138053800</v>
      </c>
      <c r="V124" s="449" t="s">
        <v>3586</v>
      </c>
      <c r="W124" s="491" t="s">
        <v>3139</v>
      </c>
      <c r="X124" s="467"/>
      <c r="Y124" s="491" t="s">
        <v>3119</v>
      </c>
      <c r="Z124" s="467"/>
      <c r="AA124" s="439" t="s">
        <v>4021</v>
      </c>
      <c r="AB124" s="527"/>
      <c r="AC124" s="561" t="s">
        <v>489</v>
      </c>
      <c r="AD124" s="554"/>
      <c r="AE124" s="439" t="s">
        <v>551</v>
      </c>
      <c r="AF124" s="439" t="s">
        <v>600</v>
      </c>
      <c r="AG124" s="439" t="s">
        <v>485</v>
      </c>
      <c r="AH124" s="439" t="s">
        <v>492</v>
      </c>
      <c r="AI124" s="488">
        <v>45370</v>
      </c>
      <c r="AJ124" s="879">
        <v>45632</v>
      </c>
      <c r="AK124" s="496">
        <v>7</v>
      </c>
      <c r="AL124" s="972">
        <v>9100000</v>
      </c>
      <c r="AM124" s="444">
        <v>3717000</v>
      </c>
      <c r="AN124" s="524">
        <v>1486800</v>
      </c>
      <c r="AO124" s="467">
        <v>1841201</v>
      </c>
      <c r="AP124" s="616" t="s">
        <v>821</v>
      </c>
      <c r="AQ124" s="527"/>
      <c r="AR124" s="464">
        <v>1</v>
      </c>
      <c r="AS124" s="545" t="s">
        <v>112</v>
      </c>
      <c r="AT124" s="543" t="s">
        <v>112</v>
      </c>
      <c r="AU124" s="543" t="s">
        <v>112</v>
      </c>
      <c r="AV124" s="543" t="s">
        <v>112</v>
      </c>
      <c r="AW124" s="543" t="s">
        <v>112</v>
      </c>
      <c r="AX124" s="464"/>
      <c r="AY124" s="464"/>
      <c r="AZ124" s="464"/>
      <c r="BA124" s="464"/>
      <c r="BB124" s="464"/>
      <c r="BC124" s="464"/>
      <c r="BD124" s="464"/>
      <c r="BE124" s="464"/>
      <c r="BF124" s="464" t="s">
        <v>112</v>
      </c>
      <c r="BG124" s="464" t="s">
        <v>112</v>
      </c>
      <c r="BH124" s="464" t="s">
        <v>112</v>
      </c>
      <c r="BI124" s="464" t="s">
        <v>112</v>
      </c>
      <c r="BJ124" s="464" t="s">
        <v>112</v>
      </c>
      <c r="BK124" s="464" t="s">
        <v>112</v>
      </c>
      <c r="BL124" s="464" t="s">
        <v>3691</v>
      </c>
      <c r="BM124" s="464" t="s">
        <v>112</v>
      </c>
      <c r="BN124" s="464" t="s">
        <v>112</v>
      </c>
      <c r="BO124" s="464" t="s">
        <v>112</v>
      </c>
      <c r="BP124" s="464" t="s">
        <v>112</v>
      </c>
      <c r="BQ124" s="467"/>
      <c r="BR124" s="467"/>
      <c r="BS124" s="467"/>
      <c r="BT124" s="467"/>
      <c r="BU124" s="467"/>
      <c r="BV124" s="467"/>
      <c r="BW124" s="467"/>
      <c r="BX124" s="467">
        <v>1841201</v>
      </c>
      <c r="BY124" s="467" t="s">
        <v>3702</v>
      </c>
      <c r="BZ124" s="467">
        <v>1841201</v>
      </c>
      <c r="CA124" s="467">
        <v>1</v>
      </c>
      <c r="CB124" s="467">
        <v>0.52200000000000002</v>
      </c>
      <c r="CC124" s="547" t="s">
        <v>3830</v>
      </c>
      <c r="CD124" s="547" t="s">
        <v>2524</v>
      </c>
      <c r="CE124" s="547" t="s">
        <v>3632</v>
      </c>
      <c r="CF124" s="547" t="s">
        <v>177</v>
      </c>
      <c r="CG124" s="528">
        <v>6045432000</v>
      </c>
      <c r="CH124" s="528">
        <v>3002500001</v>
      </c>
      <c r="CI124" s="556" t="s">
        <v>3704</v>
      </c>
      <c r="CJ124" s="467"/>
    </row>
    <row r="125" spans="2:88" ht="16.149999999999999" customHeight="1" thickBot="1">
      <c r="B125" s="467"/>
      <c r="C125" s="577" t="s">
        <v>474</v>
      </c>
      <c r="D125" s="762" t="s">
        <v>3957</v>
      </c>
      <c r="E125" s="540">
        <v>45413</v>
      </c>
      <c r="F125" s="719">
        <v>45406</v>
      </c>
      <c r="G125" s="539" t="s">
        <v>61</v>
      </c>
      <c r="H125" s="539">
        <v>15448198</v>
      </c>
      <c r="I125" s="539" t="s">
        <v>3311</v>
      </c>
      <c r="J125" s="539" t="s">
        <v>3121</v>
      </c>
      <c r="K125" s="539" t="s">
        <v>3869</v>
      </c>
      <c r="L125" s="539" t="s">
        <v>3870</v>
      </c>
      <c r="M125" s="540">
        <v>31180</v>
      </c>
      <c r="N125" s="496" t="s">
        <v>4</v>
      </c>
      <c r="O125" s="498" t="s">
        <v>3583</v>
      </c>
      <c r="P125" s="472" t="s">
        <v>2524</v>
      </c>
      <c r="Q125" s="472" t="s">
        <v>3624</v>
      </c>
      <c r="R125" s="496" t="s">
        <v>3118</v>
      </c>
      <c r="S125" s="467"/>
      <c r="T125" s="438">
        <v>6045432000</v>
      </c>
      <c r="U125" s="467">
        <v>3002294303</v>
      </c>
      <c r="V125" s="595" t="s">
        <v>3900</v>
      </c>
      <c r="W125" s="467" t="s">
        <v>2527</v>
      </c>
      <c r="X125" s="467"/>
      <c r="Y125" s="467" t="s">
        <v>2548</v>
      </c>
      <c r="Z125" s="467"/>
      <c r="AA125" s="439" t="s">
        <v>4021</v>
      </c>
      <c r="AB125" s="527"/>
      <c r="AC125" s="597" t="s">
        <v>489</v>
      </c>
      <c r="AD125" s="554"/>
      <c r="AE125" s="439" t="s">
        <v>551</v>
      </c>
      <c r="AF125" s="439" t="s">
        <v>600</v>
      </c>
      <c r="AG125" s="439" t="s">
        <v>485</v>
      </c>
      <c r="AH125" s="439" t="s">
        <v>492</v>
      </c>
      <c r="AI125" s="488">
        <v>45604</v>
      </c>
      <c r="AJ125" s="488">
        <v>45636</v>
      </c>
      <c r="AK125" s="496">
        <v>1</v>
      </c>
      <c r="AL125" s="972">
        <v>9100000</v>
      </c>
      <c r="AM125" s="584">
        <v>4500000</v>
      </c>
      <c r="AN125" s="600">
        <v>1800000</v>
      </c>
      <c r="AO125" s="467">
        <v>1841201</v>
      </c>
      <c r="AP125" s="616" t="s">
        <v>821</v>
      </c>
      <c r="AQ125" s="527"/>
      <c r="AR125" s="464">
        <v>1</v>
      </c>
      <c r="AS125" s="545" t="s">
        <v>112</v>
      </c>
      <c r="AT125" s="543" t="s">
        <v>112</v>
      </c>
      <c r="AU125" s="543" t="s">
        <v>112</v>
      </c>
      <c r="AV125" s="543" t="s">
        <v>112</v>
      </c>
      <c r="AW125" s="543" t="s">
        <v>112</v>
      </c>
      <c r="AX125" s="464"/>
      <c r="AY125" s="464"/>
      <c r="AZ125" s="464"/>
      <c r="BA125" s="464"/>
      <c r="BB125" s="464"/>
      <c r="BC125" s="464"/>
      <c r="BD125" s="464"/>
      <c r="BE125" s="464"/>
      <c r="BF125" s="464" t="s">
        <v>112</v>
      </c>
      <c r="BG125" s="464" t="s">
        <v>112</v>
      </c>
      <c r="BH125" s="464" t="s">
        <v>112</v>
      </c>
      <c r="BI125" s="464" t="s">
        <v>112</v>
      </c>
      <c r="BJ125" s="464" t="s">
        <v>112</v>
      </c>
      <c r="BK125" s="464" t="s">
        <v>112</v>
      </c>
      <c r="BL125" s="464" t="s">
        <v>3691</v>
      </c>
      <c r="BM125" s="464" t="s">
        <v>112</v>
      </c>
      <c r="BN125" s="464" t="s">
        <v>112</v>
      </c>
      <c r="BO125" s="464" t="s">
        <v>112</v>
      </c>
      <c r="BP125" s="464" t="s">
        <v>112</v>
      </c>
      <c r="BQ125" s="467"/>
      <c r="BR125" s="467"/>
      <c r="BS125" s="467"/>
      <c r="BT125" s="467"/>
      <c r="BU125" s="467"/>
      <c r="BV125" s="467"/>
      <c r="BW125" s="467"/>
      <c r="BX125" s="467">
        <v>1841201</v>
      </c>
      <c r="BY125" s="467" t="s">
        <v>3702</v>
      </c>
      <c r="BZ125" s="467">
        <v>1841201</v>
      </c>
      <c r="CA125" s="467">
        <v>1</v>
      </c>
      <c r="CB125" s="467">
        <v>0.52200000000000002</v>
      </c>
      <c r="CC125" s="547" t="s">
        <v>3844</v>
      </c>
      <c r="CD125" s="547" t="s">
        <v>2524</v>
      </c>
      <c r="CE125" s="547" t="s">
        <v>3632</v>
      </c>
      <c r="CF125" s="547" t="s">
        <v>177</v>
      </c>
      <c r="CG125" s="528">
        <v>6045432000</v>
      </c>
      <c r="CH125" s="528">
        <v>3002500001</v>
      </c>
      <c r="CI125" s="556" t="s">
        <v>3704</v>
      </c>
      <c r="CJ125" s="467"/>
    </row>
    <row r="126" spans="2:88" ht="16.149999999999999" customHeight="1" thickBot="1">
      <c r="B126" s="467"/>
      <c r="C126" s="539" t="s">
        <v>474</v>
      </c>
      <c r="D126" s="762" t="s">
        <v>3957</v>
      </c>
      <c r="E126" s="540">
        <v>45413</v>
      </c>
      <c r="F126" s="719">
        <v>45406</v>
      </c>
      <c r="G126" s="539" t="s">
        <v>61</v>
      </c>
      <c r="H126" s="539">
        <v>1036936214</v>
      </c>
      <c r="I126" s="539" t="s">
        <v>2632</v>
      </c>
      <c r="J126" s="539" t="s">
        <v>3851</v>
      </c>
      <c r="K126" s="539" t="s">
        <v>3246</v>
      </c>
      <c r="L126" s="539" t="s">
        <v>2595</v>
      </c>
      <c r="M126" s="540">
        <v>32833</v>
      </c>
      <c r="N126" s="496" t="s">
        <v>524</v>
      </c>
      <c r="O126" s="498" t="s">
        <v>3853</v>
      </c>
      <c r="P126" s="472" t="s">
        <v>2524</v>
      </c>
      <c r="Q126" s="472" t="s">
        <v>3624</v>
      </c>
      <c r="R126" s="496" t="s">
        <v>3118</v>
      </c>
      <c r="S126" s="467"/>
      <c r="T126" s="438">
        <v>6045432000</v>
      </c>
      <c r="U126" s="467">
        <v>3206325889</v>
      </c>
      <c r="V126" s="578" t="s">
        <v>3857</v>
      </c>
      <c r="W126" s="491" t="s">
        <v>2527</v>
      </c>
      <c r="X126" s="467"/>
      <c r="Y126" s="491" t="s">
        <v>2623</v>
      </c>
      <c r="Z126" s="467"/>
      <c r="AA126" s="439" t="s">
        <v>2527</v>
      </c>
      <c r="AB126" s="527"/>
      <c r="AC126" s="561" t="s">
        <v>489</v>
      </c>
      <c r="AD126" s="554"/>
      <c r="AE126" s="439" t="s">
        <v>551</v>
      </c>
      <c r="AF126" s="439" t="s">
        <v>600</v>
      </c>
      <c r="AG126" s="439" t="s">
        <v>485</v>
      </c>
      <c r="AH126" s="439" t="s">
        <v>492</v>
      </c>
      <c r="AI126" s="488">
        <v>45359</v>
      </c>
      <c r="AJ126" s="488">
        <v>45575</v>
      </c>
      <c r="AK126" s="496">
        <v>7</v>
      </c>
      <c r="AL126" s="972">
        <v>9100000</v>
      </c>
      <c r="AM126" s="444">
        <v>5000000</v>
      </c>
      <c r="AN126" s="448">
        <v>2000000</v>
      </c>
      <c r="AO126" s="467">
        <v>1841201</v>
      </c>
      <c r="AP126" s="616" t="s">
        <v>821</v>
      </c>
      <c r="AQ126" s="527"/>
      <c r="AR126" s="464">
        <v>1</v>
      </c>
      <c r="AS126" s="545" t="s">
        <v>112</v>
      </c>
      <c r="AT126" s="543" t="s">
        <v>112</v>
      </c>
      <c r="AU126" s="543" t="s">
        <v>112</v>
      </c>
      <c r="AV126" s="543" t="s">
        <v>112</v>
      </c>
      <c r="AW126" s="543" t="s">
        <v>112</v>
      </c>
      <c r="AX126" s="464"/>
      <c r="AY126" s="464"/>
      <c r="AZ126" s="464"/>
      <c r="BA126" s="464"/>
      <c r="BB126" s="464"/>
      <c r="BC126" s="464"/>
      <c r="BD126" s="464"/>
      <c r="BE126" s="464"/>
      <c r="BF126" s="464" t="s">
        <v>112</v>
      </c>
      <c r="BG126" s="464" t="s">
        <v>112</v>
      </c>
      <c r="BH126" s="464" t="s">
        <v>112</v>
      </c>
      <c r="BI126" s="464" t="s">
        <v>112</v>
      </c>
      <c r="BJ126" s="464" t="s">
        <v>112</v>
      </c>
      <c r="BK126" s="464" t="s">
        <v>112</v>
      </c>
      <c r="BL126" s="464" t="s">
        <v>3691</v>
      </c>
      <c r="BM126" s="464" t="s">
        <v>112</v>
      </c>
      <c r="BN126" s="464" t="s">
        <v>112</v>
      </c>
      <c r="BO126" s="464" t="s">
        <v>112</v>
      </c>
      <c r="BP126" s="464" t="s">
        <v>112</v>
      </c>
      <c r="BQ126" s="467"/>
      <c r="BR126" s="467"/>
      <c r="BS126" s="467"/>
      <c r="BT126" s="467"/>
      <c r="BU126" s="467"/>
      <c r="BV126" s="467"/>
      <c r="BW126" s="467"/>
      <c r="BX126" s="467">
        <v>2855201</v>
      </c>
      <c r="BY126" s="467" t="s">
        <v>2533</v>
      </c>
      <c r="BZ126" s="467">
        <v>2855201</v>
      </c>
      <c r="CA126" s="467">
        <v>2</v>
      </c>
      <c r="CB126" s="467">
        <v>1.044</v>
      </c>
      <c r="CC126" s="547" t="s">
        <v>3844</v>
      </c>
      <c r="CD126" s="547" t="s">
        <v>2524</v>
      </c>
      <c r="CE126" s="547" t="s">
        <v>3632</v>
      </c>
      <c r="CF126" s="547" t="s">
        <v>177</v>
      </c>
      <c r="CG126" s="528">
        <v>6045432000</v>
      </c>
      <c r="CH126" s="528">
        <v>3002500001</v>
      </c>
      <c r="CI126" s="556" t="s">
        <v>3704</v>
      </c>
      <c r="CJ126" s="467"/>
    </row>
    <row r="127" spans="2:88" s="629" customFormat="1" ht="16.149999999999999" customHeight="1" thickBot="1">
      <c r="B127" s="585"/>
      <c r="C127" s="630" t="s">
        <v>474</v>
      </c>
      <c r="D127" s="762" t="s">
        <v>3957</v>
      </c>
      <c r="E127" s="540">
        <v>45413</v>
      </c>
      <c r="F127" s="719">
        <v>45406</v>
      </c>
      <c r="G127" s="674" t="s">
        <v>61</v>
      </c>
      <c r="H127" s="674">
        <v>1036402057</v>
      </c>
      <c r="I127" s="674" t="s">
        <v>2620</v>
      </c>
      <c r="J127" s="674" t="s">
        <v>2898</v>
      </c>
      <c r="K127" s="674" t="s">
        <v>3928</v>
      </c>
      <c r="L127" s="674"/>
      <c r="M127" s="673">
        <v>35440</v>
      </c>
      <c r="N127" s="633" t="s">
        <v>4</v>
      </c>
      <c r="O127" s="634" t="s">
        <v>3929</v>
      </c>
      <c r="P127" s="635" t="s">
        <v>2524</v>
      </c>
      <c r="Q127" s="635" t="s">
        <v>3624</v>
      </c>
      <c r="R127" s="633" t="s">
        <v>3118</v>
      </c>
      <c r="S127" s="585"/>
      <c r="T127" s="636">
        <v>6045432000</v>
      </c>
      <c r="U127" s="585">
        <v>3113149817</v>
      </c>
      <c r="V127" s="637" t="s">
        <v>3930</v>
      </c>
      <c r="W127" s="585" t="s">
        <v>3139</v>
      </c>
      <c r="X127" s="585"/>
      <c r="Y127" s="585" t="s">
        <v>2548</v>
      </c>
      <c r="Z127" s="585"/>
      <c r="AA127" s="638" t="s">
        <v>4021</v>
      </c>
      <c r="AB127" s="639"/>
      <c r="AC127" s="597" t="s">
        <v>489</v>
      </c>
      <c r="AD127" s="640"/>
      <c r="AE127" s="638" t="s">
        <v>551</v>
      </c>
      <c r="AF127" s="638" t="s">
        <v>600</v>
      </c>
      <c r="AG127" s="638" t="s">
        <v>485</v>
      </c>
      <c r="AH127" s="638" t="s">
        <v>492</v>
      </c>
      <c r="AI127" s="592">
        <v>45405</v>
      </c>
      <c r="AJ127" s="592">
        <v>45636</v>
      </c>
      <c r="AK127" s="633">
        <v>1</v>
      </c>
      <c r="AL127" s="972">
        <v>9100000</v>
      </c>
      <c r="AM127" s="641">
        <v>2796000</v>
      </c>
      <c r="AN127" s="641">
        <v>1300000</v>
      </c>
      <c r="AO127" s="585">
        <v>1841201</v>
      </c>
      <c r="AP127" s="642" t="s">
        <v>821</v>
      </c>
      <c r="AQ127" s="639"/>
      <c r="AR127" s="643">
        <v>5</v>
      </c>
      <c r="AS127" s="644" t="s">
        <v>112</v>
      </c>
      <c r="AT127" s="645" t="s">
        <v>112</v>
      </c>
      <c r="AU127" s="645" t="s">
        <v>112</v>
      </c>
      <c r="AV127" s="645" t="s">
        <v>112</v>
      </c>
      <c r="AW127" s="645" t="s">
        <v>112</v>
      </c>
      <c r="AX127" s="643"/>
      <c r="AY127" s="643"/>
      <c r="AZ127" s="643"/>
      <c r="BA127" s="643"/>
      <c r="BB127" s="643"/>
      <c r="BC127" s="643"/>
      <c r="BD127" s="643"/>
      <c r="BE127" s="643"/>
      <c r="BF127" s="643" t="s">
        <v>112</v>
      </c>
      <c r="BG127" s="643" t="s">
        <v>112</v>
      </c>
      <c r="BH127" s="643" t="s">
        <v>112</v>
      </c>
      <c r="BI127" s="643" t="s">
        <v>112</v>
      </c>
      <c r="BJ127" s="643" t="s">
        <v>112</v>
      </c>
      <c r="BK127" s="643" t="s">
        <v>112</v>
      </c>
      <c r="BL127" s="643" t="s">
        <v>3691</v>
      </c>
      <c r="BM127" s="643" t="s">
        <v>112</v>
      </c>
      <c r="BN127" s="643" t="s">
        <v>112</v>
      </c>
      <c r="BO127" s="643" t="s">
        <v>112</v>
      </c>
      <c r="BP127" s="643" t="s">
        <v>112</v>
      </c>
      <c r="BQ127" s="585"/>
      <c r="BR127" s="585"/>
      <c r="BS127" s="585"/>
      <c r="BT127" s="585"/>
      <c r="BU127" s="585"/>
      <c r="BV127" s="585"/>
      <c r="BW127" s="585"/>
      <c r="BX127" s="585">
        <v>1841201</v>
      </c>
      <c r="BY127" s="585" t="s">
        <v>3702</v>
      </c>
      <c r="BZ127" s="585">
        <v>1841201</v>
      </c>
      <c r="CA127" s="585">
        <v>1</v>
      </c>
      <c r="CB127" s="585">
        <v>0.52200000000000002</v>
      </c>
      <c r="CC127" s="547" t="s">
        <v>3844</v>
      </c>
      <c r="CD127" s="547" t="s">
        <v>2524</v>
      </c>
      <c r="CE127" s="547" t="s">
        <v>3632</v>
      </c>
      <c r="CF127" s="547" t="s">
        <v>177</v>
      </c>
      <c r="CG127" s="528">
        <v>6045432000</v>
      </c>
      <c r="CH127" s="528">
        <v>3002500001</v>
      </c>
      <c r="CI127" s="556" t="s">
        <v>3704</v>
      </c>
      <c r="CJ127" s="467"/>
    </row>
    <row r="128" spans="2:88" s="1244" customFormat="1" ht="16.5" customHeight="1" thickBot="1">
      <c r="B128" s="1216"/>
      <c r="C128" s="1217" t="s">
        <v>474</v>
      </c>
      <c r="D128" s="1246" t="s">
        <v>3957</v>
      </c>
      <c r="E128" s="1219">
        <v>45413</v>
      </c>
      <c r="F128" s="1220">
        <v>45406</v>
      </c>
      <c r="G128" s="1217" t="s">
        <v>61</v>
      </c>
      <c r="H128" s="1217">
        <v>1001499218</v>
      </c>
      <c r="I128" s="1217" t="s">
        <v>2673</v>
      </c>
      <c r="J128" s="1217" t="s">
        <v>2815</v>
      </c>
      <c r="K128" s="1217" t="s">
        <v>3329</v>
      </c>
      <c r="L128" s="1217"/>
      <c r="M128" s="1219">
        <v>36601</v>
      </c>
      <c r="N128" s="1217" t="s">
        <v>524</v>
      </c>
      <c r="O128" s="1221" t="s">
        <v>3330</v>
      </c>
      <c r="P128" s="1222" t="s">
        <v>2524</v>
      </c>
      <c r="Q128" s="1222" t="s">
        <v>3624</v>
      </c>
      <c r="R128" s="1223" t="s">
        <v>3118</v>
      </c>
      <c r="S128" s="1216"/>
      <c r="T128" s="1224">
        <v>6045432000</v>
      </c>
      <c r="U128" s="1216">
        <v>3117243175</v>
      </c>
      <c r="V128" s="1225" t="s">
        <v>3331</v>
      </c>
      <c r="W128" s="1216" t="s">
        <v>2527</v>
      </c>
      <c r="X128" s="1216"/>
      <c r="Y128" s="1216" t="s">
        <v>3119</v>
      </c>
      <c r="Z128" s="1216"/>
      <c r="AA128" s="1226" t="s">
        <v>4021</v>
      </c>
      <c r="AB128" s="1227"/>
      <c r="AC128" s="1228" t="s">
        <v>489</v>
      </c>
      <c r="AD128" s="1229"/>
      <c r="AE128" s="1226" t="s">
        <v>551</v>
      </c>
      <c r="AF128" s="1226" t="s">
        <v>600</v>
      </c>
      <c r="AG128" s="1226" t="s">
        <v>485</v>
      </c>
      <c r="AH128" s="1226" t="s">
        <v>492</v>
      </c>
      <c r="AI128" s="1230">
        <v>45357</v>
      </c>
      <c r="AJ128" s="1230">
        <v>45643</v>
      </c>
      <c r="AK128" s="1223">
        <v>7</v>
      </c>
      <c r="AL128" s="1258">
        <v>9100000</v>
      </c>
      <c r="AM128" s="1231">
        <v>3717000</v>
      </c>
      <c r="AN128" s="1232">
        <v>1486800</v>
      </c>
      <c r="AO128" s="1233">
        <v>1841201</v>
      </c>
      <c r="AP128" s="1274" t="s">
        <v>821</v>
      </c>
      <c r="AQ128" s="1235"/>
      <c r="AR128" s="1236">
        <v>1</v>
      </c>
      <c r="AS128" s="1237" t="s">
        <v>112</v>
      </c>
      <c r="AT128" s="1238" t="s">
        <v>112</v>
      </c>
      <c r="AU128" s="1238" t="s">
        <v>112</v>
      </c>
      <c r="AV128" s="1238" t="s">
        <v>112</v>
      </c>
      <c r="AW128" s="1238" t="s">
        <v>112</v>
      </c>
      <c r="AX128" s="1236"/>
      <c r="AY128" s="1236"/>
      <c r="AZ128" s="1236"/>
      <c r="BA128" s="1236"/>
      <c r="BB128" s="1236"/>
      <c r="BC128" s="1236"/>
      <c r="BD128" s="1236"/>
      <c r="BE128" s="1236"/>
      <c r="BF128" s="1236" t="s">
        <v>112</v>
      </c>
      <c r="BG128" s="1236" t="s">
        <v>112</v>
      </c>
      <c r="BH128" s="1236" t="s">
        <v>112</v>
      </c>
      <c r="BI128" s="1236" t="s">
        <v>112</v>
      </c>
      <c r="BJ128" s="1236" t="s">
        <v>112</v>
      </c>
      <c r="BK128" s="1236" t="s">
        <v>112</v>
      </c>
      <c r="BL128" s="1236" t="s">
        <v>3691</v>
      </c>
      <c r="BM128" s="1236" t="s">
        <v>112</v>
      </c>
      <c r="BN128" s="1236" t="s">
        <v>112</v>
      </c>
      <c r="BO128" s="1236" t="s">
        <v>112</v>
      </c>
      <c r="BP128" s="1236" t="s">
        <v>112</v>
      </c>
      <c r="BQ128" s="1233"/>
      <c r="BR128" s="1233"/>
      <c r="BS128" s="1233"/>
      <c r="BT128" s="1233"/>
      <c r="BU128" s="1233"/>
      <c r="BV128" s="1233"/>
      <c r="BW128" s="1239"/>
      <c r="BX128" s="1240">
        <v>1841201</v>
      </c>
      <c r="BY128" s="1264" t="s">
        <v>3702</v>
      </c>
      <c r="BZ128" s="1239">
        <v>1841201</v>
      </c>
      <c r="CA128" s="1239">
        <v>1</v>
      </c>
      <c r="CB128" s="1240">
        <v>0.52200000000000002</v>
      </c>
      <c r="CC128" s="1241" t="s">
        <v>3759</v>
      </c>
      <c r="CD128" s="1241" t="s">
        <v>2524</v>
      </c>
      <c r="CE128" s="1241" t="s">
        <v>3632</v>
      </c>
      <c r="CF128" s="1241" t="s">
        <v>177</v>
      </c>
      <c r="CG128" s="1242">
        <v>6045432000</v>
      </c>
      <c r="CH128" s="1242">
        <v>3002500001</v>
      </c>
      <c r="CI128" s="1243" t="s">
        <v>3704</v>
      </c>
      <c r="CJ128" s="1233"/>
    </row>
    <row r="129" spans="2:88" ht="16.5" customHeight="1" thickBot="1">
      <c r="B129" s="465"/>
      <c r="C129" s="539" t="s">
        <v>474</v>
      </c>
      <c r="D129" s="762" t="s">
        <v>3957</v>
      </c>
      <c r="E129" s="540">
        <v>45413</v>
      </c>
      <c r="F129" s="719">
        <v>45406</v>
      </c>
      <c r="G129" s="539" t="s">
        <v>61</v>
      </c>
      <c r="H129" s="539">
        <v>1036396015</v>
      </c>
      <c r="I129" s="539" t="s">
        <v>3223</v>
      </c>
      <c r="J129" s="539" t="s">
        <v>3131</v>
      </c>
      <c r="K129" s="539" t="s">
        <v>3061</v>
      </c>
      <c r="L129" s="539"/>
      <c r="M129" s="540">
        <v>33043</v>
      </c>
      <c r="N129" s="539" t="s">
        <v>524</v>
      </c>
      <c r="O129" s="480" t="s">
        <v>4050</v>
      </c>
      <c r="P129" s="478" t="s">
        <v>2524</v>
      </c>
      <c r="Q129" s="478" t="s">
        <v>3624</v>
      </c>
      <c r="R129" s="782" t="s">
        <v>3118</v>
      </c>
      <c r="S129" s="465"/>
      <c r="T129" s="438">
        <v>6045432000</v>
      </c>
      <c r="U129" s="465">
        <v>3117784170</v>
      </c>
      <c r="V129" s="783" t="s">
        <v>4051</v>
      </c>
      <c r="W129" s="465" t="s">
        <v>2547</v>
      </c>
      <c r="X129" s="465"/>
      <c r="Y129" s="465" t="s">
        <v>2623</v>
      </c>
      <c r="Z129" s="465"/>
      <c r="AA129" s="439" t="s">
        <v>4021</v>
      </c>
      <c r="AB129" s="560"/>
      <c r="AC129" s="561" t="s">
        <v>489</v>
      </c>
      <c r="AD129" s="564"/>
      <c r="AE129" s="439" t="s">
        <v>551</v>
      </c>
      <c r="AF129" s="439" t="s">
        <v>600</v>
      </c>
      <c r="AG129" s="439" t="s">
        <v>485</v>
      </c>
      <c r="AH129" s="439" t="s">
        <v>492</v>
      </c>
      <c r="AI129" s="461">
        <v>45443</v>
      </c>
      <c r="AJ129" s="880">
        <v>45627</v>
      </c>
      <c r="AK129" s="479">
        <v>7</v>
      </c>
      <c r="AL129" s="972">
        <v>9100000</v>
      </c>
      <c r="AM129" s="462">
        <v>2233000</v>
      </c>
      <c r="AN129" s="463">
        <v>1300000</v>
      </c>
      <c r="AO129" s="529">
        <v>1841201</v>
      </c>
      <c r="AP129" s="616" t="s">
        <v>821</v>
      </c>
      <c r="AQ129" s="541"/>
      <c r="AR129" s="464">
        <v>1</v>
      </c>
      <c r="AS129" s="545" t="s">
        <v>112</v>
      </c>
      <c r="AT129" s="543" t="s">
        <v>112</v>
      </c>
      <c r="AU129" s="543" t="s">
        <v>112</v>
      </c>
      <c r="AV129" s="543" t="s">
        <v>112</v>
      </c>
      <c r="AW129" s="543" t="s">
        <v>112</v>
      </c>
      <c r="AX129" s="464"/>
      <c r="AY129" s="464"/>
      <c r="AZ129" s="464"/>
      <c r="BA129" s="464"/>
      <c r="BB129" s="464"/>
      <c r="BC129" s="464"/>
      <c r="BD129" s="464"/>
      <c r="BE129" s="464"/>
      <c r="BF129" s="464" t="s">
        <v>112</v>
      </c>
      <c r="BG129" s="464" t="s">
        <v>112</v>
      </c>
      <c r="BH129" s="464" t="s">
        <v>112</v>
      </c>
      <c r="BI129" s="464" t="s">
        <v>112</v>
      </c>
      <c r="BJ129" s="464" t="s">
        <v>112</v>
      </c>
      <c r="BK129" s="464" t="s">
        <v>112</v>
      </c>
      <c r="BL129" s="464" t="s">
        <v>3691</v>
      </c>
      <c r="BM129" s="464" t="s">
        <v>112</v>
      </c>
      <c r="BN129" s="464" t="s">
        <v>112</v>
      </c>
      <c r="BO129" s="464" t="s">
        <v>112</v>
      </c>
      <c r="BP129" s="464" t="s">
        <v>112</v>
      </c>
      <c r="BQ129" s="529"/>
      <c r="BR129" s="529"/>
      <c r="BS129" s="529"/>
      <c r="BT129" s="529"/>
      <c r="BU129" s="529"/>
      <c r="BV129" s="529"/>
      <c r="BW129" s="550"/>
      <c r="BX129" s="467">
        <v>1841201</v>
      </c>
      <c r="BY129" s="555" t="s">
        <v>3702</v>
      </c>
      <c r="BZ129" s="550">
        <v>1841201</v>
      </c>
      <c r="CA129" s="550">
        <v>1</v>
      </c>
      <c r="CB129" s="467">
        <v>0.52200000000000002</v>
      </c>
      <c r="CC129" s="547" t="s">
        <v>3759</v>
      </c>
      <c r="CD129" s="547" t="s">
        <v>2524</v>
      </c>
      <c r="CE129" s="547" t="s">
        <v>3632</v>
      </c>
      <c r="CF129" s="547" t="s">
        <v>177</v>
      </c>
      <c r="CG129" s="528">
        <v>6045432000</v>
      </c>
      <c r="CH129" s="528">
        <v>3002500001</v>
      </c>
      <c r="CI129" s="556" t="s">
        <v>3704</v>
      </c>
      <c r="CJ129" s="529"/>
    </row>
    <row r="130" spans="2:88" ht="16.5" customHeight="1" thickBot="1">
      <c r="B130" s="465"/>
      <c r="C130" s="806" t="s">
        <v>474</v>
      </c>
      <c r="D130" s="805" t="s">
        <v>3957</v>
      </c>
      <c r="E130" s="803">
        <v>45413</v>
      </c>
      <c r="F130" s="804">
        <v>45406</v>
      </c>
      <c r="G130" s="806" t="s">
        <v>61</v>
      </c>
      <c r="H130" s="806">
        <v>1020458606</v>
      </c>
      <c r="I130" s="806" t="s">
        <v>3223</v>
      </c>
      <c r="J130" s="806" t="s">
        <v>4056</v>
      </c>
      <c r="K130" s="806" t="s">
        <v>2707</v>
      </c>
      <c r="L130" s="806" t="s">
        <v>2698</v>
      </c>
      <c r="M130" s="803">
        <v>34419</v>
      </c>
      <c r="N130" s="539" t="s">
        <v>4</v>
      </c>
      <c r="O130" s="480" t="s">
        <v>4057</v>
      </c>
      <c r="P130" s="478" t="s">
        <v>2524</v>
      </c>
      <c r="Q130" s="478" t="s">
        <v>3624</v>
      </c>
      <c r="R130" s="782" t="s">
        <v>3118</v>
      </c>
      <c r="S130" s="465"/>
      <c r="T130" s="438">
        <v>6045432000</v>
      </c>
      <c r="U130" s="465">
        <v>3207803362</v>
      </c>
      <c r="V130" s="783" t="s">
        <v>3310</v>
      </c>
      <c r="W130" s="465" t="s">
        <v>2547</v>
      </c>
      <c r="X130" s="465"/>
      <c r="Y130" s="465" t="s">
        <v>2623</v>
      </c>
      <c r="Z130" s="465"/>
      <c r="AA130" s="439" t="s">
        <v>4021</v>
      </c>
      <c r="AB130" s="560"/>
      <c r="AC130" s="561" t="s">
        <v>489</v>
      </c>
      <c r="AD130" s="564"/>
      <c r="AE130" s="439" t="s">
        <v>551</v>
      </c>
      <c r="AF130" s="439" t="s">
        <v>600</v>
      </c>
      <c r="AG130" s="439" t="s">
        <v>485</v>
      </c>
      <c r="AH130" s="439" t="s">
        <v>492</v>
      </c>
      <c r="AI130" s="461">
        <v>45486</v>
      </c>
      <c r="AJ130" s="461">
        <v>45624</v>
      </c>
      <c r="AK130" s="479">
        <v>4</v>
      </c>
      <c r="AL130" s="972">
        <v>9100000</v>
      </c>
      <c r="AM130" s="462">
        <v>2796000</v>
      </c>
      <c r="AN130" s="463">
        <v>1300000</v>
      </c>
      <c r="AO130" s="529">
        <v>1841201</v>
      </c>
      <c r="AP130" s="616" t="s">
        <v>821</v>
      </c>
      <c r="AQ130" s="541"/>
      <c r="AR130" s="464">
        <v>1</v>
      </c>
      <c r="AS130" s="545" t="s">
        <v>112</v>
      </c>
      <c r="AT130" s="543" t="s">
        <v>112</v>
      </c>
      <c r="AU130" s="543" t="s">
        <v>112</v>
      </c>
      <c r="AV130" s="543" t="s">
        <v>112</v>
      </c>
      <c r="AW130" s="543" t="s">
        <v>112</v>
      </c>
      <c r="AX130" s="464"/>
      <c r="AY130" s="464"/>
      <c r="AZ130" s="464"/>
      <c r="BA130" s="464"/>
      <c r="BB130" s="464"/>
      <c r="BC130" s="464"/>
      <c r="BD130" s="464"/>
      <c r="BE130" s="464"/>
      <c r="BF130" s="464" t="s">
        <v>112</v>
      </c>
      <c r="BG130" s="464" t="s">
        <v>112</v>
      </c>
      <c r="BH130" s="464" t="s">
        <v>112</v>
      </c>
      <c r="BI130" s="464" t="s">
        <v>112</v>
      </c>
      <c r="BJ130" s="464" t="s">
        <v>112</v>
      </c>
      <c r="BK130" s="464" t="s">
        <v>112</v>
      </c>
      <c r="BL130" s="464" t="s">
        <v>3691</v>
      </c>
      <c r="BM130" s="464" t="s">
        <v>112</v>
      </c>
      <c r="BN130" s="464" t="s">
        <v>112</v>
      </c>
      <c r="BO130" s="464" t="s">
        <v>112</v>
      </c>
      <c r="BP130" s="464" t="s">
        <v>112</v>
      </c>
      <c r="BQ130" s="529"/>
      <c r="BR130" s="529"/>
      <c r="BS130" s="529"/>
      <c r="BT130" s="529"/>
      <c r="BU130" s="529"/>
      <c r="BV130" s="529"/>
      <c r="BW130" s="550"/>
      <c r="BX130" s="467">
        <v>1841201</v>
      </c>
      <c r="BY130" s="555" t="s">
        <v>3702</v>
      </c>
      <c r="BZ130" s="550">
        <v>1841201</v>
      </c>
      <c r="CA130" s="550">
        <v>1</v>
      </c>
      <c r="CB130" s="467">
        <v>0.52200000000000002</v>
      </c>
      <c r="CC130" s="547" t="s">
        <v>3759</v>
      </c>
      <c r="CD130" s="547" t="s">
        <v>2524</v>
      </c>
      <c r="CE130" s="547" t="s">
        <v>3632</v>
      </c>
      <c r="CF130" s="547" t="s">
        <v>177</v>
      </c>
      <c r="CG130" s="528">
        <v>6045432000</v>
      </c>
      <c r="CH130" s="528">
        <v>3002500001</v>
      </c>
      <c r="CI130" s="556" t="s">
        <v>3704</v>
      </c>
      <c r="CJ130" s="529"/>
    </row>
    <row r="131" spans="2:88" ht="16.5" customHeight="1" thickBot="1">
      <c r="B131" s="465"/>
      <c r="C131" s="806" t="s">
        <v>474</v>
      </c>
      <c r="D131" s="805" t="s">
        <v>3957</v>
      </c>
      <c r="E131" s="803">
        <v>45505</v>
      </c>
      <c r="F131" s="804">
        <v>45406</v>
      </c>
      <c r="G131" s="806" t="s">
        <v>61</v>
      </c>
      <c r="H131" s="806">
        <v>1036403894</v>
      </c>
      <c r="I131" s="806" t="s">
        <v>3120</v>
      </c>
      <c r="J131" s="806" t="s">
        <v>2644</v>
      </c>
      <c r="K131" s="806" t="s">
        <v>3483</v>
      </c>
      <c r="L131" s="806" t="s">
        <v>3211</v>
      </c>
      <c r="M131" s="803">
        <v>36104</v>
      </c>
      <c r="N131" s="539" t="s">
        <v>4</v>
      </c>
      <c r="O131" s="480" t="s">
        <v>4062</v>
      </c>
      <c r="P131" s="478" t="s">
        <v>2524</v>
      </c>
      <c r="Q131" s="478" t="s">
        <v>3624</v>
      </c>
      <c r="R131" s="782" t="s">
        <v>3118</v>
      </c>
      <c r="S131" s="465"/>
      <c r="T131" s="438">
        <v>6045432000</v>
      </c>
      <c r="U131" s="465">
        <v>3215708133</v>
      </c>
      <c r="V131" s="783" t="s">
        <v>4063</v>
      </c>
      <c r="W131" s="465" t="s">
        <v>2547</v>
      </c>
      <c r="X131" s="465"/>
      <c r="Y131" s="465" t="s">
        <v>3119</v>
      </c>
      <c r="Z131" s="465"/>
      <c r="AA131" s="439" t="s">
        <v>4021</v>
      </c>
      <c r="AB131" s="560"/>
      <c r="AC131" s="561" t="s">
        <v>489</v>
      </c>
      <c r="AD131" s="564"/>
      <c r="AE131" s="439" t="s">
        <v>551</v>
      </c>
      <c r="AF131" s="439" t="s">
        <v>600</v>
      </c>
      <c r="AG131" s="439" t="s">
        <v>485</v>
      </c>
      <c r="AH131" s="439" t="s">
        <v>492</v>
      </c>
      <c r="AI131" s="461">
        <v>45505</v>
      </c>
      <c r="AJ131" s="461">
        <v>45656</v>
      </c>
      <c r="AK131" s="479">
        <v>4</v>
      </c>
      <c r="AL131" s="972">
        <v>9100000</v>
      </c>
      <c r="AM131" s="462">
        <v>1878920</v>
      </c>
      <c r="AN131" s="463">
        <v>1300000</v>
      </c>
      <c r="AO131" s="529">
        <v>1841201</v>
      </c>
      <c r="AP131" s="616" t="s">
        <v>821</v>
      </c>
      <c r="AQ131" s="541"/>
      <c r="AR131" s="464">
        <v>1</v>
      </c>
      <c r="AS131" s="545" t="s">
        <v>112</v>
      </c>
      <c r="AT131" s="543" t="s">
        <v>112</v>
      </c>
      <c r="AU131" s="543" t="s">
        <v>112</v>
      </c>
      <c r="AV131" s="543" t="s">
        <v>112</v>
      </c>
      <c r="AW131" s="543" t="s">
        <v>112</v>
      </c>
      <c r="AX131" s="464"/>
      <c r="AY131" s="464"/>
      <c r="AZ131" s="464"/>
      <c r="BA131" s="464"/>
      <c r="BB131" s="464"/>
      <c r="BC131" s="464"/>
      <c r="BD131" s="464"/>
      <c r="BE131" s="464"/>
      <c r="BF131" s="464" t="s">
        <v>112</v>
      </c>
      <c r="BG131" s="464" t="s">
        <v>112</v>
      </c>
      <c r="BH131" s="464" t="s">
        <v>112</v>
      </c>
      <c r="BI131" s="464" t="s">
        <v>112</v>
      </c>
      <c r="BJ131" s="464" t="s">
        <v>112</v>
      </c>
      <c r="BK131" s="464" t="s">
        <v>112</v>
      </c>
      <c r="BL131" s="464" t="s">
        <v>3691</v>
      </c>
      <c r="BM131" s="464" t="s">
        <v>112</v>
      </c>
      <c r="BN131" s="464" t="s">
        <v>112</v>
      </c>
      <c r="BO131" s="464" t="s">
        <v>112</v>
      </c>
      <c r="BP131" s="464" t="s">
        <v>112</v>
      </c>
      <c r="BQ131" s="529"/>
      <c r="BR131" s="529"/>
      <c r="BS131" s="529"/>
      <c r="BT131" s="529"/>
      <c r="BU131" s="529"/>
      <c r="BV131" s="529"/>
      <c r="BW131" s="550"/>
      <c r="BX131" s="467">
        <v>1841201</v>
      </c>
      <c r="BY131" s="555" t="s">
        <v>3702</v>
      </c>
      <c r="BZ131" s="550">
        <v>1841201</v>
      </c>
      <c r="CA131" s="550">
        <v>1</v>
      </c>
      <c r="CB131" s="467">
        <v>0.52200000000000002</v>
      </c>
      <c r="CC131" s="547" t="s">
        <v>2541</v>
      </c>
      <c r="CD131" s="547" t="s">
        <v>2524</v>
      </c>
      <c r="CE131" s="547" t="s">
        <v>3632</v>
      </c>
      <c r="CF131" s="547" t="s">
        <v>177</v>
      </c>
      <c r="CG131" s="528">
        <v>6045432000</v>
      </c>
      <c r="CH131" s="528">
        <v>3002500001</v>
      </c>
      <c r="CI131" s="556" t="s">
        <v>3704</v>
      </c>
      <c r="CJ131" s="529"/>
    </row>
    <row r="132" spans="2:88" s="1310" customFormat="1" ht="16.5" customHeight="1" thickBot="1">
      <c r="B132" s="1285"/>
      <c r="C132" s="920" t="s">
        <v>474</v>
      </c>
      <c r="D132" s="1286" t="s">
        <v>3957</v>
      </c>
      <c r="E132" s="921">
        <v>45413</v>
      </c>
      <c r="F132" s="1287">
        <v>45406</v>
      </c>
      <c r="G132" s="920" t="s">
        <v>61</v>
      </c>
      <c r="H132" s="920">
        <v>21492494</v>
      </c>
      <c r="I132" s="920" t="s">
        <v>2575</v>
      </c>
      <c r="J132" s="920" t="s">
        <v>2655</v>
      </c>
      <c r="K132" s="920" t="s">
        <v>4058</v>
      </c>
      <c r="L132" s="920" t="s">
        <v>2608</v>
      </c>
      <c r="M132" s="921">
        <v>29694</v>
      </c>
      <c r="N132" s="920" t="s">
        <v>524</v>
      </c>
      <c r="O132" s="1288" t="s">
        <v>4059</v>
      </c>
      <c r="P132" s="1289" t="s">
        <v>2524</v>
      </c>
      <c r="Q132" s="1289" t="s">
        <v>4060</v>
      </c>
      <c r="R132" s="1290" t="s">
        <v>3118</v>
      </c>
      <c r="S132" s="1285"/>
      <c r="T132" s="922">
        <v>6045432000</v>
      </c>
      <c r="U132" s="1285">
        <v>3187754477</v>
      </c>
      <c r="V132" s="1291" t="s">
        <v>4061</v>
      </c>
      <c r="W132" s="1285" t="s">
        <v>2527</v>
      </c>
      <c r="X132" s="1285"/>
      <c r="Y132" s="1285" t="s">
        <v>3119</v>
      </c>
      <c r="Z132" s="1285"/>
      <c r="AA132" s="923" t="s">
        <v>4021</v>
      </c>
      <c r="AB132" s="1292"/>
      <c r="AC132" s="924" t="s">
        <v>489</v>
      </c>
      <c r="AD132" s="1293"/>
      <c r="AE132" s="923" t="s">
        <v>551</v>
      </c>
      <c r="AF132" s="923" t="s">
        <v>600</v>
      </c>
      <c r="AG132" s="923" t="s">
        <v>485</v>
      </c>
      <c r="AH132" s="923" t="s">
        <v>492</v>
      </c>
      <c r="AI132" s="1294">
        <v>45461</v>
      </c>
      <c r="AJ132" s="1294">
        <v>45644</v>
      </c>
      <c r="AK132" s="1295">
        <v>6</v>
      </c>
      <c r="AL132" s="1296">
        <v>9100000</v>
      </c>
      <c r="AM132" s="1297">
        <v>4200000</v>
      </c>
      <c r="AN132" s="1298">
        <v>1680000</v>
      </c>
      <c r="AO132" s="1299">
        <v>1841201</v>
      </c>
      <c r="AP132" s="1300" t="s">
        <v>821</v>
      </c>
      <c r="AQ132" s="1301"/>
      <c r="AR132" s="1302">
        <v>1</v>
      </c>
      <c r="AS132" s="1303" t="s">
        <v>112</v>
      </c>
      <c r="AT132" s="1304" t="s">
        <v>112</v>
      </c>
      <c r="AU132" s="1304" t="s">
        <v>112</v>
      </c>
      <c r="AV132" s="1304" t="s">
        <v>112</v>
      </c>
      <c r="AW132" s="1304" t="s">
        <v>112</v>
      </c>
      <c r="AX132" s="1302"/>
      <c r="AY132" s="1302"/>
      <c r="AZ132" s="1302"/>
      <c r="BA132" s="1302"/>
      <c r="BB132" s="1302"/>
      <c r="BC132" s="1302"/>
      <c r="BD132" s="1302"/>
      <c r="BE132" s="1302"/>
      <c r="BF132" s="1302" t="s">
        <v>112</v>
      </c>
      <c r="BG132" s="1302" t="s">
        <v>112</v>
      </c>
      <c r="BH132" s="1302" t="s">
        <v>112</v>
      </c>
      <c r="BI132" s="1302" t="s">
        <v>112</v>
      </c>
      <c r="BJ132" s="1302" t="s">
        <v>112</v>
      </c>
      <c r="BK132" s="1302" t="s">
        <v>112</v>
      </c>
      <c r="BL132" s="1302" t="s">
        <v>3691</v>
      </c>
      <c r="BM132" s="1302" t="s">
        <v>112</v>
      </c>
      <c r="BN132" s="1302" t="s">
        <v>112</v>
      </c>
      <c r="BO132" s="1302" t="s">
        <v>112</v>
      </c>
      <c r="BP132" s="1302" t="s">
        <v>112</v>
      </c>
      <c r="BQ132" s="1299"/>
      <c r="BR132" s="1299"/>
      <c r="BS132" s="1299"/>
      <c r="BT132" s="1299"/>
      <c r="BU132" s="1299"/>
      <c r="BV132" s="1299"/>
      <c r="BW132" s="1305"/>
      <c r="BX132" s="925">
        <v>1841201</v>
      </c>
      <c r="BY132" s="1306" t="s">
        <v>3702</v>
      </c>
      <c r="BZ132" s="1305">
        <v>1841201</v>
      </c>
      <c r="CA132" s="1305">
        <v>1</v>
      </c>
      <c r="CB132" s="925">
        <v>0.52200000000000002</v>
      </c>
      <c r="CC132" s="1307" t="s">
        <v>3759</v>
      </c>
      <c r="CD132" s="1307" t="s">
        <v>2524</v>
      </c>
      <c r="CE132" s="1307" t="s">
        <v>3632</v>
      </c>
      <c r="CF132" s="1307" t="s">
        <v>177</v>
      </c>
      <c r="CG132" s="1308">
        <v>6045432000</v>
      </c>
      <c r="CH132" s="1308">
        <v>3002500001</v>
      </c>
      <c r="CI132" s="1309" t="s">
        <v>3704</v>
      </c>
      <c r="CJ132" s="1299"/>
    </row>
    <row r="133" spans="2:88" ht="16.5" customHeight="1" thickBot="1">
      <c r="B133" s="465"/>
      <c r="C133" s="539" t="s">
        <v>474</v>
      </c>
      <c r="D133" s="762" t="s">
        <v>3957</v>
      </c>
      <c r="E133" s="540">
        <v>45413</v>
      </c>
      <c r="F133" s="719">
        <v>45406</v>
      </c>
      <c r="G133" s="539" t="s">
        <v>61</v>
      </c>
      <c r="H133" s="539">
        <v>71116359</v>
      </c>
      <c r="I133" s="539" t="s">
        <v>2685</v>
      </c>
      <c r="J133" s="539" t="s">
        <v>2710</v>
      </c>
      <c r="K133" s="539" t="s">
        <v>4076</v>
      </c>
      <c r="L133" s="539" t="s">
        <v>4077</v>
      </c>
      <c r="M133" s="540">
        <v>28681</v>
      </c>
      <c r="N133" s="539" t="s">
        <v>4</v>
      </c>
      <c r="O133" s="480" t="s">
        <v>4078</v>
      </c>
      <c r="P133" s="478" t="s">
        <v>2524</v>
      </c>
      <c r="Q133" s="478" t="s">
        <v>4079</v>
      </c>
      <c r="R133" s="782" t="s">
        <v>3118</v>
      </c>
      <c r="S133" s="465"/>
      <c r="T133" s="438">
        <v>6045432000</v>
      </c>
      <c r="U133" s="465">
        <v>3113798629</v>
      </c>
      <c r="V133" s="783" t="s">
        <v>4080</v>
      </c>
      <c r="W133" s="465" t="s">
        <v>2527</v>
      </c>
      <c r="X133" s="465"/>
      <c r="Y133" s="465" t="s">
        <v>2548</v>
      </c>
      <c r="Z133" s="465"/>
      <c r="AA133" s="439" t="s">
        <v>2527</v>
      </c>
      <c r="AB133" s="560"/>
      <c r="AC133" s="561" t="s">
        <v>489</v>
      </c>
      <c r="AD133" s="564"/>
      <c r="AE133" s="439" t="s">
        <v>551</v>
      </c>
      <c r="AF133" s="439" t="s">
        <v>600</v>
      </c>
      <c r="AG133" s="439" t="s">
        <v>485</v>
      </c>
      <c r="AH133" s="439" t="s">
        <v>492</v>
      </c>
      <c r="AI133" s="461">
        <v>45524</v>
      </c>
      <c r="AJ133" s="461">
        <v>45646</v>
      </c>
      <c r="AK133" s="479"/>
      <c r="AL133" s="972">
        <v>9100000</v>
      </c>
      <c r="AM133" s="462">
        <v>6000000</v>
      </c>
      <c r="AN133" s="463">
        <v>2400000</v>
      </c>
      <c r="AO133" s="529">
        <v>1841201</v>
      </c>
      <c r="AP133" s="616" t="s">
        <v>821</v>
      </c>
      <c r="AQ133" s="541"/>
      <c r="AR133" s="464">
        <v>1</v>
      </c>
      <c r="AS133" s="545" t="s">
        <v>112</v>
      </c>
      <c r="AT133" s="543" t="s">
        <v>112</v>
      </c>
      <c r="AU133" s="543" t="s">
        <v>112</v>
      </c>
      <c r="AV133" s="543" t="s">
        <v>112</v>
      </c>
      <c r="AW133" s="543" t="s">
        <v>112</v>
      </c>
      <c r="AX133" s="464"/>
      <c r="AY133" s="464"/>
      <c r="AZ133" s="464"/>
      <c r="BA133" s="464"/>
      <c r="BB133" s="464"/>
      <c r="BC133" s="464"/>
      <c r="BD133" s="464"/>
      <c r="BE133" s="464"/>
      <c r="BF133" s="464" t="s">
        <v>112</v>
      </c>
      <c r="BG133" s="464" t="s">
        <v>112</v>
      </c>
      <c r="BH133" s="464" t="s">
        <v>112</v>
      </c>
      <c r="BI133" s="464" t="s">
        <v>112</v>
      </c>
      <c r="BJ133" s="464" t="s">
        <v>112</v>
      </c>
      <c r="BK133" s="464" t="s">
        <v>112</v>
      </c>
      <c r="BL133" s="464" t="s">
        <v>3691</v>
      </c>
      <c r="BM133" s="464" t="s">
        <v>112</v>
      </c>
      <c r="BN133" s="464" t="s">
        <v>112</v>
      </c>
      <c r="BO133" s="464" t="s">
        <v>112</v>
      </c>
      <c r="BP133" s="464" t="s">
        <v>112</v>
      </c>
      <c r="BQ133" s="529"/>
      <c r="BR133" s="529"/>
      <c r="BS133" s="529"/>
      <c r="BT133" s="529"/>
      <c r="BU133" s="529"/>
      <c r="BV133" s="529"/>
      <c r="BW133" s="550"/>
      <c r="BX133" s="467">
        <v>1841201</v>
      </c>
      <c r="BY133" s="555" t="s">
        <v>3702</v>
      </c>
      <c r="BZ133" s="550">
        <v>1841201</v>
      </c>
      <c r="CA133" s="550">
        <v>1</v>
      </c>
      <c r="CB133" s="467">
        <v>0.52200000000000002</v>
      </c>
      <c r="CC133" s="547" t="s">
        <v>3759</v>
      </c>
      <c r="CD133" s="547" t="s">
        <v>2524</v>
      </c>
      <c r="CE133" s="547" t="s">
        <v>3632</v>
      </c>
      <c r="CF133" s="547" t="s">
        <v>177</v>
      </c>
      <c r="CG133" s="528">
        <v>6045432000</v>
      </c>
      <c r="CH133" s="528">
        <v>3002500001</v>
      </c>
      <c r="CI133" s="556" t="s">
        <v>3704</v>
      </c>
      <c r="CJ133" s="529"/>
    </row>
    <row r="134" spans="2:88" ht="16.5" customHeight="1" thickBot="1">
      <c r="B134" s="456"/>
      <c r="C134" s="539" t="s">
        <v>474</v>
      </c>
      <c r="D134" s="762" t="s">
        <v>3958</v>
      </c>
      <c r="E134" s="540">
        <v>45413</v>
      </c>
      <c r="F134" s="719">
        <v>45406</v>
      </c>
      <c r="G134" s="539" t="s">
        <v>61</v>
      </c>
      <c r="H134" s="539">
        <v>1036397762</v>
      </c>
      <c r="I134" s="539" t="s">
        <v>3332</v>
      </c>
      <c r="J134" s="539" t="s">
        <v>2575</v>
      </c>
      <c r="K134" s="539" t="s">
        <v>3333</v>
      </c>
      <c r="L134" s="539" t="s">
        <v>3048</v>
      </c>
      <c r="M134" s="540">
        <v>33886</v>
      </c>
      <c r="N134" s="539" t="s">
        <v>524</v>
      </c>
      <c r="O134" s="454" t="s">
        <v>3129</v>
      </c>
      <c r="P134" s="478" t="s">
        <v>2524</v>
      </c>
      <c r="Q134" s="478" t="s">
        <v>3624</v>
      </c>
      <c r="R134" s="479" t="s">
        <v>178</v>
      </c>
      <c r="S134" s="456"/>
      <c r="T134" s="438">
        <v>6045432000</v>
      </c>
      <c r="U134" s="456">
        <v>3207190820</v>
      </c>
      <c r="V134" s="455" t="s">
        <v>3334</v>
      </c>
      <c r="W134" s="456" t="s">
        <v>2527</v>
      </c>
      <c r="X134" s="456"/>
      <c r="Y134" s="456" t="s">
        <v>2623</v>
      </c>
      <c r="Z134" s="456"/>
      <c r="AA134" s="439" t="s">
        <v>2527</v>
      </c>
      <c r="AB134" s="562"/>
      <c r="AC134" s="561" t="s">
        <v>489</v>
      </c>
      <c r="AD134" s="559"/>
      <c r="AE134" s="439" t="s">
        <v>551</v>
      </c>
      <c r="AF134" s="439" t="s">
        <v>600</v>
      </c>
      <c r="AG134" s="439" t="s">
        <v>485</v>
      </c>
      <c r="AH134" s="439" t="s">
        <v>492</v>
      </c>
      <c r="AI134" s="453">
        <v>45316</v>
      </c>
      <c r="AJ134" s="453">
        <v>45650</v>
      </c>
      <c r="AK134" s="440">
        <v>11</v>
      </c>
      <c r="AL134" s="972">
        <v>9100000</v>
      </c>
      <c r="AM134" s="457">
        <v>3717000</v>
      </c>
      <c r="AN134" s="519">
        <v>1486800</v>
      </c>
      <c r="AO134" s="492">
        <v>1841201</v>
      </c>
      <c r="AP134" s="616" t="s">
        <v>821</v>
      </c>
      <c r="AQ134" s="542"/>
      <c r="AR134" s="464">
        <v>1</v>
      </c>
      <c r="AS134" s="545" t="s">
        <v>112</v>
      </c>
      <c r="AT134" s="543" t="s">
        <v>112</v>
      </c>
      <c r="AU134" s="543" t="s">
        <v>112</v>
      </c>
      <c r="AV134" s="543" t="s">
        <v>112</v>
      </c>
      <c r="AW134" s="543" t="s">
        <v>112</v>
      </c>
      <c r="AX134" s="464"/>
      <c r="AY134" s="464"/>
      <c r="AZ134" s="464"/>
      <c r="BA134" s="464"/>
      <c r="BB134" s="464"/>
      <c r="BC134" s="464"/>
      <c r="BD134" s="464"/>
      <c r="BE134" s="464"/>
      <c r="BF134" s="464" t="s">
        <v>112</v>
      </c>
      <c r="BG134" s="464" t="s">
        <v>112</v>
      </c>
      <c r="BH134" s="464" t="s">
        <v>112</v>
      </c>
      <c r="BI134" s="464" t="s">
        <v>112</v>
      </c>
      <c r="BJ134" s="464" t="s">
        <v>112</v>
      </c>
      <c r="BK134" s="464" t="s">
        <v>112</v>
      </c>
      <c r="BL134" s="464" t="s">
        <v>3691</v>
      </c>
      <c r="BM134" s="464" t="s">
        <v>112</v>
      </c>
      <c r="BN134" s="464" t="s">
        <v>112</v>
      </c>
      <c r="BO134" s="464" t="s">
        <v>112</v>
      </c>
      <c r="BP134" s="464" t="s">
        <v>112</v>
      </c>
      <c r="BQ134" s="492"/>
      <c r="BR134" s="492"/>
      <c r="BS134" s="492"/>
      <c r="BT134" s="492"/>
      <c r="BU134" s="492"/>
      <c r="BV134" s="492"/>
      <c r="BW134" s="467"/>
      <c r="BX134" s="467">
        <v>1841201</v>
      </c>
      <c r="BY134" s="555" t="s">
        <v>3702</v>
      </c>
      <c r="BZ134" s="467">
        <v>1841201</v>
      </c>
      <c r="CA134" s="467">
        <v>1</v>
      </c>
      <c r="CB134" s="467">
        <v>0.52200000000000002</v>
      </c>
      <c r="CC134" s="547" t="s">
        <v>3760</v>
      </c>
      <c r="CD134" s="547" t="s">
        <v>2524</v>
      </c>
      <c r="CE134" s="547" t="s">
        <v>3632</v>
      </c>
      <c r="CF134" s="547" t="s">
        <v>177</v>
      </c>
      <c r="CG134" s="528">
        <v>6045432000</v>
      </c>
      <c r="CH134" s="528">
        <v>3002500001</v>
      </c>
      <c r="CI134" s="556" t="s">
        <v>3704</v>
      </c>
      <c r="CJ134" s="492"/>
    </row>
    <row r="135" spans="2:88" s="1025" customFormat="1" ht="16.5" customHeight="1" thickBot="1">
      <c r="B135" s="1002"/>
      <c r="C135" s="993" t="s">
        <v>474</v>
      </c>
      <c r="D135" s="1045" t="s">
        <v>3958</v>
      </c>
      <c r="E135" s="995">
        <v>45413</v>
      </c>
      <c r="F135" s="996">
        <v>45406</v>
      </c>
      <c r="G135" s="993" t="s">
        <v>61</v>
      </c>
      <c r="H135" s="993">
        <v>1036398092</v>
      </c>
      <c r="I135" s="993" t="s">
        <v>3335</v>
      </c>
      <c r="J135" s="993" t="s">
        <v>2576</v>
      </c>
      <c r="K135" s="993" t="s">
        <v>3336</v>
      </c>
      <c r="L135" s="993"/>
      <c r="M135" s="995">
        <v>33984</v>
      </c>
      <c r="N135" s="993" t="s">
        <v>524</v>
      </c>
      <c r="O135" s="1035" t="s">
        <v>3337</v>
      </c>
      <c r="P135" s="1028" t="s">
        <v>2524</v>
      </c>
      <c r="Q135" s="1028" t="s">
        <v>3624</v>
      </c>
      <c r="R135" s="1029" t="s">
        <v>3118</v>
      </c>
      <c r="S135" s="1002"/>
      <c r="T135" s="1003">
        <v>6045432000</v>
      </c>
      <c r="U135" s="1002">
        <v>3216131237</v>
      </c>
      <c r="V135" s="1030" t="s">
        <v>3338</v>
      </c>
      <c r="W135" s="1002" t="s">
        <v>2527</v>
      </c>
      <c r="X135" s="1002"/>
      <c r="Y135" s="1002" t="s">
        <v>2623</v>
      </c>
      <c r="Z135" s="1002"/>
      <c r="AA135" s="1006" t="s">
        <v>4021</v>
      </c>
      <c r="AB135" s="1007"/>
      <c r="AC135" s="1008" t="s">
        <v>489</v>
      </c>
      <c r="AD135" s="1009"/>
      <c r="AE135" s="1006" t="s">
        <v>551</v>
      </c>
      <c r="AF135" s="1006" t="s">
        <v>600</v>
      </c>
      <c r="AG135" s="1006" t="s">
        <v>485</v>
      </c>
      <c r="AH135" s="1006" t="s">
        <v>492</v>
      </c>
      <c r="AI135" s="1010">
        <v>45533</v>
      </c>
      <c r="AJ135" s="1010">
        <v>45639</v>
      </c>
      <c r="AK135" s="1001">
        <v>4</v>
      </c>
      <c r="AL135" s="972">
        <v>9100000</v>
      </c>
      <c r="AM135" s="1031">
        <v>3717000</v>
      </c>
      <c r="AN135" s="1032">
        <v>1486800</v>
      </c>
      <c r="AO135" s="1015">
        <v>1841201</v>
      </c>
      <c r="AP135" s="1095" t="s">
        <v>821</v>
      </c>
      <c r="AQ135" s="1017"/>
      <c r="AR135" s="1018">
        <v>1</v>
      </c>
      <c r="AS135" s="1019" t="s">
        <v>112</v>
      </c>
      <c r="AT135" s="1020" t="s">
        <v>112</v>
      </c>
      <c r="AU135" s="1020" t="s">
        <v>112</v>
      </c>
      <c r="AV135" s="1020" t="s">
        <v>112</v>
      </c>
      <c r="AW135" s="1020" t="s">
        <v>112</v>
      </c>
      <c r="AX135" s="1018"/>
      <c r="AY135" s="1018"/>
      <c r="AZ135" s="1018"/>
      <c r="BA135" s="1018"/>
      <c r="BB135" s="1018"/>
      <c r="BC135" s="1018"/>
      <c r="BD135" s="1018"/>
      <c r="BE135" s="1018"/>
      <c r="BF135" s="1018" t="s">
        <v>112</v>
      </c>
      <c r="BG135" s="1018" t="s">
        <v>112</v>
      </c>
      <c r="BH135" s="1018" t="s">
        <v>112</v>
      </c>
      <c r="BI135" s="1018" t="s">
        <v>112</v>
      </c>
      <c r="BJ135" s="1018" t="s">
        <v>112</v>
      </c>
      <c r="BK135" s="1018" t="s">
        <v>112</v>
      </c>
      <c r="BL135" s="1018" t="s">
        <v>3691</v>
      </c>
      <c r="BM135" s="1018" t="s">
        <v>112</v>
      </c>
      <c r="BN135" s="1018" t="s">
        <v>112</v>
      </c>
      <c r="BO135" s="1018" t="s">
        <v>112</v>
      </c>
      <c r="BP135" s="1018" t="s">
        <v>112</v>
      </c>
      <c r="BQ135" s="1015"/>
      <c r="BR135" s="1015"/>
      <c r="BS135" s="1015"/>
      <c r="BT135" s="1015"/>
      <c r="BU135" s="1015"/>
      <c r="BV135" s="1015"/>
      <c r="BW135" s="1021"/>
      <c r="BX135" s="1021">
        <v>1841201</v>
      </c>
      <c r="BY135" s="1099" t="s">
        <v>3702</v>
      </c>
      <c r="BZ135" s="1021">
        <v>1841201</v>
      </c>
      <c r="CA135" s="1021">
        <v>1</v>
      </c>
      <c r="CB135" s="1021">
        <v>0.52200000000000002</v>
      </c>
      <c r="CC135" s="1022" t="s">
        <v>3761</v>
      </c>
      <c r="CD135" s="1022" t="s">
        <v>2524</v>
      </c>
      <c r="CE135" s="1022" t="s">
        <v>3632</v>
      </c>
      <c r="CF135" s="1022" t="s">
        <v>177</v>
      </c>
      <c r="CG135" s="1023">
        <v>6045432000</v>
      </c>
      <c r="CH135" s="1023">
        <v>3002500001</v>
      </c>
      <c r="CI135" s="1024" t="s">
        <v>3704</v>
      </c>
      <c r="CJ135" s="1015"/>
    </row>
    <row r="136" spans="2:88" ht="16.5" customHeight="1" thickBot="1">
      <c r="B136" s="456"/>
      <c r="C136" s="539" t="s">
        <v>474</v>
      </c>
      <c r="D136" s="762" t="s">
        <v>3958</v>
      </c>
      <c r="E136" s="540">
        <v>45413</v>
      </c>
      <c r="F136" s="719">
        <v>45406</v>
      </c>
      <c r="G136" s="539" t="s">
        <v>61</v>
      </c>
      <c r="H136" s="539">
        <v>1036951611</v>
      </c>
      <c r="I136" s="539" t="s">
        <v>3339</v>
      </c>
      <c r="J136" s="539" t="s">
        <v>2624</v>
      </c>
      <c r="K136" s="539" t="s">
        <v>3340</v>
      </c>
      <c r="L136" s="539"/>
      <c r="M136" s="540">
        <v>34632</v>
      </c>
      <c r="N136" s="539" t="s">
        <v>524</v>
      </c>
      <c r="O136" s="454" t="s">
        <v>3341</v>
      </c>
      <c r="P136" s="478" t="s">
        <v>2524</v>
      </c>
      <c r="Q136" s="478" t="s">
        <v>3624</v>
      </c>
      <c r="R136" s="479" t="s">
        <v>3118</v>
      </c>
      <c r="S136" s="456"/>
      <c r="T136" s="438">
        <v>6045432000</v>
      </c>
      <c r="U136" s="456">
        <v>3142862833</v>
      </c>
      <c r="V136" s="455" t="s">
        <v>3342</v>
      </c>
      <c r="W136" s="456" t="s">
        <v>2527</v>
      </c>
      <c r="X136" s="456"/>
      <c r="Y136" s="456" t="s">
        <v>2573</v>
      </c>
      <c r="Z136" s="456"/>
      <c r="AA136" s="439" t="s">
        <v>4021</v>
      </c>
      <c r="AB136" s="562"/>
      <c r="AC136" s="561" t="s">
        <v>489</v>
      </c>
      <c r="AD136" s="559"/>
      <c r="AE136" s="439" t="s">
        <v>551</v>
      </c>
      <c r="AF136" s="439" t="s">
        <v>600</v>
      </c>
      <c r="AG136" s="439" t="s">
        <v>485</v>
      </c>
      <c r="AH136" s="439" t="s">
        <v>492</v>
      </c>
      <c r="AI136" s="453">
        <v>45343</v>
      </c>
      <c r="AJ136" s="453">
        <v>45626</v>
      </c>
      <c r="AK136" s="440">
        <v>7</v>
      </c>
      <c r="AL136" s="972">
        <v>9100000</v>
      </c>
      <c r="AM136" s="457">
        <v>3717000</v>
      </c>
      <c r="AN136" s="519">
        <v>1486800</v>
      </c>
      <c r="AO136" s="492">
        <v>1841201</v>
      </c>
      <c r="AP136" s="616" t="s">
        <v>821</v>
      </c>
      <c r="AQ136" s="542"/>
      <c r="AR136" s="464">
        <v>1</v>
      </c>
      <c r="AS136" s="545" t="s">
        <v>112</v>
      </c>
      <c r="AT136" s="543" t="s">
        <v>112</v>
      </c>
      <c r="AU136" s="543" t="s">
        <v>112</v>
      </c>
      <c r="AV136" s="543" t="s">
        <v>112</v>
      </c>
      <c r="AW136" s="543" t="s">
        <v>112</v>
      </c>
      <c r="AX136" s="464"/>
      <c r="AY136" s="464"/>
      <c r="AZ136" s="464"/>
      <c r="BA136" s="464"/>
      <c r="BB136" s="464"/>
      <c r="BC136" s="464"/>
      <c r="BD136" s="464"/>
      <c r="BE136" s="464"/>
      <c r="BF136" s="464" t="s">
        <v>112</v>
      </c>
      <c r="BG136" s="464" t="s">
        <v>112</v>
      </c>
      <c r="BH136" s="464" t="s">
        <v>112</v>
      </c>
      <c r="BI136" s="464" t="s">
        <v>112</v>
      </c>
      <c r="BJ136" s="464" t="s">
        <v>112</v>
      </c>
      <c r="BK136" s="464" t="s">
        <v>112</v>
      </c>
      <c r="BL136" s="464" t="s">
        <v>3691</v>
      </c>
      <c r="BM136" s="464" t="s">
        <v>112</v>
      </c>
      <c r="BN136" s="464" t="s">
        <v>112</v>
      </c>
      <c r="BO136" s="464" t="s">
        <v>112</v>
      </c>
      <c r="BP136" s="464" t="s">
        <v>112</v>
      </c>
      <c r="BQ136" s="492"/>
      <c r="BR136" s="492"/>
      <c r="BS136" s="492"/>
      <c r="BT136" s="492"/>
      <c r="BU136" s="492"/>
      <c r="BV136" s="492"/>
      <c r="BW136" s="467"/>
      <c r="BX136" s="467">
        <v>1841201</v>
      </c>
      <c r="BY136" s="555" t="s">
        <v>3702</v>
      </c>
      <c r="BZ136" s="467">
        <v>1841201</v>
      </c>
      <c r="CA136" s="467">
        <v>1</v>
      </c>
      <c r="CB136" s="467">
        <v>0.52200000000000002</v>
      </c>
      <c r="CC136" s="547" t="s">
        <v>3762</v>
      </c>
      <c r="CD136" s="547" t="s">
        <v>2524</v>
      </c>
      <c r="CE136" s="547" t="s">
        <v>3632</v>
      </c>
      <c r="CF136" s="547" t="s">
        <v>177</v>
      </c>
      <c r="CG136" s="528">
        <v>6045432000</v>
      </c>
      <c r="CH136" s="528">
        <v>3002500001</v>
      </c>
      <c r="CI136" s="556" t="s">
        <v>3704</v>
      </c>
      <c r="CJ136" s="492"/>
    </row>
    <row r="137" spans="2:88" ht="16.5" customHeight="1" thickBot="1">
      <c r="B137" s="456"/>
      <c r="C137" s="539" t="s">
        <v>474</v>
      </c>
      <c r="D137" s="762" t="s">
        <v>3958</v>
      </c>
      <c r="E137" s="540">
        <v>45413</v>
      </c>
      <c r="F137" s="719">
        <v>45406</v>
      </c>
      <c r="G137" s="539" t="s">
        <v>61</v>
      </c>
      <c r="H137" s="539">
        <v>1040048843</v>
      </c>
      <c r="I137" s="539" t="s">
        <v>3313</v>
      </c>
      <c r="J137" s="539" t="s">
        <v>2556</v>
      </c>
      <c r="K137" s="539" t="s">
        <v>2820</v>
      </c>
      <c r="L137" s="539" t="s">
        <v>3343</v>
      </c>
      <c r="M137" s="540">
        <v>35675</v>
      </c>
      <c r="N137" s="539" t="s">
        <v>4</v>
      </c>
      <c r="O137" s="454" t="s">
        <v>3344</v>
      </c>
      <c r="P137" s="478" t="s">
        <v>2524</v>
      </c>
      <c r="Q137" s="478" t="s">
        <v>3624</v>
      </c>
      <c r="R137" s="479" t="s">
        <v>3118</v>
      </c>
      <c r="S137" s="456"/>
      <c r="T137" s="438">
        <v>6045432000</v>
      </c>
      <c r="U137" s="477">
        <v>3197250840</v>
      </c>
      <c r="V137" s="455" t="s">
        <v>3345</v>
      </c>
      <c r="W137" s="456" t="s">
        <v>2527</v>
      </c>
      <c r="X137" s="456"/>
      <c r="Y137" s="456" t="s">
        <v>2623</v>
      </c>
      <c r="Z137" s="456"/>
      <c r="AA137" s="439" t="s">
        <v>4021</v>
      </c>
      <c r="AB137" s="562"/>
      <c r="AC137" s="561" t="s">
        <v>489</v>
      </c>
      <c r="AD137" s="559"/>
      <c r="AE137" s="439" t="s">
        <v>551</v>
      </c>
      <c r="AF137" s="439" t="s">
        <v>600</v>
      </c>
      <c r="AG137" s="439" t="s">
        <v>485</v>
      </c>
      <c r="AH137" s="439" t="s">
        <v>492</v>
      </c>
      <c r="AI137" s="453">
        <v>45343</v>
      </c>
      <c r="AJ137" s="453">
        <v>45626</v>
      </c>
      <c r="AK137" s="440">
        <v>7</v>
      </c>
      <c r="AL137" s="972">
        <v>9100000</v>
      </c>
      <c r="AM137" s="457">
        <v>3717000</v>
      </c>
      <c r="AN137" s="519">
        <v>1486800</v>
      </c>
      <c r="AO137" s="492">
        <v>1841201</v>
      </c>
      <c r="AP137" s="616" t="s">
        <v>821</v>
      </c>
      <c r="AQ137" s="542"/>
      <c r="AR137" s="464">
        <v>1</v>
      </c>
      <c r="AS137" s="545" t="s">
        <v>112</v>
      </c>
      <c r="AT137" s="543" t="s">
        <v>112</v>
      </c>
      <c r="AU137" s="543" t="s">
        <v>112</v>
      </c>
      <c r="AV137" s="543" t="s">
        <v>112</v>
      </c>
      <c r="AW137" s="543" t="s">
        <v>112</v>
      </c>
      <c r="AX137" s="464"/>
      <c r="AY137" s="464"/>
      <c r="AZ137" s="464"/>
      <c r="BA137" s="464"/>
      <c r="BB137" s="464"/>
      <c r="BC137" s="464"/>
      <c r="BD137" s="464"/>
      <c r="BE137" s="464"/>
      <c r="BF137" s="464" t="s">
        <v>112</v>
      </c>
      <c r="BG137" s="464" t="s">
        <v>112</v>
      </c>
      <c r="BH137" s="464" t="s">
        <v>112</v>
      </c>
      <c r="BI137" s="464" t="s">
        <v>112</v>
      </c>
      <c r="BJ137" s="464" t="s">
        <v>112</v>
      </c>
      <c r="BK137" s="464" t="s">
        <v>112</v>
      </c>
      <c r="BL137" s="464" t="s">
        <v>3691</v>
      </c>
      <c r="BM137" s="464" t="s">
        <v>112</v>
      </c>
      <c r="BN137" s="464" t="s">
        <v>112</v>
      </c>
      <c r="BO137" s="464" t="s">
        <v>112</v>
      </c>
      <c r="BP137" s="464" t="s">
        <v>112</v>
      </c>
      <c r="BQ137" s="492"/>
      <c r="BR137" s="492"/>
      <c r="BS137" s="492"/>
      <c r="BT137" s="492"/>
      <c r="BU137" s="492"/>
      <c r="BV137" s="492"/>
      <c r="BW137" s="467"/>
      <c r="BX137" s="467">
        <v>1841201</v>
      </c>
      <c r="BY137" s="555" t="s">
        <v>3702</v>
      </c>
      <c r="BZ137" s="467">
        <v>1841201</v>
      </c>
      <c r="CA137" s="467">
        <v>1</v>
      </c>
      <c r="CB137" s="467">
        <v>0.52200000000000002</v>
      </c>
      <c r="CC137" s="547" t="s">
        <v>3763</v>
      </c>
      <c r="CD137" s="547" t="s">
        <v>2524</v>
      </c>
      <c r="CE137" s="547" t="s">
        <v>3632</v>
      </c>
      <c r="CF137" s="547" t="s">
        <v>177</v>
      </c>
      <c r="CG137" s="528">
        <v>6045432000</v>
      </c>
      <c r="CH137" s="528">
        <v>3002500001</v>
      </c>
      <c r="CI137" s="556" t="s">
        <v>3704</v>
      </c>
      <c r="CJ137" s="492"/>
    </row>
    <row r="138" spans="2:88" ht="16.5" customHeight="1" thickBot="1">
      <c r="B138" s="456"/>
      <c r="C138" s="539" t="s">
        <v>474</v>
      </c>
      <c r="D138" s="762" t="s">
        <v>3958</v>
      </c>
      <c r="E138" s="540">
        <v>45413</v>
      </c>
      <c r="F138" s="719">
        <v>45406</v>
      </c>
      <c r="G138" s="539" t="s">
        <v>61</v>
      </c>
      <c r="H138" s="539">
        <v>1036394144</v>
      </c>
      <c r="I138" s="539" t="s">
        <v>3346</v>
      </c>
      <c r="J138" s="539" t="s">
        <v>2732</v>
      </c>
      <c r="K138" s="539" t="s">
        <v>3202</v>
      </c>
      <c r="L138" s="539" t="s">
        <v>3347</v>
      </c>
      <c r="M138" s="540">
        <v>32513</v>
      </c>
      <c r="N138" s="539" t="s">
        <v>4</v>
      </c>
      <c r="O138" s="454" t="s">
        <v>3348</v>
      </c>
      <c r="P138" s="478" t="s">
        <v>2524</v>
      </c>
      <c r="Q138" s="478" t="s">
        <v>3624</v>
      </c>
      <c r="R138" s="479" t="s">
        <v>3118</v>
      </c>
      <c r="S138" s="456"/>
      <c r="T138" s="438">
        <v>6045432000</v>
      </c>
      <c r="U138" s="456">
        <v>3217781722</v>
      </c>
      <c r="V138" s="455" t="s">
        <v>3349</v>
      </c>
      <c r="W138" s="456" t="s">
        <v>2547</v>
      </c>
      <c r="X138" s="456"/>
      <c r="Y138" s="456" t="s">
        <v>2573</v>
      </c>
      <c r="Z138" s="456"/>
      <c r="AA138" s="439" t="s">
        <v>4021</v>
      </c>
      <c r="AB138" s="562"/>
      <c r="AC138" s="561" t="s">
        <v>489</v>
      </c>
      <c r="AD138" s="559"/>
      <c r="AE138" s="439" t="s">
        <v>551</v>
      </c>
      <c r="AF138" s="439" t="s">
        <v>600</v>
      </c>
      <c r="AG138" s="439" t="s">
        <v>485</v>
      </c>
      <c r="AH138" s="439" t="s">
        <v>492</v>
      </c>
      <c r="AI138" s="453">
        <v>45347</v>
      </c>
      <c r="AJ138" s="453">
        <v>45646</v>
      </c>
      <c r="AK138" s="440">
        <v>7</v>
      </c>
      <c r="AL138" s="972">
        <v>9100000</v>
      </c>
      <c r="AM138" s="457">
        <v>3717000</v>
      </c>
      <c r="AN138" s="519">
        <v>1486800</v>
      </c>
      <c r="AO138" s="492">
        <v>1841201</v>
      </c>
      <c r="AP138" s="616" t="s">
        <v>821</v>
      </c>
      <c r="AQ138" s="542"/>
      <c r="AR138" s="464">
        <v>1</v>
      </c>
      <c r="AS138" s="545" t="s">
        <v>112</v>
      </c>
      <c r="AT138" s="543" t="s">
        <v>112</v>
      </c>
      <c r="AU138" s="543" t="s">
        <v>112</v>
      </c>
      <c r="AV138" s="543" t="s">
        <v>112</v>
      </c>
      <c r="AW138" s="543" t="s">
        <v>112</v>
      </c>
      <c r="AX138" s="464"/>
      <c r="AY138" s="464"/>
      <c r="AZ138" s="464"/>
      <c r="BA138" s="464"/>
      <c r="BB138" s="464"/>
      <c r="BC138" s="464"/>
      <c r="BD138" s="464"/>
      <c r="BE138" s="464"/>
      <c r="BF138" s="464" t="s">
        <v>112</v>
      </c>
      <c r="BG138" s="464" t="s">
        <v>112</v>
      </c>
      <c r="BH138" s="464" t="s">
        <v>112</v>
      </c>
      <c r="BI138" s="464" t="s">
        <v>112</v>
      </c>
      <c r="BJ138" s="464" t="s">
        <v>112</v>
      </c>
      <c r="BK138" s="464" t="s">
        <v>112</v>
      </c>
      <c r="BL138" s="464" t="s">
        <v>3691</v>
      </c>
      <c r="BM138" s="464" t="s">
        <v>112</v>
      </c>
      <c r="BN138" s="464" t="s">
        <v>112</v>
      </c>
      <c r="BO138" s="464" t="s">
        <v>112</v>
      </c>
      <c r="BP138" s="464" t="s">
        <v>112</v>
      </c>
      <c r="BQ138" s="492"/>
      <c r="BR138" s="492"/>
      <c r="BS138" s="492"/>
      <c r="BT138" s="492"/>
      <c r="BU138" s="492"/>
      <c r="BV138" s="492"/>
      <c r="BW138" s="467"/>
      <c r="BX138" s="467">
        <v>1841201</v>
      </c>
      <c r="BY138" s="555" t="s">
        <v>3702</v>
      </c>
      <c r="BZ138" s="467">
        <v>1841201</v>
      </c>
      <c r="CA138" s="467">
        <v>1</v>
      </c>
      <c r="CB138" s="467">
        <v>0.52200000000000002</v>
      </c>
      <c r="CC138" s="547" t="s">
        <v>3764</v>
      </c>
      <c r="CD138" s="547" t="s">
        <v>2524</v>
      </c>
      <c r="CE138" s="547" t="s">
        <v>3632</v>
      </c>
      <c r="CF138" s="547" t="s">
        <v>177</v>
      </c>
      <c r="CG138" s="528">
        <v>6045432000</v>
      </c>
      <c r="CH138" s="528">
        <v>3002500001</v>
      </c>
      <c r="CI138" s="556" t="s">
        <v>3704</v>
      </c>
      <c r="CJ138" s="492"/>
    </row>
    <row r="139" spans="2:88" ht="16.5" customHeight="1" thickBot="1">
      <c r="B139" s="456"/>
      <c r="C139" s="539" t="s">
        <v>474</v>
      </c>
      <c r="D139" s="762" t="s">
        <v>3958</v>
      </c>
      <c r="E139" s="540">
        <v>45413</v>
      </c>
      <c r="F139" s="719">
        <v>45406</v>
      </c>
      <c r="G139" s="539" t="s">
        <v>61</v>
      </c>
      <c r="H139" s="539">
        <v>1000883960</v>
      </c>
      <c r="I139" s="539" t="s">
        <v>3346</v>
      </c>
      <c r="J139" s="539" t="s">
        <v>2933</v>
      </c>
      <c r="K139" s="539" t="s">
        <v>3350</v>
      </c>
      <c r="L139" s="539" t="s">
        <v>3261</v>
      </c>
      <c r="M139" s="540">
        <v>37112</v>
      </c>
      <c r="N139" s="539" t="s">
        <v>524</v>
      </c>
      <c r="O139" s="454" t="s">
        <v>3129</v>
      </c>
      <c r="P139" s="478" t="s">
        <v>2524</v>
      </c>
      <c r="Q139" s="478" t="s">
        <v>3624</v>
      </c>
      <c r="R139" s="479" t="s">
        <v>178</v>
      </c>
      <c r="S139" s="456"/>
      <c r="T139" s="438">
        <v>6045432000</v>
      </c>
      <c r="U139" s="456">
        <v>3147401976</v>
      </c>
      <c r="V139" s="455" t="s">
        <v>3351</v>
      </c>
      <c r="W139" s="456" t="s">
        <v>2527</v>
      </c>
      <c r="X139" s="456"/>
      <c r="Y139" s="456" t="s">
        <v>2548</v>
      </c>
      <c r="Z139" s="456"/>
      <c r="AA139" s="439" t="s">
        <v>4021</v>
      </c>
      <c r="AB139" s="562"/>
      <c r="AC139" s="561" t="s">
        <v>489</v>
      </c>
      <c r="AD139" s="559"/>
      <c r="AE139" s="439" t="s">
        <v>551</v>
      </c>
      <c r="AF139" s="439" t="s">
        <v>600</v>
      </c>
      <c r="AG139" s="439" t="s">
        <v>485</v>
      </c>
      <c r="AH139" s="439" t="s">
        <v>492</v>
      </c>
      <c r="AI139" s="453">
        <v>45347</v>
      </c>
      <c r="AJ139" s="453">
        <v>45626</v>
      </c>
      <c r="AK139" s="440">
        <v>7</v>
      </c>
      <c r="AL139" s="972">
        <v>9100000</v>
      </c>
      <c r="AM139" s="457">
        <v>2233000</v>
      </c>
      <c r="AN139" s="519">
        <v>1300000</v>
      </c>
      <c r="AO139" s="492">
        <v>1841201</v>
      </c>
      <c r="AP139" s="616" t="s">
        <v>821</v>
      </c>
      <c r="AQ139" s="542"/>
      <c r="AR139" s="464">
        <v>1</v>
      </c>
      <c r="AS139" s="545" t="s">
        <v>112</v>
      </c>
      <c r="AT139" s="543" t="s">
        <v>112</v>
      </c>
      <c r="AU139" s="543" t="s">
        <v>112</v>
      </c>
      <c r="AV139" s="543" t="s">
        <v>112</v>
      </c>
      <c r="AW139" s="543" t="s">
        <v>112</v>
      </c>
      <c r="AX139" s="464"/>
      <c r="AY139" s="464"/>
      <c r="AZ139" s="464"/>
      <c r="BA139" s="464"/>
      <c r="BB139" s="464"/>
      <c r="BC139" s="464"/>
      <c r="BD139" s="464"/>
      <c r="BE139" s="464"/>
      <c r="BF139" s="464" t="s">
        <v>112</v>
      </c>
      <c r="BG139" s="464" t="s">
        <v>112</v>
      </c>
      <c r="BH139" s="464" t="s">
        <v>112</v>
      </c>
      <c r="BI139" s="464" t="s">
        <v>112</v>
      </c>
      <c r="BJ139" s="464" t="s">
        <v>112</v>
      </c>
      <c r="BK139" s="464" t="s">
        <v>112</v>
      </c>
      <c r="BL139" s="464" t="s">
        <v>3691</v>
      </c>
      <c r="BM139" s="464" t="s">
        <v>112</v>
      </c>
      <c r="BN139" s="464" t="s">
        <v>112</v>
      </c>
      <c r="BO139" s="464" t="s">
        <v>112</v>
      </c>
      <c r="BP139" s="464" t="s">
        <v>112</v>
      </c>
      <c r="BQ139" s="492"/>
      <c r="BR139" s="492"/>
      <c r="BS139" s="492"/>
      <c r="BT139" s="492"/>
      <c r="BU139" s="492"/>
      <c r="BV139" s="492"/>
      <c r="BW139" s="467"/>
      <c r="BX139" s="467">
        <v>1841201</v>
      </c>
      <c r="BY139" s="555" t="s">
        <v>3702</v>
      </c>
      <c r="BZ139" s="467">
        <v>1841201</v>
      </c>
      <c r="CA139" s="467">
        <v>1</v>
      </c>
      <c r="CB139" s="467">
        <v>0.52200000000000002</v>
      </c>
      <c r="CC139" s="547" t="s">
        <v>3765</v>
      </c>
      <c r="CD139" s="547" t="s">
        <v>2524</v>
      </c>
      <c r="CE139" s="547" t="s">
        <v>3632</v>
      </c>
      <c r="CF139" s="547" t="s">
        <v>177</v>
      </c>
      <c r="CG139" s="528">
        <v>6045432000</v>
      </c>
      <c r="CH139" s="528">
        <v>3002500001</v>
      </c>
      <c r="CI139" s="556" t="s">
        <v>3704</v>
      </c>
      <c r="CJ139" s="492"/>
    </row>
    <row r="140" spans="2:88" ht="16.5" customHeight="1" thickBot="1">
      <c r="B140" s="456"/>
      <c r="C140" s="539" t="s">
        <v>474</v>
      </c>
      <c r="D140" s="762" t="s">
        <v>3958</v>
      </c>
      <c r="E140" s="540">
        <v>45413</v>
      </c>
      <c r="F140" s="719">
        <v>45406</v>
      </c>
      <c r="G140" s="539" t="s">
        <v>61</v>
      </c>
      <c r="H140" s="539">
        <v>43467839</v>
      </c>
      <c r="I140" s="539" t="s">
        <v>3352</v>
      </c>
      <c r="J140" s="539" t="s">
        <v>3353</v>
      </c>
      <c r="K140" s="539" t="s">
        <v>3354</v>
      </c>
      <c r="L140" s="539" t="s">
        <v>3355</v>
      </c>
      <c r="M140" s="540">
        <v>25769</v>
      </c>
      <c r="N140" s="539" t="s">
        <v>524</v>
      </c>
      <c r="O140" s="454" t="s">
        <v>3356</v>
      </c>
      <c r="P140" s="478" t="s">
        <v>2524</v>
      </c>
      <c r="Q140" s="478" t="s">
        <v>3624</v>
      </c>
      <c r="R140" s="479" t="s">
        <v>3118</v>
      </c>
      <c r="S140" s="456"/>
      <c r="T140" s="438">
        <v>6045432000</v>
      </c>
      <c r="U140" s="456">
        <v>3178945960</v>
      </c>
      <c r="V140" s="460" t="s">
        <v>3357</v>
      </c>
      <c r="W140" s="456" t="s">
        <v>2527</v>
      </c>
      <c r="X140" s="456"/>
      <c r="Y140" s="456" t="s">
        <v>2623</v>
      </c>
      <c r="Z140" s="456"/>
      <c r="AA140" s="439" t="s">
        <v>4021</v>
      </c>
      <c r="AB140" s="562"/>
      <c r="AC140" s="561" t="s">
        <v>489</v>
      </c>
      <c r="AD140" s="559"/>
      <c r="AE140" s="439" t="s">
        <v>551</v>
      </c>
      <c r="AF140" s="439" t="s">
        <v>600</v>
      </c>
      <c r="AG140" s="439" t="s">
        <v>485</v>
      </c>
      <c r="AH140" s="439" t="s">
        <v>492</v>
      </c>
      <c r="AI140" s="453">
        <v>45345</v>
      </c>
      <c r="AJ140" s="453">
        <v>45626</v>
      </c>
      <c r="AK140" s="440">
        <v>7</v>
      </c>
      <c r="AL140" s="972">
        <v>9100000</v>
      </c>
      <c r="AM140" s="457">
        <v>3717000</v>
      </c>
      <c r="AN140" s="519">
        <v>1486800</v>
      </c>
      <c r="AO140" s="492">
        <v>1841201</v>
      </c>
      <c r="AP140" s="616" t="s">
        <v>821</v>
      </c>
      <c r="AQ140" s="542"/>
      <c r="AR140" s="464">
        <v>1</v>
      </c>
      <c r="AS140" s="545" t="s">
        <v>112</v>
      </c>
      <c r="AT140" s="543" t="s">
        <v>112</v>
      </c>
      <c r="AU140" s="543" t="s">
        <v>112</v>
      </c>
      <c r="AV140" s="543" t="s">
        <v>112</v>
      </c>
      <c r="AW140" s="543" t="s">
        <v>112</v>
      </c>
      <c r="AX140" s="464"/>
      <c r="AY140" s="464"/>
      <c r="AZ140" s="464"/>
      <c r="BA140" s="464"/>
      <c r="BB140" s="464"/>
      <c r="BC140" s="464"/>
      <c r="BD140" s="464"/>
      <c r="BE140" s="464"/>
      <c r="BF140" s="464" t="s">
        <v>112</v>
      </c>
      <c r="BG140" s="464" t="s">
        <v>112</v>
      </c>
      <c r="BH140" s="464" t="s">
        <v>112</v>
      </c>
      <c r="BI140" s="464" t="s">
        <v>112</v>
      </c>
      <c r="BJ140" s="464" t="s">
        <v>112</v>
      </c>
      <c r="BK140" s="464" t="s">
        <v>112</v>
      </c>
      <c r="BL140" s="464" t="s">
        <v>3691</v>
      </c>
      <c r="BM140" s="464" t="s">
        <v>112</v>
      </c>
      <c r="BN140" s="464" t="s">
        <v>112</v>
      </c>
      <c r="BO140" s="464" t="s">
        <v>112</v>
      </c>
      <c r="BP140" s="464" t="s">
        <v>112</v>
      </c>
      <c r="BQ140" s="492"/>
      <c r="BR140" s="492"/>
      <c r="BS140" s="492"/>
      <c r="BT140" s="492"/>
      <c r="BU140" s="492"/>
      <c r="BV140" s="492"/>
      <c r="BW140" s="467"/>
      <c r="BX140" s="467">
        <v>1841201</v>
      </c>
      <c r="BY140" s="555" t="s">
        <v>3702</v>
      </c>
      <c r="BZ140" s="467">
        <v>1841201</v>
      </c>
      <c r="CA140" s="467">
        <v>1</v>
      </c>
      <c r="CB140" s="467">
        <v>0.52200000000000002</v>
      </c>
      <c r="CC140" s="547" t="s">
        <v>3766</v>
      </c>
      <c r="CD140" s="547" t="s">
        <v>2524</v>
      </c>
      <c r="CE140" s="547" t="s">
        <v>3632</v>
      </c>
      <c r="CF140" s="547" t="s">
        <v>177</v>
      </c>
      <c r="CG140" s="528">
        <v>6045432000</v>
      </c>
      <c r="CH140" s="528">
        <v>3002500001</v>
      </c>
      <c r="CI140" s="556" t="s">
        <v>3704</v>
      </c>
      <c r="CJ140" s="492"/>
    </row>
    <row r="141" spans="2:88" ht="16.5" customHeight="1" thickBot="1">
      <c r="B141" s="456"/>
      <c r="C141" s="539" t="s">
        <v>474</v>
      </c>
      <c r="D141" s="762" t="s">
        <v>3958</v>
      </c>
      <c r="E141" s="540">
        <v>45413</v>
      </c>
      <c r="F141" s="719">
        <v>45406</v>
      </c>
      <c r="G141" s="539" t="s">
        <v>61</v>
      </c>
      <c r="H141" s="539">
        <v>1036404249</v>
      </c>
      <c r="I141" s="539" t="s">
        <v>3358</v>
      </c>
      <c r="J141" s="539" t="s">
        <v>3121</v>
      </c>
      <c r="K141" s="539" t="s">
        <v>3359</v>
      </c>
      <c r="L141" s="539" t="s">
        <v>3360</v>
      </c>
      <c r="M141" s="540">
        <v>36216</v>
      </c>
      <c r="N141" s="539" t="s">
        <v>4</v>
      </c>
      <c r="O141" s="454" t="s">
        <v>3361</v>
      </c>
      <c r="P141" s="478" t="s">
        <v>2524</v>
      </c>
      <c r="Q141" s="478" t="s">
        <v>3624</v>
      </c>
      <c r="R141" s="479" t="s">
        <v>3118</v>
      </c>
      <c r="S141" s="456"/>
      <c r="T141" s="438">
        <v>6045432000</v>
      </c>
      <c r="U141" s="456">
        <v>3148740755</v>
      </c>
      <c r="V141" s="455" t="s">
        <v>3362</v>
      </c>
      <c r="W141" s="456" t="s">
        <v>3139</v>
      </c>
      <c r="X141" s="456"/>
      <c r="Y141" s="456" t="s">
        <v>3119</v>
      </c>
      <c r="Z141" s="456"/>
      <c r="AA141" s="439" t="s">
        <v>4021</v>
      </c>
      <c r="AB141" s="562"/>
      <c r="AC141" s="561" t="s">
        <v>489</v>
      </c>
      <c r="AD141" s="559"/>
      <c r="AE141" s="439" t="s">
        <v>551</v>
      </c>
      <c r="AF141" s="439" t="s">
        <v>600</v>
      </c>
      <c r="AG141" s="439" t="s">
        <v>485</v>
      </c>
      <c r="AH141" s="439" t="s">
        <v>492</v>
      </c>
      <c r="AI141" s="453">
        <v>45351</v>
      </c>
      <c r="AJ141" s="453">
        <v>45626</v>
      </c>
      <c r="AK141" s="440">
        <v>7</v>
      </c>
      <c r="AL141" s="972">
        <v>9100000</v>
      </c>
      <c r="AM141" s="457">
        <v>2233000</v>
      </c>
      <c r="AN141" s="519">
        <v>1300000</v>
      </c>
      <c r="AO141" s="492">
        <v>1841201</v>
      </c>
      <c r="AP141" s="616" t="s">
        <v>821</v>
      </c>
      <c r="AQ141" s="542"/>
      <c r="AR141" s="464">
        <v>1</v>
      </c>
      <c r="AS141" s="545" t="s">
        <v>112</v>
      </c>
      <c r="AT141" s="543" t="s">
        <v>112</v>
      </c>
      <c r="AU141" s="543" t="s">
        <v>112</v>
      </c>
      <c r="AV141" s="543" t="s">
        <v>112</v>
      </c>
      <c r="AW141" s="543" t="s">
        <v>112</v>
      </c>
      <c r="AX141" s="464"/>
      <c r="AY141" s="464"/>
      <c r="AZ141" s="464"/>
      <c r="BA141" s="464"/>
      <c r="BB141" s="464"/>
      <c r="BC141" s="464"/>
      <c r="BD141" s="464"/>
      <c r="BE141" s="464"/>
      <c r="BF141" s="464" t="s">
        <v>112</v>
      </c>
      <c r="BG141" s="464" t="s">
        <v>112</v>
      </c>
      <c r="BH141" s="464" t="s">
        <v>112</v>
      </c>
      <c r="BI141" s="464" t="s">
        <v>112</v>
      </c>
      <c r="BJ141" s="464" t="s">
        <v>112</v>
      </c>
      <c r="BK141" s="464" t="s">
        <v>112</v>
      </c>
      <c r="BL141" s="464" t="s">
        <v>3691</v>
      </c>
      <c r="BM141" s="464" t="s">
        <v>112</v>
      </c>
      <c r="BN141" s="464" t="s">
        <v>112</v>
      </c>
      <c r="BO141" s="464" t="s">
        <v>112</v>
      </c>
      <c r="BP141" s="464" t="s">
        <v>112</v>
      </c>
      <c r="BQ141" s="492"/>
      <c r="BR141" s="492"/>
      <c r="BS141" s="492"/>
      <c r="BT141" s="492"/>
      <c r="BU141" s="492"/>
      <c r="BV141" s="492"/>
      <c r="BW141" s="467"/>
      <c r="BX141" s="467">
        <v>1841201</v>
      </c>
      <c r="BY141" s="555" t="s">
        <v>3702</v>
      </c>
      <c r="BZ141" s="467">
        <v>1841201</v>
      </c>
      <c r="CA141" s="467">
        <v>1</v>
      </c>
      <c r="CB141" s="467">
        <v>0.52200000000000002</v>
      </c>
      <c r="CC141" s="547" t="s">
        <v>3767</v>
      </c>
      <c r="CD141" s="547" t="s">
        <v>2524</v>
      </c>
      <c r="CE141" s="547" t="s">
        <v>3632</v>
      </c>
      <c r="CF141" s="547" t="s">
        <v>177</v>
      </c>
      <c r="CG141" s="528">
        <v>6045432000</v>
      </c>
      <c r="CH141" s="528">
        <v>3002500001</v>
      </c>
      <c r="CI141" s="556" t="s">
        <v>3704</v>
      </c>
      <c r="CJ141" s="492"/>
    </row>
    <row r="142" spans="2:88" ht="16.5" customHeight="1" thickBot="1">
      <c r="B142" s="482"/>
      <c r="C142" s="539" t="s">
        <v>474</v>
      </c>
      <c r="D142" s="762" t="s">
        <v>3958</v>
      </c>
      <c r="E142" s="540">
        <v>45413</v>
      </c>
      <c r="F142" s="719">
        <v>45406</v>
      </c>
      <c r="G142" s="539" t="s">
        <v>61</v>
      </c>
      <c r="H142" s="539">
        <v>43466025</v>
      </c>
      <c r="I142" s="539" t="s">
        <v>3335</v>
      </c>
      <c r="J142" s="539" t="s">
        <v>3363</v>
      </c>
      <c r="K142" s="539" t="s">
        <v>3364</v>
      </c>
      <c r="L142" s="539" t="s">
        <v>3365</v>
      </c>
      <c r="M142" s="540">
        <v>23808</v>
      </c>
      <c r="N142" s="539" t="s">
        <v>524</v>
      </c>
      <c r="O142" s="485" t="s">
        <v>3625</v>
      </c>
      <c r="P142" s="472" t="s">
        <v>2524</v>
      </c>
      <c r="Q142" s="472" t="s">
        <v>3624</v>
      </c>
      <c r="R142" s="510" t="s">
        <v>3118</v>
      </c>
      <c r="S142" s="482"/>
      <c r="T142" s="438">
        <v>6045432000</v>
      </c>
      <c r="U142" s="482">
        <v>3006114585</v>
      </c>
      <c r="V142" s="486" t="s">
        <v>3366</v>
      </c>
      <c r="W142" s="482" t="s">
        <v>2527</v>
      </c>
      <c r="X142" s="482"/>
      <c r="Y142" s="482" t="s">
        <v>2548</v>
      </c>
      <c r="Z142" s="482"/>
      <c r="AA142" s="439" t="s">
        <v>4021</v>
      </c>
      <c r="AB142" s="552"/>
      <c r="AC142" s="561" t="s">
        <v>489</v>
      </c>
      <c r="AD142" s="558"/>
      <c r="AE142" s="439" t="s">
        <v>551</v>
      </c>
      <c r="AF142" s="439" t="s">
        <v>600</v>
      </c>
      <c r="AG142" s="439" t="s">
        <v>485</v>
      </c>
      <c r="AH142" s="439" t="s">
        <v>492</v>
      </c>
      <c r="AI142" s="487">
        <v>45555</v>
      </c>
      <c r="AJ142" s="487">
        <v>45623</v>
      </c>
      <c r="AK142" s="484">
        <v>2</v>
      </c>
      <c r="AL142" s="972">
        <v>9100000</v>
      </c>
      <c r="AM142" s="483">
        <v>8590000</v>
      </c>
      <c r="AN142" s="520">
        <v>3436000</v>
      </c>
      <c r="AO142" s="492">
        <v>1841201</v>
      </c>
      <c r="AP142" s="616" t="s">
        <v>821</v>
      </c>
      <c r="AQ142" s="542"/>
      <c r="AR142" s="464">
        <v>1</v>
      </c>
      <c r="AS142" s="545" t="s">
        <v>112</v>
      </c>
      <c r="AT142" s="543" t="s">
        <v>112</v>
      </c>
      <c r="AU142" s="543" t="s">
        <v>112</v>
      </c>
      <c r="AV142" s="543" t="s">
        <v>112</v>
      </c>
      <c r="AW142" s="543" t="s">
        <v>112</v>
      </c>
      <c r="AX142" s="464"/>
      <c r="AY142" s="464"/>
      <c r="AZ142" s="464"/>
      <c r="BA142" s="464"/>
      <c r="BB142" s="464"/>
      <c r="BC142" s="464"/>
      <c r="BD142" s="464"/>
      <c r="BE142" s="464"/>
      <c r="BF142" s="464" t="s">
        <v>112</v>
      </c>
      <c r="BG142" s="464" t="s">
        <v>112</v>
      </c>
      <c r="BH142" s="464" t="s">
        <v>112</v>
      </c>
      <c r="BI142" s="464" t="s">
        <v>112</v>
      </c>
      <c r="BJ142" s="464" t="s">
        <v>112</v>
      </c>
      <c r="BK142" s="464" t="s">
        <v>112</v>
      </c>
      <c r="BL142" s="464" t="s">
        <v>3691</v>
      </c>
      <c r="BM142" s="464" t="s">
        <v>112</v>
      </c>
      <c r="BN142" s="464" t="s">
        <v>112</v>
      </c>
      <c r="BO142" s="464" t="s">
        <v>112</v>
      </c>
      <c r="BP142" s="464" t="s">
        <v>112</v>
      </c>
      <c r="BQ142" s="492"/>
      <c r="BR142" s="492"/>
      <c r="BS142" s="492"/>
      <c r="BT142" s="492"/>
      <c r="BU142" s="492"/>
      <c r="BV142" s="492"/>
      <c r="BW142" s="467"/>
      <c r="BX142" s="467">
        <v>1841201</v>
      </c>
      <c r="BY142" s="555" t="s">
        <v>3702</v>
      </c>
      <c r="BZ142" s="467">
        <v>1841201</v>
      </c>
      <c r="CA142" s="467">
        <v>1</v>
      </c>
      <c r="CB142" s="467">
        <v>0.52200000000000002</v>
      </c>
      <c r="CC142" s="547" t="s">
        <v>3768</v>
      </c>
      <c r="CD142" s="547" t="s">
        <v>2524</v>
      </c>
      <c r="CE142" s="547" t="s">
        <v>3632</v>
      </c>
      <c r="CF142" s="547" t="s">
        <v>177</v>
      </c>
      <c r="CG142" s="528">
        <v>6045432000</v>
      </c>
      <c r="CH142" s="528">
        <v>3002500001</v>
      </c>
      <c r="CI142" s="556" t="s">
        <v>3704</v>
      </c>
      <c r="CJ142" s="492"/>
    </row>
    <row r="143" spans="2:88" s="968" customFormat="1" ht="16.149999999999999" customHeight="1">
      <c r="B143" s="942"/>
      <c r="C143" s="973" t="s">
        <v>474</v>
      </c>
      <c r="D143" s="955" t="s">
        <v>3958</v>
      </c>
      <c r="E143" s="974">
        <v>45413</v>
      </c>
      <c r="F143" s="975">
        <v>45408</v>
      </c>
      <c r="G143" s="973" t="s">
        <v>61</v>
      </c>
      <c r="H143" s="973">
        <v>1036948391</v>
      </c>
      <c r="I143" s="973" t="s">
        <v>4007</v>
      </c>
      <c r="J143" s="973" t="s">
        <v>4008</v>
      </c>
      <c r="K143" s="973" t="s">
        <v>4128</v>
      </c>
      <c r="L143" s="973" t="s">
        <v>4009</v>
      </c>
      <c r="M143" s="974">
        <v>34285</v>
      </c>
      <c r="N143" s="939" t="s">
        <v>524</v>
      </c>
      <c r="O143" s="976" t="s">
        <v>4010</v>
      </c>
      <c r="P143" s="977" t="s">
        <v>2524</v>
      </c>
      <c r="Q143" s="977" t="s">
        <v>3624</v>
      </c>
      <c r="R143" s="939" t="s">
        <v>3118</v>
      </c>
      <c r="S143" s="942"/>
      <c r="T143" s="978">
        <v>6045432000</v>
      </c>
      <c r="U143" s="942">
        <v>3006249890</v>
      </c>
      <c r="V143" s="979" t="s">
        <v>4011</v>
      </c>
      <c r="W143" s="942" t="s">
        <v>2527</v>
      </c>
      <c r="X143" s="942"/>
      <c r="Y143" s="953" t="s">
        <v>2623</v>
      </c>
      <c r="Z143" s="942"/>
      <c r="AA143" s="978" t="s">
        <v>4021</v>
      </c>
      <c r="AB143" s="942"/>
      <c r="AC143" s="936" t="s">
        <v>489</v>
      </c>
      <c r="AD143" s="942"/>
      <c r="AE143" s="978" t="s">
        <v>551</v>
      </c>
      <c r="AF143" s="978" t="s">
        <v>600</v>
      </c>
      <c r="AG143" s="978" t="s">
        <v>485</v>
      </c>
      <c r="AH143" s="978" t="s">
        <v>492</v>
      </c>
      <c r="AI143" s="980">
        <v>45610</v>
      </c>
      <c r="AJ143" s="980">
        <v>45638</v>
      </c>
      <c r="AK143" s="939">
        <v>1</v>
      </c>
      <c r="AL143" s="972">
        <v>9100000</v>
      </c>
      <c r="AM143" s="969">
        <v>3717000</v>
      </c>
      <c r="AN143" s="969">
        <v>1486800</v>
      </c>
      <c r="AO143" s="981">
        <v>1841201</v>
      </c>
      <c r="AP143" s="982" t="s">
        <v>821</v>
      </c>
      <c r="AQ143" s="983"/>
      <c r="AR143" s="962">
        <v>1</v>
      </c>
      <c r="AS143" s="963" t="s">
        <v>112</v>
      </c>
      <c r="AT143" s="964" t="s">
        <v>112</v>
      </c>
      <c r="AU143" s="964" t="s">
        <v>112</v>
      </c>
      <c r="AV143" s="964" t="s">
        <v>112</v>
      </c>
      <c r="AW143" s="964" t="s">
        <v>112</v>
      </c>
      <c r="AX143" s="962"/>
      <c r="AY143" s="962"/>
      <c r="AZ143" s="962"/>
      <c r="BA143" s="962"/>
      <c r="BB143" s="962"/>
      <c r="BC143" s="962"/>
      <c r="BD143" s="962"/>
      <c r="BE143" s="962"/>
      <c r="BF143" s="962" t="s">
        <v>112</v>
      </c>
      <c r="BG143" s="962" t="s">
        <v>112</v>
      </c>
      <c r="BH143" s="962" t="s">
        <v>112</v>
      </c>
      <c r="BI143" s="962" t="s">
        <v>112</v>
      </c>
      <c r="BJ143" s="962" t="s">
        <v>112</v>
      </c>
      <c r="BK143" s="962" t="s">
        <v>112</v>
      </c>
      <c r="BL143" s="962" t="s">
        <v>3691</v>
      </c>
      <c r="BM143" s="962" t="s">
        <v>112</v>
      </c>
      <c r="BN143" s="962" t="s">
        <v>112</v>
      </c>
      <c r="BO143" s="962" t="s">
        <v>112</v>
      </c>
      <c r="BP143" s="962" t="s">
        <v>112</v>
      </c>
      <c r="BQ143" s="962"/>
      <c r="BR143" s="962"/>
      <c r="BS143" s="962"/>
      <c r="BT143" s="962"/>
      <c r="BU143" s="962"/>
      <c r="BV143" s="962"/>
      <c r="BW143" s="984"/>
      <c r="BX143" s="985">
        <v>1841201</v>
      </c>
      <c r="BY143" s="986" t="s">
        <v>3702</v>
      </c>
      <c r="BZ143" s="984">
        <v>1841201</v>
      </c>
      <c r="CA143" s="984">
        <v>1</v>
      </c>
      <c r="CB143" s="984">
        <v>0.52200000000000002</v>
      </c>
      <c r="CC143" s="965" t="s">
        <v>2541</v>
      </c>
      <c r="CD143" s="965" t="s">
        <v>2524</v>
      </c>
      <c r="CE143" s="965" t="s">
        <v>3632</v>
      </c>
      <c r="CF143" s="965" t="s">
        <v>177</v>
      </c>
      <c r="CG143" s="966">
        <v>6045432000</v>
      </c>
      <c r="CH143" s="966">
        <v>3002500001</v>
      </c>
      <c r="CI143" s="967" t="s">
        <v>3704</v>
      </c>
      <c r="CJ143" s="942"/>
    </row>
    <row r="144" spans="2:88" ht="16.149999999999999" customHeight="1">
      <c r="B144" s="467"/>
      <c r="C144" s="593" t="s">
        <v>474</v>
      </c>
      <c r="D144" s="762" t="s">
        <v>3958</v>
      </c>
      <c r="E144" s="589">
        <v>45413</v>
      </c>
      <c r="F144" s="768">
        <v>45408</v>
      </c>
      <c r="G144" s="593" t="s">
        <v>61</v>
      </c>
      <c r="H144" s="593">
        <v>15445461</v>
      </c>
      <c r="I144" s="593" t="s">
        <v>2958</v>
      </c>
      <c r="J144" s="593" t="s">
        <v>2520</v>
      </c>
      <c r="K144" s="593" t="s">
        <v>2525</v>
      </c>
      <c r="L144" s="593" t="s">
        <v>2526</v>
      </c>
      <c r="M144" s="589">
        <v>30196</v>
      </c>
      <c r="N144" s="496" t="s">
        <v>4</v>
      </c>
      <c r="O144" s="625" t="s">
        <v>4012</v>
      </c>
      <c r="P144" s="497" t="s">
        <v>2524</v>
      </c>
      <c r="Q144" s="497" t="s">
        <v>3908</v>
      </c>
      <c r="R144" s="496" t="s">
        <v>3118</v>
      </c>
      <c r="S144" s="467"/>
      <c r="T144" s="769">
        <v>6045432000</v>
      </c>
      <c r="U144" s="467">
        <v>3041064530</v>
      </c>
      <c r="V144" s="578" t="s">
        <v>4013</v>
      </c>
      <c r="W144" s="467" t="s">
        <v>2527</v>
      </c>
      <c r="X144" s="467"/>
      <c r="Y144" s="491" t="s">
        <v>2623</v>
      </c>
      <c r="Z144" s="467"/>
      <c r="AA144" s="769" t="s">
        <v>2527</v>
      </c>
      <c r="AB144" s="467"/>
      <c r="AC144" s="770" t="s">
        <v>489</v>
      </c>
      <c r="AD144" s="467"/>
      <c r="AE144" s="769" t="s">
        <v>551</v>
      </c>
      <c r="AF144" s="769" t="s">
        <v>600</v>
      </c>
      <c r="AG144" s="769" t="s">
        <v>485</v>
      </c>
      <c r="AH144" s="769" t="s">
        <v>492</v>
      </c>
      <c r="AI144" s="774">
        <v>45386</v>
      </c>
      <c r="AJ144" s="774">
        <v>45600</v>
      </c>
      <c r="AK144" s="496">
        <v>7</v>
      </c>
      <c r="AL144" s="972">
        <v>9100000</v>
      </c>
      <c r="AM144" s="448">
        <v>4000000</v>
      </c>
      <c r="AN144" s="448">
        <v>1600000</v>
      </c>
      <c r="AO144" s="563">
        <v>1841201</v>
      </c>
      <c r="AP144" s="616" t="s">
        <v>821</v>
      </c>
      <c r="AQ144" s="544"/>
      <c r="AR144" s="464">
        <v>1</v>
      </c>
      <c r="AS144" s="545" t="s">
        <v>112</v>
      </c>
      <c r="AT144" s="543" t="s">
        <v>112</v>
      </c>
      <c r="AU144" s="543" t="s">
        <v>112</v>
      </c>
      <c r="AV144" s="543" t="s">
        <v>112</v>
      </c>
      <c r="AW144" s="543" t="s">
        <v>112</v>
      </c>
      <c r="AX144" s="464"/>
      <c r="AY144" s="464"/>
      <c r="AZ144" s="464"/>
      <c r="BA144" s="464"/>
      <c r="BB144" s="464"/>
      <c r="BC144" s="464"/>
      <c r="BD144" s="464"/>
      <c r="BE144" s="464"/>
      <c r="BF144" s="464" t="s">
        <v>112</v>
      </c>
      <c r="BG144" s="464" t="s">
        <v>112</v>
      </c>
      <c r="BH144" s="464" t="s">
        <v>112</v>
      </c>
      <c r="BI144" s="464" t="s">
        <v>112</v>
      </c>
      <c r="BJ144" s="464" t="s">
        <v>112</v>
      </c>
      <c r="BK144" s="464" t="s">
        <v>112</v>
      </c>
      <c r="BL144" s="464" t="s">
        <v>3691</v>
      </c>
      <c r="BM144" s="464" t="s">
        <v>112</v>
      </c>
      <c r="BN144" s="464" t="s">
        <v>112</v>
      </c>
      <c r="BO144" s="464" t="s">
        <v>112</v>
      </c>
      <c r="BP144" s="464" t="s">
        <v>112</v>
      </c>
      <c r="BQ144" s="464"/>
      <c r="BR144" s="464"/>
      <c r="BS144" s="464"/>
      <c r="BT144" s="464"/>
      <c r="BU144" s="464"/>
      <c r="BV144" s="464"/>
      <c r="BW144" s="551"/>
      <c r="BX144" s="557">
        <v>1841201</v>
      </c>
      <c r="BY144" s="555" t="s">
        <v>3702</v>
      </c>
      <c r="BZ144" s="551">
        <v>1841201</v>
      </c>
      <c r="CA144" s="551">
        <v>1</v>
      </c>
      <c r="CB144" s="551">
        <v>0.52200000000000002</v>
      </c>
      <c r="CC144" s="547" t="s">
        <v>2541</v>
      </c>
      <c r="CD144" s="547" t="s">
        <v>2524</v>
      </c>
      <c r="CE144" s="547" t="s">
        <v>3632</v>
      </c>
      <c r="CF144" s="547" t="s">
        <v>177</v>
      </c>
      <c r="CG144" s="528">
        <v>6045432000</v>
      </c>
      <c r="CH144" s="528">
        <v>3002500001</v>
      </c>
      <c r="CI144" s="742" t="s">
        <v>3704</v>
      </c>
      <c r="CJ144" s="528"/>
    </row>
    <row r="145" spans="2:88" ht="16.149999999999999" customHeight="1">
      <c r="B145" s="467"/>
      <c r="C145" s="593" t="s">
        <v>474</v>
      </c>
      <c r="D145" s="888" t="s">
        <v>3958</v>
      </c>
      <c r="E145" s="589">
        <v>45413</v>
      </c>
      <c r="F145" s="768">
        <v>45408</v>
      </c>
      <c r="G145" s="593" t="s">
        <v>61</v>
      </c>
      <c r="H145" s="593">
        <v>1036400745</v>
      </c>
      <c r="I145" s="593" t="s">
        <v>3219</v>
      </c>
      <c r="J145" s="593" t="s">
        <v>2556</v>
      </c>
      <c r="K145" s="593" t="s">
        <v>3381</v>
      </c>
      <c r="L145" s="593" t="s">
        <v>2599</v>
      </c>
      <c r="M145" s="589">
        <v>34885</v>
      </c>
      <c r="N145" s="496" t="s">
        <v>524</v>
      </c>
      <c r="O145" s="625" t="s">
        <v>4065</v>
      </c>
      <c r="P145" s="721" t="s">
        <v>2524</v>
      </c>
      <c r="Q145" s="1381" t="s">
        <v>3624</v>
      </c>
      <c r="R145" s="496" t="s">
        <v>3118</v>
      </c>
      <c r="S145" s="467"/>
      <c r="T145" s="769">
        <v>6045432000</v>
      </c>
      <c r="U145" s="467">
        <v>3207737705</v>
      </c>
      <c r="V145" s="578" t="s">
        <v>4066</v>
      </c>
      <c r="W145" s="467" t="s">
        <v>2527</v>
      </c>
      <c r="X145" s="467"/>
      <c r="Y145" s="491" t="s">
        <v>2548</v>
      </c>
      <c r="Z145" s="467"/>
      <c r="AA145" s="769" t="s">
        <v>4021</v>
      </c>
      <c r="AB145" s="467"/>
      <c r="AC145" s="770" t="s">
        <v>489</v>
      </c>
      <c r="AD145" s="467"/>
      <c r="AE145" s="769" t="s">
        <v>551</v>
      </c>
      <c r="AF145" s="769" t="s">
        <v>600</v>
      </c>
      <c r="AG145" s="769" t="s">
        <v>485</v>
      </c>
      <c r="AH145" s="570" t="s">
        <v>492</v>
      </c>
      <c r="AI145" s="774">
        <v>45510</v>
      </c>
      <c r="AJ145" s="774">
        <v>45647</v>
      </c>
      <c r="AK145" s="569">
        <v>4</v>
      </c>
      <c r="AL145" s="972">
        <v>9100000</v>
      </c>
      <c r="AM145" s="583">
        <v>4000000</v>
      </c>
      <c r="AN145" s="583">
        <v>1600000</v>
      </c>
      <c r="AO145" s="563">
        <v>1841201</v>
      </c>
      <c r="AP145" s="616" t="s">
        <v>821</v>
      </c>
      <c r="AQ145" s="544"/>
      <c r="AR145" s="464">
        <v>1</v>
      </c>
      <c r="AS145" s="545" t="s">
        <v>112</v>
      </c>
      <c r="AT145" s="543" t="s">
        <v>112</v>
      </c>
      <c r="AU145" s="543" t="s">
        <v>112</v>
      </c>
      <c r="AV145" s="543" t="s">
        <v>112</v>
      </c>
      <c r="AW145" s="543" t="s">
        <v>112</v>
      </c>
      <c r="AX145" s="464"/>
      <c r="AY145" s="464"/>
      <c r="AZ145" s="464"/>
      <c r="BA145" s="464"/>
      <c r="BB145" s="464"/>
      <c r="BC145" s="464"/>
      <c r="BD145" s="464"/>
      <c r="BE145" s="464"/>
      <c r="BF145" s="464" t="s">
        <v>112</v>
      </c>
      <c r="BG145" s="464" t="s">
        <v>112</v>
      </c>
      <c r="BH145" s="464" t="s">
        <v>112</v>
      </c>
      <c r="BI145" s="464" t="s">
        <v>112</v>
      </c>
      <c r="BJ145" s="464" t="s">
        <v>112</v>
      </c>
      <c r="BK145" s="464" t="s">
        <v>112</v>
      </c>
      <c r="BL145" s="464" t="s">
        <v>3691</v>
      </c>
      <c r="BM145" s="464" t="s">
        <v>112</v>
      </c>
      <c r="BN145" s="464" t="s">
        <v>112</v>
      </c>
      <c r="BO145" s="464" t="s">
        <v>112</v>
      </c>
      <c r="BP145" s="464" t="s">
        <v>112</v>
      </c>
      <c r="BQ145" s="464"/>
      <c r="BR145" s="464"/>
      <c r="BS145" s="464"/>
      <c r="BT145" s="464"/>
      <c r="BU145" s="464"/>
      <c r="BV145" s="464"/>
      <c r="BW145" s="551"/>
      <c r="BX145" s="557">
        <v>1841201</v>
      </c>
      <c r="BY145" s="555" t="s">
        <v>3702</v>
      </c>
      <c r="BZ145" s="551">
        <v>1841201</v>
      </c>
      <c r="CA145" s="551">
        <v>1</v>
      </c>
      <c r="CB145" s="551">
        <v>0.52200000000000002</v>
      </c>
      <c r="CC145" s="547" t="s">
        <v>2541</v>
      </c>
      <c r="CD145" s="547" t="s">
        <v>2524</v>
      </c>
      <c r="CE145" s="547" t="s">
        <v>3632</v>
      </c>
      <c r="CF145" s="547" t="s">
        <v>177</v>
      </c>
      <c r="CG145" s="528">
        <v>6045432000</v>
      </c>
      <c r="CH145" s="528">
        <v>3002500001</v>
      </c>
      <c r="CI145" s="742" t="s">
        <v>3704</v>
      </c>
      <c r="CJ145" s="528"/>
    </row>
    <row r="146" spans="2:88" ht="16.149999999999999" customHeight="1">
      <c r="B146" s="467"/>
      <c r="C146" s="593" t="s">
        <v>474</v>
      </c>
      <c r="D146" s="888" t="s">
        <v>3958</v>
      </c>
      <c r="E146" s="589"/>
      <c r="F146" s="768"/>
      <c r="G146" s="593" t="s">
        <v>61</v>
      </c>
      <c r="H146" s="593">
        <v>1036402169</v>
      </c>
      <c r="I146" s="593" t="s">
        <v>3239</v>
      </c>
      <c r="J146" s="593" t="s">
        <v>2520</v>
      </c>
      <c r="K146" s="593" t="s">
        <v>4104</v>
      </c>
      <c r="L146" s="593"/>
      <c r="M146" s="589">
        <v>35492</v>
      </c>
      <c r="N146" s="496" t="s">
        <v>4</v>
      </c>
      <c r="O146" s="625" t="s">
        <v>4105</v>
      </c>
      <c r="P146" s="721" t="s">
        <v>2524</v>
      </c>
      <c r="Q146" s="1381" t="s">
        <v>3624</v>
      </c>
      <c r="R146" s="496" t="s">
        <v>3118</v>
      </c>
      <c r="S146" s="467"/>
      <c r="T146" s="769">
        <v>6045432000</v>
      </c>
      <c r="U146" s="467">
        <v>3226101107</v>
      </c>
      <c r="V146" s="578" t="s">
        <v>4106</v>
      </c>
      <c r="W146" s="467" t="s">
        <v>2527</v>
      </c>
      <c r="X146" s="467"/>
      <c r="Y146" s="467" t="s">
        <v>2623</v>
      </c>
      <c r="Z146" s="467"/>
      <c r="AA146" s="769" t="s">
        <v>4021</v>
      </c>
      <c r="AB146" s="467"/>
      <c r="AC146" s="770" t="s">
        <v>489</v>
      </c>
      <c r="AD146" s="467"/>
      <c r="AE146" s="769" t="s">
        <v>551</v>
      </c>
      <c r="AF146" s="769" t="s">
        <v>600</v>
      </c>
      <c r="AG146" s="769" t="s">
        <v>485</v>
      </c>
      <c r="AH146" s="570" t="s">
        <v>492</v>
      </c>
      <c r="AI146" s="774">
        <v>45574</v>
      </c>
      <c r="AJ146" s="774">
        <v>45635</v>
      </c>
      <c r="AK146" s="569">
        <v>2</v>
      </c>
      <c r="AL146" s="972">
        <v>9100000</v>
      </c>
      <c r="AM146" s="583">
        <v>3717000</v>
      </c>
      <c r="AN146" s="583">
        <v>1486800</v>
      </c>
      <c r="AO146" s="563">
        <v>1841201</v>
      </c>
      <c r="AP146" s="616" t="s">
        <v>821</v>
      </c>
      <c r="AQ146" s="544"/>
      <c r="AR146" s="464">
        <v>1</v>
      </c>
      <c r="AS146" s="545" t="s">
        <v>112</v>
      </c>
      <c r="AT146" s="543" t="s">
        <v>112</v>
      </c>
      <c r="AU146" s="543" t="s">
        <v>112</v>
      </c>
      <c r="AV146" s="543" t="s">
        <v>112</v>
      </c>
      <c r="AW146" s="543" t="s">
        <v>112</v>
      </c>
      <c r="AX146" s="464"/>
      <c r="AY146" s="464"/>
      <c r="AZ146" s="464"/>
      <c r="BA146" s="464"/>
      <c r="BB146" s="464"/>
      <c r="BC146" s="464"/>
      <c r="BD146" s="464"/>
      <c r="BE146" s="464"/>
      <c r="BF146" s="464" t="s">
        <v>112</v>
      </c>
      <c r="BG146" s="464" t="s">
        <v>112</v>
      </c>
      <c r="BH146" s="464" t="s">
        <v>112</v>
      </c>
      <c r="BI146" s="464" t="s">
        <v>112</v>
      </c>
      <c r="BJ146" s="464" t="s">
        <v>112</v>
      </c>
      <c r="BK146" s="464" t="s">
        <v>112</v>
      </c>
      <c r="BL146" s="464" t="s">
        <v>3691</v>
      </c>
      <c r="BM146" s="464" t="s">
        <v>112</v>
      </c>
      <c r="BN146" s="464" t="s">
        <v>112</v>
      </c>
      <c r="BO146" s="464" t="s">
        <v>112</v>
      </c>
      <c r="BP146" s="464" t="s">
        <v>112</v>
      </c>
      <c r="BQ146" s="464"/>
      <c r="BR146" s="464"/>
      <c r="BS146" s="464"/>
      <c r="BT146" s="464"/>
      <c r="BU146" s="464"/>
      <c r="BV146" s="464"/>
      <c r="BW146" s="551"/>
      <c r="BX146" s="557">
        <v>1841201</v>
      </c>
      <c r="BY146" s="555" t="s">
        <v>3702</v>
      </c>
      <c r="BZ146" s="551">
        <v>1841201</v>
      </c>
      <c r="CA146" s="551">
        <v>1</v>
      </c>
      <c r="CB146" s="551">
        <v>0.52200000000000002</v>
      </c>
      <c r="CC146" s="547" t="s">
        <v>2541</v>
      </c>
      <c r="CD146" s="547" t="s">
        <v>2524</v>
      </c>
      <c r="CE146" s="547" t="s">
        <v>3632</v>
      </c>
      <c r="CF146" s="547" t="s">
        <v>177</v>
      </c>
      <c r="CG146" s="528">
        <v>6045432000</v>
      </c>
      <c r="CH146" s="528">
        <v>3002500001</v>
      </c>
      <c r="CI146" s="742" t="s">
        <v>3704</v>
      </c>
      <c r="CJ146" s="528"/>
    </row>
    <row r="147" spans="2:88" ht="16.149999999999999" customHeight="1">
      <c r="B147" s="467"/>
      <c r="C147" s="593" t="s">
        <v>474</v>
      </c>
      <c r="D147" s="888" t="s">
        <v>3958</v>
      </c>
      <c r="E147" s="589"/>
      <c r="F147" s="768"/>
      <c r="G147" s="593" t="s">
        <v>61</v>
      </c>
      <c r="H147" s="593">
        <v>1040870432</v>
      </c>
      <c r="I147" s="593" t="s">
        <v>3887</v>
      </c>
      <c r="J147" s="593" t="s">
        <v>2632</v>
      </c>
      <c r="K147" s="593" t="s">
        <v>4109</v>
      </c>
      <c r="L147" s="593"/>
      <c r="M147" s="589">
        <v>38086</v>
      </c>
      <c r="N147" s="496"/>
      <c r="O147" s="625" t="s">
        <v>4110</v>
      </c>
      <c r="P147" s="721" t="s">
        <v>2524</v>
      </c>
      <c r="Q147" s="1381" t="s">
        <v>3624</v>
      </c>
      <c r="R147" s="496" t="s">
        <v>3118</v>
      </c>
      <c r="S147" s="467"/>
      <c r="T147" s="769">
        <v>6045432000</v>
      </c>
      <c r="U147" s="467">
        <v>3107040631</v>
      </c>
      <c r="V147" s="578" t="s">
        <v>4111</v>
      </c>
      <c r="W147" s="467" t="s">
        <v>2527</v>
      </c>
      <c r="X147" s="467"/>
      <c r="Y147" s="467" t="s">
        <v>3119</v>
      </c>
      <c r="Z147" s="467"/>
      <c r="AA147" s="769" t="s">
        <v>4021</v>
      </c>
      <c r="AB147" s="467"/>
      <c r="AC147" s="770" t="s">
        <v>489</v>
      </c>
      <c r="AD147" s="467"/>
      <c r="AE147" s="769" t="s">
        <v>551</v>
      </c>
      <c r="AF147" s="769" t="s">
        <v>600</v>
      </c>
      <c r="AG147" s="769" t="s">
        <v>485</v>
      </c>
      <c r="AH147" s="570" t="s">
        <v>492</v>
      </c>
      <c r="AI147" s="774">
        <v>45567</v>
      </c>
      <c r="AJ147" s="774">
        <v>45648</v>
      </c>
      <c r="AK147" s="569">
        <v>2</v>
      </c>
      <c r="AL147" s="972">
        <v>9100000</v>
      </c>
      <c r="AM147" s="583">
        <v>2333350</v>
      </c>
      <c r="AN147" s="583">
        <v>1300000</v>
      </c>
      <c r="AO147" s="563">
        <v>1841201</v>
      </c>
      <c r="AP147" s="616" t="s">
        <v>821</v>
      </c>
      <c r="AQ147" s="544"/>
      <c r="AR147" s="464">
        <v>1</v>
      </c>
      <c r="AS147" s="545" t="s">
        <v>112</v>
      </c>
      <c r="AT147" s="543" t="s">
        <v>112</v>
      </c>
      <c r="AU147" s="543" t="s">
        <v>112</v>
      </c>
      <c r="AV147" s="543" t="s">
        <v>112</v>
      </c>
      <c r="AW147" s="543" t="s">
        <v>112</v>
      </c>
      <c r="AX147" s="464"/>
      <c r="AY147" s="464"/>
      <c r="AZ147" s="464"/>
      <c r="BA147" s="464"/>
      <c r="BB147" s="464"/>
      <c r="BC147" s="464"/>
      <c r="BD147" s="464"/>
      <c r="BE147" s="464"/>
      <c r="BF147" s="464" t="s">
        <v>112</v>
      </c>
      <c r="BG147" s="464" t="s">
        <v>112</v>
      </c>
      <c r="BH147" s="464" t="s">
        <v>112</v>
      </c>
      <c r="BI147" s="464" t="s">
        <v>112</v>
      </c>
      <c r="BJ147" s="464" t="s">
        <v>112</v>
      </c>
      <c r="BK147" s="464" t="s">
        <v>112</v>
      </c>
      <c r="BL147" s="464" t="s">
        <v>3691</v>
      </c>
      <c r="BM147" s="464" t="s">
        <v>112</v>
      </c>
      <c r="BN147" s="464" t="s">
        <v>112</v>
      </c>
      <c r="BO147" s="464" t="s">
        <v>112</v>
      </c>
      <c r="BP147" s="464" t="s">
        <v>112</v>
      </c>
      <c r="BQ147" s="464"/>
      <c r="BR147" s="464"/>
      <c r="BS147" s="464"/>
      <c r="BT147" s="464"/>
      <c r="BU147" s="464"/>
      <c r="BV147" s="464"/>
      <c r="BW147" s="551"/>
      <c r="BX147" s="557">
        <v>1841201</v>
      </c>
      <c r="BY147" s="555" t="s">
        <v>3702</v>
      </c>
      <c r="BZ147" s="551">
        <v>1841201</v>
      </c>
      <c r="CA147" s="551">
        <v>1</v>
      </c>
      <c r="CB147" s="551">
        <v>0.52200000000000002</v>
      </c>
      <c r="CC147" s="547" t="s">
        <v>2541</v>
      </c>
      <c r="CD147" s="547" t="s">
        <v>2524</v>
      </c>
      <c r="CE147" s="547" t="s">
        <v>3632</v>
      </c>
      <c r="CF147" s="547" t="s">
        <v>177</v>
      </c>
      <c r="CG147" s="528">
        <v>6045432000</v>
      </c>
      <c r="CH147" s="528">
        <v>3002500001</v>
      </c>
      <c r="CI147" s="742" t="s">
        <v>3704</v>
      </c>
      <c r="CJ147" s="528"/>
    </row>
    <row r="148" spans="2:88" ht="16.149999999999999" customHeight="1" thickBot="1">
      <c r="B148" s="467"/>
      <c r="C148" s="593" t="s">
        <v>474</v>
      </c>
      <c r="D148" s="888" t="s">
        <v>3958</v>
      </c>
      <c r="E148" s="589"/>
      <c r="F148" s="768"/>
      <c r="G148" s="593" t="s">
        <v>61</v>
      </c>
      <c r="H148" s="593">
        <v>43711960</v>
      </c>
      <c r="I148" s="593" t="s">
        <v>3887</v>
      </c>
      <c r="J148" s="593" t="s">
        <v>2563</v>
      </c>
      <c r="K148" s="593" t="s">
        <v>3381</v>
      </c>
      <c r="L148" s="593" t="s">
        <v>2944</v>
      </c>
      <c r="M148" s="813">
        <v>26314</v>
      </c>
      <c r="N148" s="543" t="s">
        <v>524</v>
      </c>
      <c r="O148" s="625" t="s">
        <v>4117</v>
      </c>
      <c r="P148" s="721" t="s">
        <v>2524</v>
      </c>
      <c r="Q148" s="1381" t="s">
        <v>3624</v>
      </c>
      <c r="R148" s="496" t="s">
        <v>3118</v>
      </c>
      <c r="S148" s="467"/>
      <c r="T148" s="769">
        <v>6045432000</v>
      </c>
      <c r="U148" s="467">
        <v>3206753846</v>
      </c>
      <c r="V148" s="578" t="s">
        <v>4118</v>
      </c>
      <c r="W148" s="467" t="s">
        <v>2527</v>
      </c>
      <c r="X148" s="467"/>
      <c r="Y148" s="467" t="s">
        <v>2548</v>
      </c>
      <c r="Z148" s="467"/>
      <c r="AA148" s="769" t="s">
        <v>4021</v>
      </c>
      <c r="AB148" s="467"/>
      <c r="AC148" s="770" t="s">
        <v>489</v>
      </c>
      <c r="AD148" s="467"/>
      <c r="AE148" s="769" t="s">
        <v>551</v>
      </c>
      <c r="AF148" s="769" t="s">
        <v>600</v>
      </c>
      <c r="AG148" s="769" t="s">
        <v>485</v>
      </c>
      <c r="AH148" s="570" t="s">
        <v>492</v>
      </c>
      <c r="AI148" s="774">
        <v>45601</v>
      </c>
      <c r="AJ148" s="774">
        <v>45657</v>
      </c>
      <c r="AK148" s="569">
        <v>2</v>
      </c>
      <c r="AL148" s="972">
        <v>9100000</v>
      </c>
      <c r="AM148" s="583">
        <v>4646250</v>
      </c>
      <c r="AN148" s="583">
        <v>1858500</v>
      </c>
      <c r="AO148" s="563">
        <v>1841201</v>
      </c>
      <c r="AP148" s="616" t="s">
        <v>821</v>
      </c>
      <c r="AQ148" s="544"/>
      <c r="AR148" s="464">
        <v>1</v>
      </c>
      <c r="AS148" s="545" t="s">
        <v>112</v>
      </c>
      <c r="AT148" s="543" t="s">
        <v>112</v>
      </c>
      <c r="AU148" s="543" t="s">
        <v>112</v>
      </c>
      <c r="AV148" s="543" t="s">
        <v>112</v>
      </c>
      <c r="AW148" s="543" t="s">
        <v>112</v>
      </c>
      <c r="AX148" s="464"/>
      <c r="AY148" s="464"/>
      <c r="AZ148" s="464"/>
      <c r="BA148" s="464"/>
      <c r="BB148" s="464"/>
      <c r="BC148" s="464"/>
      <c r="BD148" s="464"/>
      <c r="BE148" s="464"/>
      <c r="BF148" s="464" t="s">
        <v>112</v>
      </c>
      <c r="BG148" s="464" t="s">
        <v>112</v>
      </c>
      <c r="BH148" s="464" t="s">
        <v>112</v>
      </c>
      <c r="BI148" s="464" t="s">
        <v>112</v>
      </c>
      <c r="BJ148" s="464" t="s">
        <v>112</v>
      </c>
      <c r="BK148" s="464" t="s">
        <v>112</v>
      </c>
      <c r="BL148" s="464" t="s">
        <v>3691</v>
      </c>
      <c r="BM148" s="464" t="s">
        <v>112</v>
      </c>
      <c r="BN148" s="464" t="s">
        <v>112</v>
      </c>
      <c r="BO148" s="464" t="s">
        <v>112</v>
      </c>
      <c r="BP148" s="464" t="s">
        <v>112</v>
      </c>
      <c r="BQ148" s="464"/>
      <c r="BR148" s="464"/>
      <c r="BS148" s="464"/>
      <c r="BT148" s="464"/>
      <c r="BU148" s="464"/>
      <c r="BV148" s="464"/>
      <c r="BW148" s="551"/>
      <c r="BX148" s="557">
        <v>1841201</v>
      </c>
      <c r="BY148" s="555" t="s">
        <v>3702</v>
      </c>
      <c r="BZ148" s="551">
        <v>1841201</v>
      </c>
      <c r="CA148" s="551">
        <v>1</v>
      </c>
      <c r="CB148" s="551">
        <v>0.52200000000000002</v>
      </c>
      <c r="CC148" s="547" t="s">
        <v>2541</v>
      </c>
      <c r="CD148" s="547" t="s">
        <v>2524</v>
      </c>
      <c r="CE148" s="547" t="s">
        <v>3632</v>
      </c>
      <c r="CF148" s="547" t="s">
        <v>177</v>
      </c>
      <c r="CG148" s="528">
        <v>6045432000</v>
      </c>
      <c r="CH148" s="528">
        <v>3002500001</v>
      </c>
      <c r="CI148" s="742" t="s">
        <v>3704</v>
      </c>
      <c r="CJ148" s="528"/>
    </row>
    <row r="149" spans="2:88" ht="16.5" customHeight="1" thickBot="1">
      <c r="B149" s="490"/>
      <c r="C149" s="539" t="s">
        <v>474</v>
      </c>
      <c r="D149" s="762" t="s">
        <v>3959</v>
      </c>
      <c r="E149" s="780">
        <v>45413</v>
      </c>
      <c r="F149" s="889">
        <v>45406</v>
      </c>
      <c r="G149" s="778" t="s">
        <v>61</v>
      </c>
      <c r="H149" s="778">
        <v>1036640016</v>
      </c>
      <c r="I149" s="778" t="s">
        <v>3367</v>
      </c>
      <c r="J149" s="778" t="s">
        <v>2617</v>
      </c>
      <c r="K149" s="778" t="s">
        <v>3202</v>
      </c>
      <c r="L149" s="778"/>
      <c r="M149" s="780">
        <v>33760</v>
      </c>
      <c r="N149" s="778" t="s">
        <v>4</v>
      </c>
      <c r="O149" s="489" t="s">
        <v>3368</v>
      </c>
      <c r="P149" s="472" t="s">
        <v>2524</v>
      </c>
      <c r="Q149" s="472" t="s">
        <v>3624</v>
      </c>
      <c r="R149" s="1382" t="s">
        <v>3118</v>
      </c>
      <c r="S149" s="490"/>
      <c r="T149" s="438">
        <v>6045432000</v>
      </c>
      <c r="U149" s="467">
        <v>3138987031</v>
      </c>
      <c r="V149" s="441" t="s">
        <v>3369</v>
      </c>
      <c r="W149" s="467" t="s">
        <v>3033</v>
      </c>
      <c r="X149" s="490"/>
      <c r="Y149" s="505" t="s">
        <v>3119</v>
      </c>
      <c r="Z149" s="490"/>
      <c r="AA149" s="790" t="s">
        <v>4021</v>
      </c>
      <c r="AB149" s="791"/>
      <c r="AC149" s="561" t="s">
        <v>489</v>
      </c>
      <c r="AD149" s="559"/>
      <c r="AE149" s="439" t="s">
        <v>551</v>
      </c>
      <c r="AF149" s="439" t="s">
        <v>600</v>
      </c>
      <c r="AG149" s="439" t="s">
        <v>485</v>
      </c>
      <c r="AH149" s="439" t="s">
        <v>492</v>
      </c>
      <c r="AI149" s="488">
        <v>45324</v>
      </c>
      <c r="AJ149" s="488">
        <v>45625</v>
      </c>
      <c r="AK149" s="440">
        <v>6</v>
      </c>
      <c r="AL149" s="972">
        <v>9100000</v>
      </c>
      <c r="AM149" s="442">
        <v>4200000</v>
      </c>
      <c r="AN149" s="521">
        <v>1680000</v>
      </c>
      <c r="AO149" s="492">
        <v>1841201</v>
      </c>
      <c r="AP149" s="616" t="s">
        <v>821</v>
      </c>
      <c r="AQ149" s="542"/>
      <c r="AR149" s="464">
        <v>1</v>
      </c>
      <c r="AS149" s="545" t="s">
        <v>112</v>
      </c>
      <c r="AT149" s="543" t="s">
        <v>112</v>
      </c>
      <c r="AU149" s="543" t="s">
        <v>112</v>
      </c>
      <c r="AV149" s="543" t="s">
        <v>112</v>
      </c>
      <c r="AW149" s="543" t="s">
        <v>112</v>
      </c>
      <c r="AX149" s="464"/>
      <c r="AY149" s="464"/>
      <c r="AZ149" s="464"/>
      <c r="BA149" s="464"/>
      <c r="BB149" s="464"/>
      <c r="BC149" s="464"/>
      <c r="BD149" s="464"/>
      <c r="BE149" s="464"/>
      <c r="BF149" s="464" t="s">
        <v>112</v>
      </c>
      <c r="BG149" s="464" t="s">
        <v>112</v>
      </c>
      <c r="BH149" s="464" t="s">
        <v>112</v>
      </c>
      <c r="BI149" s="464" t="s">
        <v>112</v>
      </c>
      <c r="BJ149" s="464" t="s">
        <v>112</v>
      </c>
      <c r="BK149" s="464" t="s">
        <v>112</v>
      </c>
      <c r="BL149" s="464" t="s">
        <v>3691</v>
      </c>
      <c r="BM149" s="464" t="s">
        <v>112</v>
      </c>
      <c r="BN149" s="464" t="s">
        <v>112</v>
      </c>
      <c r="BO149" s="464" t="s">
        <v>112</v>
      </c>
      <c r="BP149" s="464" t="s">
        <v>112</v>
      </c>
      <c r="BQ149" s="492"/>
      <c r="BR149" s="492"/>
      <c r="BS149" s="492"/>
      <c r="BT149" s="492"/>
      <c r="BU149" s="492"/>
      <c r="BV149" s="492"/>
      <c r="BW149" s="467"/>
      <c r="BX149" s="557">
        <v>1841201</v>
      </c>
      <c r="BY149" s="555" t="s">
        <v>3702</v>
      </c>
      <c r="BZ149" s="551">
        <v>1841201</v>
      </c>
      <c r="CA149" s="551">
        <v>1</v>
      </c>
      <c r="CB149" s="551">
        <v>0.52200000000000002</v>
      </c>
      <c r="CC149" s="547" t="s">
        <v>2541</v>
      </c>
      <c r="CD149" s="547" t="s">
        <v>2524</v>
      </c>
      <c r="CE149" s="547" t="s">
        <v>3632</v>
      </c>
      <c r="CF149" s="547" t="s">
        <v>177</v>
      </c>
      <c r="CG149" s="528">
        <v>6045432000</v>
      </c>
      <c r="CH149" s="528">
        <v>3002500001</v>
      </c>
      <c r="CI149" s="742" t="s">
        <v>3704</v>
      </c>
      <c r="CJ149" s="492"/>
    </row>
    <row r="150" spans="2:88" s="1140" customFormat="1" ht="16.5" customHeight="1" thickBot="1">
      <c r="B150" s="903"/>
      <c r="C150" s="898" t="s">
        <v>474</v>
      </c>
      <c r="D150" s="1154" t="s">
        <v>3959</v>
      </c>
      <c r="E150" s="899">
        <v>45413</v>
      </c>
      <c r="F150" s="1122">
        <v>45406</v>
      </c>
      <c r="G150" s="898" t="s">
        <v>61</v>
      </c>
      <c r="H150" s="898">
        <v>1128452563</v>
      </c>
      <c r="I150" s="898" t="s">
        <v>3370</v>
      </c>
      <c r="J150" s="898" t="s">
        <v>3371</v>
      </c>
      <c r="K150" s="898" t="s">
        <v>3372</v>
      </c>
      <c r="L150" s="898" t="s">
        <v>2572</v>
      </c>
      <c r="M150" s="899">
        <v>32846</v>
      </c>
      <c r="N150" s="898" t="s">
        <v>524</v>
      </c>
      <c r="O150" s="1155" t="s">
        <v>3373</v>
      </c>
      <c r="P150" s="913" t="s">
        <v>2524</v>
      </c>
      <c r="Q150" s="913" t="s">
        <v>3624</v>
      </c>
      <c r="R150" s="1156" t="s">
        <v>3118</v>
      </c>
      <c r="S150" s="903"/>
      <c r="T150" s="904">
        <v>6045432000</v>
      </c>
      <c r="U150" s="914">
        <v>3104670002</v>
      </c>
      <c r="V150" s="1157" t="s">
        <v>3374</v>
      </c>
      <c r="W150" s="914" t="s">
        <v>2527</v>
      </c>
      <c r="X150" s="903"/>
      <c r="Y150" s="914" t="s">
        <v>3119</v>
      </c>
      <c r="Z150" s="903"/>
      <c r="AA150" s="906" t="s">
        <v>4021</v>
      </c>
      <c r="AB150" s="907"/>
      <c r="AC150" s="908" t="s">
        <v>489</v>
      </c>
      <c r="AD150" s="909"/>
      <c r="AE150" s="906" t="s">
        <v>551</v>
      </c>
      <c r="AF150" s="906" t="s">
        <v>600</v>
      </c>
      <c r="AG150" s="906" t="s">
        <v>485</v>
      </c>
      <c r="AH150" s="906" t="s">
        <v>492</v>
      </c>
      <c r="AI150" s="919">
        <v>45546</v>
      </c>
      <c r="AJ150" s="919">
        <v>45640</v>
      </c>
      <c r="AK150" s="902">
        <v>6</v>
      </c>
      <c r="AL150" s="972">
        <v>9100000</v>
      </c>
      <c r="AM150" s="1158">
        <v>3717000</v>
      </c>
      <c r="AN150" s="1159">
        <v>1486800</v>
      </c>
      <c r="AO150" s="1160">
        <v>1841201</v>
      </c>
      <c r="AP150" s="1131" t="s">
        <v>821</v>
      </c>
      <c r="AQ150" s="1161"/>
      <c r="AR150" s="1121">
        <v>1</v>
      </c>
      <c r="AS150" s="1132" t="s">
        <v>112</v>
      </c>
      <c r="AT150" s="1133" t="s">
        <v>112</v>
      </c>
      <c r="AU150" s="1133" t="s">
        <v>112</v>
      </c>
      <c r="AV150" s="1133" t="s">
        <v>112</v>
      </c>
      <c r="AW150" s="1133" t="s">
        <v>112</v>
      </c>
      <c r="AX150" s="1121"/>
      <c r="AY150" s="1121"/>
      <c r="AZ150" s="1121"/>
      <c r="BA150" s="1121"/>
      <c r="BB150" s="1121"/>
      <c r="BC150" s="1121"/>
      <c r="BD150" s="1121"/>
      <c r="BE150" s="1121"/>
      <c r="BF150" s="1121" t="s">
        <v>112</v>
      </c>
      <c r="BG150" s="1121" t="s">
        <v>112</v>
      </c>
      <c r="BH150" s="1121" t="s">
        <v>112</v>
      </c>
      <c r="BI150" s="1121" t="s">
        <v>112</v>
      </c>
      <c r="BJ150" s="1121" t="s">
        <v>112</v>
      </c>
      <c r="BK150" s="1121" t="s">
        <v>112</v>
      </c>
      <c r="BL150" s="1121" t="s">
        <v>3691</v>
      </c>
      <c r="BM150" s="1121" t="s">
        <v>112</v>
      </c>
      <c r="BN150" s="1121" t="s">
        <v>112</v>
      </c>
      <c r="BO150" s="1121" t="s">
        <v>112</v>
      </c>
      <c r="BP150" s="1121" t="s">
        <v>112</v>
      </c>
      <c r="BQ150" s="1160"/>
      <c r="BR150" s="1160"/>
      <c r="BS150" s="1160"/>
      <c r="BT150" s="1160"/>
      <c r="BU150" s="1160"/>
      <c r="BV150" s="1160"/>
      <c r="BW150" s="914"/>
      <c r="BX150" s="914">
        <v>1841201</v>
      </c>
      <c r="BY150" s="1135" t="s">
        <v>3702</v>
      </c>
      <c r="BZ150" s="914">
        <v>1841201</v>
      </c>
      <c r="CA150" s="914">
        <v>1</v>
      </c>
      <c r="CB150" s="914">
        <v>0.52200000000000002</v>
      </c>
      <c r="CC150" s="1137" t="s">
        <v>3769</v>
      </c>
      <c r="CD150" s="1137" t="s">
        <v>2524</v>
      </c>
      <c r="CE150" s="1137" t="s">
        <v>3632</v>
      </c>
      <c r="CF150" s="1137" t="s">
        <v>177</v>
      </c>
      <c r="CG150" s="1138">
        <v>6045432000</v>
      </c>
      <c r="CH150" s="1138">
        <v>3002500001</v>
      </c>
      <c r="CI150" s="1139" t="s">
        <v>3704</v>
      </c>
      <c r="CJ150" s="1160"/>
    </row>
    <row r="151" spans="2:88" ht="16.5" customHeight="1" thickBot="1">
      <c r="B151" s="456"/>
      <c r="C151" s="539" t="s">
        <v>474</v>
      </c>
      <c r="D151" s="762" t="s">
        <v>3959</v>
      </c>
      <c r="E151" s="540">
        <v>45413</v>
      </c>
      <c r="F151" s="719">
        <v>45406</v>
      </c>
      <c r="G151" s="539" t="s">
        <v>61</v>
      </c>
      <c r="H151" s="539">
        <v>70906288</v>
      </c>
      <c r="I151" s="539" t="s">
        <v>3300</v>
      </c>
      <c r="J151" s="539" t="s">
        <v>2765</v>
      </c>
      <c r="K151" s="539" t="s">
        <v>3216</v>
      </c>
      <c r="L151" s="539" t="s">
        <v>3104</v>
      </c>
      <c r="M151" s="540">
        <v>27804</v>
      </c>
      <c r="N151" s="539" t="s">
        <v>4</v>
      </c>
      <c r="O151" s="489" t="s">
        <v>3375</v>
      </c>
      <c r="P151" s="472" t="s">
        <v>2524</v>
      </c>
      <c r="Q151" s="472" t="s">
        <v>3624</v>
      </c>
      <c r="R151" s="510" t="s">
        <v>3118</v>
      </c>
      <c r="S151" s="456"/>
      <c r="T151" s="438">
        <v>6045432000</v>
      </c>
      <c r="U151" s="467">
        <v>3113548718</v>
      </c>
      <c r="V151" s="443" t="s">
        <v>3376</v>
      </c>
      <c r="W151" s="467" t="s">
        <v>2527</v>
      </c>
      <c r="X151" s="456"/>
      <c r="Y151" s="467" t="s">
        <v>2573</v>
      </c>
      <c r="Z151" s="456"/>
      <c r="AA151" s="439" t="s">
        <v>2527</v>
      </c>
      <c r="AB151" s="562"/>
      <c r="AC151" s="561" t="s">
        <v>489</v>
      </c>
      <c r="AD151" s="559"/>
      <c r="AE151" s="439" t="s">
        <v>551</v>
      </c>
      <c r="AF151" s="439" t="s">
        <v>600</v>
      </c>
      <c r="AG151" s="439" t="s">
        <v>485</v>
      </c>
      <c r="AH151" s="439" t="s">
        <v>492</v>
      </c>
      <c r="AI151" s="488">
        <v>45343</v>
      </c>
      <c r="AJ151" s="488">
        <v>45525</v>
      </c>
      <c r="AK151" s="440">
        <v>6</v>
      </c>
      <c r="AL151" s="972">
        <v>9100000</v>
      </c>
      <c r="AM151" s="442">
        <v>1843000</v>
      </c>
      <c r="AN151" s="521">
        <v>1300000</v>
      </c>
      <c r="AO151" s="492">
        <v>1841201</v>
      </c>
      <c r="AP151" s="616" t="s">
        <v>821</v>
      </c>
      <c r="AQ151" s="542"/>
      <c r="AR151" s="464">
        <v>1</v>
      </c>
      <c r="AS151" s="545" t="s">
        <v>112</v>
      </c>
      <c r="AT151" s="543" t="s">
        <v>112</v>
      </c>
      <c r="AU151" s="543" t="s">
        <v>112</v>
      </c>
      <c r="AV151" s="543" t="s">
        <v>112</v>
      </c>
      <c r="AW151" s="543" t="s">
        <v>112</v>
      </c>
      <c r="AX151" s="464"/>
      <c r="AY151" s="464"/>
      <c r="AZ151" s="464"/>
      <c r="BA151" s="464"/>
      <c r="BB151" s="464"/>
      <c r="BC151" s="464"/>
      <c r="BD151" s="464"/>
      <c r="BE151" s="464"/>
      <c r="BF151" s="464" t="s">
        <v>112</v>
      </c>
      <c r="BG151" s="464" t="s">
        <v>112</v>
      </c>
      <c r="BH151" s="464" t="s">
        <v>112</v>
      </c>
      <c r="BI151" s="464" t="s">
        <v>112</v>
      </c>
      <c r="BJ151" s="464" t="s">
        <v>112</v>
      </c>
      <c r="BK151" s="464" t="s">
        <v>112</v>
      </c>
      <c r="BL151" s="464" t="s">
        <v>3691</v>
      </c>
      <c r="BM151" s="464" t="s">
        <v>112</v>
      </c>
      <c r="BN151" s="464" t="s">
        <v>112</v>
      </c>
      <c r="BO151" s="464" t="s">
        <v>112</v>
      </c>
      <c r="BP151" s="464" t="s">
        <v>112</v>
      </c>
      <c r="BQ151" s="492"/>
      <c r="BR151" s="492"/>
      <c r="BS151" s="492"/>
      <c r="BT151" s="492"/>
      <c r="BU151" s="492"/>
      <c r="BV151" s="492"/>
      <c r="BW151" s="467"/>
      <c r="BX151" s="467">
        <v>1841201</v>
      </c>
      <c r="BY151" s="555" t="s">
        <v>3702</v>
      </c>
      <c r="BZ151" s="467">
        <v>1841201</v>
      </c>
      <c r="CA151" s="467">
        <v>1</v>
      </c>
      <c r="CB151" s="467">
        <v>0.52200000000000002</v>
      </c>
      <c r="CC151" s="547" t="s">
        <v>3770</v>
      </c>
      <c r="CD151" s="547" t="s">
        <v>2524</v>
      </c>
      <c r="CE151" s="547" t="s">
        <v>3632</v>
      </c>
      <c r="CF151" s="547" t="s">
        <v>177</v>
      </c>
      <c r="CG151" s="528">
        <v>6045432000</v>
      </c>
      <c r="CH151" s="528">
        <v>3002500001</v>
      </c>
      <c r="CI151" s="556" t="s">
        <v>3704</v>
      </c>
      <c r="CJ151" s="492"/>
    </row>
    <row r="152" spans="2:88" ht="16.5" customHeight="1" thickBot="1">
      <c r="B152" s="482"/>
      <c r="C152" s="539" t="s">
        <v>474</v>
      </c>
      <c r="D152" s="893" t="s">
        <v>3959</v>
      </c>
      <c r="E152" s="540">
        <v>45413</v>
      </c>
      <c r="F152" s="719">
        <v>45406</v>
      </c>
      <c r="G152" s="539" t="s">
        <v>61</v>
      </c>
      <c r="H152" s="539">
        <v>1036392506</v>
      </c>
      <c r="I152" s="539" t="s">
        <v>3377</v>
      </c>
      <c r="J152" s="539" t="s">
        <v>3353</v>
      </c>
      <c r="K152" s="539" t="s">
        <v>3143</v>
      </c>
      <c r="L152" s="539" t="s">
        <v>3378</v>
      </c>
      <c r="M152" s="540">
        <v>31713</v>
      </c>
      <c r="N152" s="539" t="s">
        <v>4</v>
      </c>
      <c r="O152" s="489" t="s">
        <v>3379</v>
      </c>
      <c r="P152" s="472" t="s">
        <v>2524</v>
      </c>
      <c r="Q152" s="472" t="s">
        <v>3624</v>
      </c>
      <c r="R152" s="510" t="s">
        <v>3118</v>
      </c>
      <c r="S152" s="456"/>
      <c r="T152" s="438">
        <v>6045432000</v>
      </c>
      <c r="U152" s="467">
        <v>3246850884</v>
      </c>
      <c r="V152" s="443" t="s">
        <v>3380</v>
      </c>
      <c r="W152" s="467" t="s">
        <v>2527</v>
      </c>
      <c r="X152" s="456"/>
      <c r="Y152" s="467" t="s">
        <v>3119</v>
      </c>
      <c r="Z152" s="456"/>
      <c r="AA152" s="439" t="s">
        <v>2527</v>
      </c>
      <c r="AB152" s="562"/>
      <c r="AC152" s="561" t="s">
        <v>489</v>
      </c>
      <c r="AD152" s="559"/>
      <c r="AE152" s="439" t="s">
        <v>551</v>
      </c>
      <c r="AF152" s="439" t="s">
        <v>600</v>
      </c>
      <c r="AG152" s="439" t="s">
        <v>485</v>
      </c>
      <c r="AH152" s="439" t="s">
        <v>492</v>
      </c>
      <c r="AI152" s="488">
        <v>45344</v>
      </c>
      <c r="AJ152" s="488">
        <v>45526</v>
      </c>
      <c r="AK152" s="440">
        <v>6</v>
      </c>
      <c r="AL152" s="972">
        <v>9100000</v>
      </c>
      <c r="AM152" s="442">
        <v>3717000</v>
      </c>
      <c r="AN152" s="521">
        <v>1486800</v>
      </c>
      <c r="AO152" s="492">
        <v>1841201</v>
      </c>
      <c r="AP152" s="616" t="s">
        <v>821</v>
      </c>
      <c r="AQ152" s="542"/>
      <c r="AR152" s="464">
        <v>1</v>
      </c>
      <c r="AS152" s="545" t="s">
        <v>112</v>
      </c>
      <c r="AT152" s="543" t="s">
        <v>112</v>
      </c>
      <c r="AU152" s="543" t="s">
        <v>112</v>
      </c>
      <c r="AV152" s="543" t="s">
        <v>112</v>
      </c>
      <c r="AW152" s="543" t="s">
        <v>112</v>
      </c>
      <c r="AX152" s="464"/>
      <c r="AY152" s="464"/>
      <c r="AZ152" s="464"/>
      <c r="BA152" s="464"/>
      <c r="BB152" s="464"/>
      <c r="BC152" s="464"/>
      <c r="BD152" s="464"/>
      <c r="BE152" s="464"/>
      <c r="BF152" s="464" t="s">
        <v>112</v>
      </c>
      <c r="BG152" s="464" t="s">
        <v>112</v>
      </c>
      <c r="BH152" s="464" t="s">
        <v>112</v>
      </c>
      <c r="BI152" s="464" t="s">
        <v>112</v>
      </c>
      <c r="BJ152" s="464" t="s">
        <v>112</v>
      </c>
      <c r="BK152" s="464" t="s">
        <v>112</v>
      </c>
      <c r="BL152" s="464" t="s">
        <v>3691</v>
      </c>
      <c r="BM152" s="464" t="s">
        <v>112</v>
      </c>
      <c r="BN152" s="464" t="s">
        <v>112</v>
      </c>
      <c r="BO152" s="464" t="s">
        <v>112</v>
      </c>
      <c r="BP152" s="464" t="s">
        <v>112</v>
      </c>
      <c r="BQ152" s="492"/>
      <c r="BR152" s="492"/>
      <c r="BS152" s="492"/>
      <c r="BT152" s="492"/>
      <c r="BU152" s="492"/>
      <c r="BV152" s="492"/>
      <c r="BW152" s="467"/>
      <c r="BX152" s="467">
        <v>1841201</v>
      </c>
      <c r="BY152" s="555" t="s">
        <v>3702</v>
      </c>
      <c r="BZ152" s="467">
        <v>1841201</v>
      </c>
      <c r="CA152" s="467">
        <v>1</v>
      </c>
      <c r="CB152" s="467">
        <v>0.52200000000000002</v>
      </c>
      <c r="CC152" s="547" t="s">
        <v>3771</v>
      </c>
      <c r="CD152" s="547" t="s">
        <v>2524</v>
      </c>
      <c r="CE152" s="547" t="s">
        <v>3632</v>
      </c>
      <c r="CF152" s="547" t="s">
        <v>177</v>
      </c>
      <c r="CG152" s="528">
        <v>6045432000</v>
      </c>
      <c r="CH152" s="528">
        <v>3002500001</v>
      </c>
      <c r="CI152" s="556" t="s">
        <v>3704</v>
      </c>
      <c r="CJ152" s="492"/>
    </row>
    <row r="153" spans="2:88" s="629" customFormat="1" ht="16.149999999999999" customHeight="1" thickBot="1">
      <c r="B153" s="585"/>
      <c r="C153" s="674" t="s">
        <v>474</v>
      </c>
      <c r="D153" s="897" t="s">
        <v>3959</v>
      </c>
      <c r="E153" s="673">
        <v>45413</v>
      </c>
      <c r="F153" s="768">
        <v>45406</v>
      </c>
      <c r="G153" s="674" t="s">
        <v>61</v>
      </c>
      <c r="H153" s="674">
        <v>1036401066</v>
      </c>
      <c r="I153" s="892" t="s">
        <v>2636</v>
      </c>
      <c r="J153" s="806" t="s">
        <v>2620</v>
      </c>
      <c r="K153" s="806" t="s">
        <v>3384</v>
      </c>
      <c r="L153" s="632"/>
      <c r="M153" s="631">
        <v>35069</v>
      </c>
      <c r="N153" s="706" t="s">
        <v>4</v>
      </c>
      <c r="O153" s="707" t="s">
        <v>3854</v>
      </c>
      <c r="P153" s="472" t="s">
        <v>2524</v>
      </c>
      <c r="Q153" s="472" t="s">
        <v>3624</v>
      </c>
      <c r="R153" s="706" t="s">
        <v>3118</v>
      </c>
      <c r="S153" s="585"/>
      <c r="T153" s="636">
        <v>6045432000</v>
      </c>
      <c r="U153" s="585">
        <v>3105148190</v>
      </c>
      <c r="V153" s="637" t="s">
        <v>3858</v>
      </c>
      <c r="W153" s="708" t="s">
        <v>2547</v>
      </c>
      <c r="X153" s="585"/>
      <c r="Y153" s="708" t="s">
        <v>2623</v>
      </c>
      <c r="Z153" s="585"/>
      <c r="AA153" s="638" t="s">
        <v>2527</v>
      </c>
      <c r="AB153" s="639"/>
      <c r="AC153" s="561" t="s">
        <v>489</v>
      </c>
      <c r="AD153" s="640"/>
      <c r="AE153" s="638" t="s">
        <v>551</v>
      </c>
      <c r="AF153" s="638" t="s">
        <v>600</v>
      </c>
      <c r="AG153" s="638" t="s">
        <v>485</v>
      </c>
      <c r="AH153" s="638" t="s">
        <v>492</v>
      </c>
      <c r="AI153" s="592">
        <v>45373</v>
      </c>
      <c r="AJ153" s="592">
        <v>45557</v>
      </c>
      <c r="AK153" s="633">
        <v>6</v>
      </c>
      <c r="AL153" s="972">
        <v>9100000</v>
      </c>
      <c r="AM153" s="641">
        <v>2233000</v>
      </c>
      <c r="AN153" s="641">
        <v>1300000</v>
      </c>
      <c r="AO153" s="585">
        <v>5711001</v>
      </c>
      <c r="AP153" s="642" t="s">
        <v>777</v>
      </c>
      <c r="AQ153" s="639"/>
      <c r="AR153" s="643">
        <v>5</v>
      </c>
      <c r="AS153" s="644" t="s">
        <v>112</v>
      </c>
      <c r="AT153" s="645" t="s">
        <v>112</v>
      </c>
      <c r="AU153" s="645" t="s">
        <v>112</v>
      </c>
      <c r="AV153" s="645" t="s">
        <v>112</v>
      </c>
      <c r="AW153" s="645" t="s">
        <v>112</v>
      </c>
      <c r="AX153" s="643"/>
      <c r="AY153" s="643"/>
      <c r="AZ153" s="643"/>
      <c r="BA153" s="643"/>
      <c r="BB153" s="643"/>
      <c r="BC153" s="643"/>
      <c r="BD153" s="643"/>
      <c r="BE153" s="643"/>
      <c r="BF153" s="643" t="s">
        <v>112</v>
      </c>
      <c r="BG153" s="643" t="s">
        <v>112</v>
      </c>
      <c r="BH153" s="643" t="s">
        <v>112</v>
      </c>
      <c r="BI153" s="643" t="s">
        <v>112</v>
      </c>
      <c r="BJ153" s="643" t="s">
        <v>112</v>
      </c>
      <c r="BK153" s="643" t="s">
        <v>112</v>
      </c>
      <c r="BL153" s="643" t="s">
        <v>3691</v>
      </c>
      <c r="BM153" s="643" t="s">
        <v>112</v>
      </c>
      <c r="BN153" s="643" t="s">
        <v>112</v>
      </c>
      <c r="BO153" s="643" t="s">
        <v>112</v>
      </c>
      <c r="BP153" s="643" t="s">
        <v>112</v>
      </c>
      <c r="BQ153" s="585"/>
      <c r="BR153" s="585"/>
      <c r="BS153" s="585"/>
      <c r="BT153" s="585"/>
      <c r="BU153" s="585"/>
      <c r="BV153" s="585"/>
      <c r="BW153" s="585"/>
      <c r="BX153" s="585">
        <v>1841201</v>
      </c>
      <c r="BY153" s="585" t="s">
        <v>3702</v>
      </c>
      <c r="BZ153" s="585">
        <v>1841201</v>
      </c>
      <c r="CA153" s="585">
        <v>1</v>
      </c>
      <c r="CB153" s="585">
        <v>0.52200000000000002</v>
      </c>
      <c r="CC153" s="547" t="s">
        <v>3844</v>
      </c>
      <c r="CD153" s="547" t="s">
        <v>2524</v>
      </c>
      <c r="CE153" s="547" t="s">
        <v>3632</v>
      </c>
      <c r="CF153" s="547" t="s">
        <v>177</v>
      </c>
      <c r="CG153" s="528">
        <v>6045432000</v>
      </c>
      <c r="CH153" s="528">
        <v>3002500001</v>
      </c>
      <c r="CI153" s="556" t="s">
        <v>3704</v>
      </c>
      <c r="CJ153" s="467"/>
    </row>
    <row r="154" spans="2:88" s="1140" customFormat="1" ht="16.149999999999999" customHeight="1" thickBot="1">
      <c r="B154" s="914"/>
      <c r="C154" s="1144" t="s">
        <v>474</v>
      </c>
      <c r="D154" s="1192" t="s">
        <v>3959</v>
      </c>
      <c r="E154" s="1145"/>
      <c r="F154" s="1193"/>
      <c r="G154" s="1144"/>
      <c r="H154" s="1144">
        <v>40218068</v>
      </c>
      <c r="I154" s="1182" t="s">
        <v>3472</v>
      </c>
      <c r="J154" s="1182" t="s">
        <v>3418</v>
      </c>
      <c r="K154" s="1182" t="s">
        <v>2717</v>
      </c>
      <c r="L154" s="1182" t="s">
        <v>3128</v>
      </c>
      <c r="M154" s="1180"/>
      <c r="N154" s="1194" t="s">
        <v>4</v>
      </c>
      <c r="O154" s="1195" t="s">
        <v>4100</v>
      </c>
      <c r="P154" s="1196"/>
      <c r="Q154" s="913" t="s">
        <v>3624</v>
      </c>
      <c r="R154" s="1194" t="s">
        <v>3118</v>
      </c>
      <c r="S154" s="914"/>
      <c r="T154" s="904">
        <v>6045432000</v>
      </c>
      <c r="U154" s="914">
        <v>3143430338</v>
      </c>
      <c r="V154" s="1187" t="s">
        <v>4101</v>
      </c>
      <c r="W154" s="1197" t="s">
        <v>2550</v>
      </c>
      <c r="X154" s="914"/>
      <c r="Y154" s="1197" t="s">
        <v>3119</v>
      </c>
      <c r="Z154" s="914"/>
      <c r="AA154" s="1198" t="s">
        <v>4021</v>
      </c>
      <c r="AB154" s="916"/>
      <c r="AC154" s="908" t="s">
        <v>489</v>
      </c>
      <c r="AD154" s="918"/>
      <c r="AE154" s="906" t="s">
        <v>551</v>
      </c>
      <c r="AF154" s="906" t="s">
        <v>600</v>
      </c>
      <c r="AG154" s="906" t="s">
        <v>485</v>
      </c>
      <c r="AH154" s="906" t="s">
        <v>492</v>
      </c>
      <c r="AI154" s="919">
        <v>45567</v>
      </c>
      <c r="AJ154" s="919">
        <v>45641</v>
      </c>
      <c r="AK154" s="911">
        <v>2</v>
      </c>
      <c r="AL154" s="972">
        <v>9100000</v>
      </c>
      <c r="AM154" s="1189">
        <v>3626666</v>
      </c>
      <c r="AN154" s="1189">
        <v>1300000</v>
      </c>
      <c r="AO154" s="1190">
        <v>1841201</v>
      </c>
      <c r="AP154" s="1131" t="s">
        <v>821</v>
      </c>
      <c r="AQ154" s="916"/>
      <c r="AR154" s="1121">
        <v>1</v>
      </c>
      <c r="AS154" s="1133" t="s">
        <v>112</v>
      </c>
      <c r="AT154" s="1133" t="s">
        <v>112</v>
      </c>
      <c r="AU154" s="1133" t="s">
        <v>112</v>
      </c>
      <c r="AV154" s="1133" t="s">
        <v>112</v>
      </c>
      <c r="AW154" s="1121"/>
      <c r="AX154" s="1121"/>
      <c r="AY154" s="1121"/>
      <c r="AZ154" s="1121"/>
      <c r="BA154" s="1121"/>
      <c r="BB154" s="1121"/>
      <c r="BC154" s="1121"/>
      <c r="BD154" s="1121"/>
      <c r="BE154" s="1121" t="s">
        <v>112</v>
      </c>
      <c r="BF154" s="1121" t="s">
        <v>112</v>
      </c>
      <c r="BG154" s="1121" t="s">
        <v>112</v>
      </c>
      <c r="BH154" s="1121" t="s">
        <v>112</v>
      </c>
      <c r="BI154" s="1121" t="s">
        <v>112</v>
      </c>
      <c r="BJ154" s="1121" t="s">
        <v>112</v>
      </c>
      <c r="BK154" s="1121" t="s">
        <v>3691</v>
      </c>
      <c r="BL154" s="1121" t="s">
        <v>112</v>
      </c>
      <c r="BM154" s="1121" t="s">
        <v>112</v>
      </c>
      <c r="BN154" s="1121" t="s">
        <v>112</v>
      </c>
      <c r="BO154" s="1121" t="s">
        <v>112</v>
      </c>
      <c r="BP154" s="914"/>
      <c r="BQ154" s="914"/>
      <c r="BR154" s="914"/>
      <c r="BS154" s="914"/>
      <c r="BT154" s="914"/>
      <c r="BU154" s="914"/>
      <c r="BV154" s="914"/>
      <c r="BW154" s="914"/>
      <c r="BX154" s="914">
        <v>1841201</v>
      </c>
      <c r="BY154" s="914" t="s">
        <v>3702</v>
      </c>
      <c r="BZ154" s="914">
        <v>1841201</v>
      </c>
      <c r="CA154" s="914">
        <v>1</v>
      </c>
      <c r="CB154" s="914">
        <v>0.52200000000000002</v>
      </c>
      <c r="CC154" s="1137" t="s">
        <v>3844</v>
      </c>
      <c r="CD154" s="1137" t="s">
        <v>2524</v>
      </c>
      <c r="CE154" s="1137" t="s">
        <v>3632</v>
      </c>
      <c r="CF154" s="1137" t="s">
        <v>177</v>
      </c>
      <c r="CG154" s="1138">
        <v>6045432000</v>
      </c>
      <c r="CH154" s="1138">
        <v>3002500001</v>
      </c>
      <c r="CI154" s="1139" t="s">
        <v>3704</v>
      </c>
      <c r="CJ154" s="914"/>
    </row>
    <row r="155" spans="2:88" ht="16.149999999999999" customHeight="1">
      <c r="B155" s="505"/>
      <c r="C155" s="894" t="s">
        <v>474</v>
      </c>
      <c r="D155" s="760" t="s">
        <v>3959</v>
      </c>
      <c r="E155" s="895">
        <v>45413</v>
      </c>
      <c r="F155" s="896">
        <v>45408</v>
      </c>
      <c r="G155" s="894" t="s">
        <v>61</v>
      </c>
      <c r="H155" s="894">
        <v>1036399960</v>
      </c>
      <c r="I155" s="593" t="s">
        <v>2632</v>
      </c>
      <c r="J155" s="593" t="s">
        <v>2840</v>
      </c>
      <c r="K155" s="593" t="s">
        <v>4014</v>
      </c>
      <c r="L155" s="593" t="s">
        <v>2863</v>
      </c>
      <c r="M155" s="589">
        <v>34667</v>
      </c>
      <c r="N155" s="496" t="s">
        <v>524</v>
      </c>
      <c r="O155" s="625" t="s">
        <v>4015</v>
      </c>
      <c r="P155" s="497" t="s">
        <v>2524</v>
      </c>
      <c r="Q155" s="497" t="s">
        <v>3624</v>
      </c>
      <c r="R155" s="496" t="s">
        <v>3118</v>
      </c>
      <c r="S155" s="467"/>
      <c r="T155" s="769">
        <v>6045432000</v>
      </c>
      <c r="U155" s="467">
        <v>3118252424</v>
      </c>
      <c r="V155" s="578" t="s">
        <v>4016</v>
      </c>
      <c r="W155" s="467" t="s">
        <v>2527</v>
      </c>
      <c r="X155" s="467"/>
      <c r="Y155" s="491" t="s">
        <v>2623</v>
      </c>
      <c r="Z155" s="467"/>
      <c r="AA155" s="769" t="s">
        <v>4021</v>
      </c>
      <c r="AB155" s="467"/>
      <c r="AC155" s="770" t="s">
        <v>489</v>
      </c>
      <c r="AD155" s="467"/>
      <c r="AE155" s="769" t="s">
        <v>551</v>
      </c>
      <c r="AF155" s="769" t="s">
        <v>600</v>
      </c>
      <c r="AG155" s="769" t="s">
        <v>485</v>
      </c>
      <c r="AH155" s="769" t="s">
        <v>492</v>
      </c>
      <c r="AI155" s="774">
        <v>45386</v>
      </c>
      <c r="AJ155" s="881">
        <v>45631</v>
      </c>
      <c r="AK155" s="496">
        <v>7</v>
      </c>
      <c r="AL155" s="972">
        <v>9100000</v>
      </c>
      <c r="AM155" s="531">
        <v>2233000</v>
      </c>
      <c r="AN155" s="448">
        <v>1300000</v>
      </c>
      <c r="AO155" s="563">
        <v>1841201</v>
      </c>
      <c r="AP155" s="616" t="s">
        <v>821</v>
      </c>
      <c r="AQ155" s="544"/>
      <c r="AR155" s="464">
        <v>1</v>
      </c>
      <c r="AS155" s="545" t="s">
        <v>112</v>
      </c>
      <c r="AT155" s="543" t="s">
        <v>112</v>
      </c>
      <c r="AU155" s="543" t="s">
        <v>112</v>
      </c>
      <c r="AV155" s="543" t="s">
        <v>112</v>
      </c>
      <c r="AW155" s="543" t="s">
        <v>112</v>
      </c>
      <c r="AX155" s="464"/>
      <c r="AY155" s="464"/>
      <c r="AZ155" s="464"/>
      <c r="BA155" s="464"/>
      <c r="BB155" s="464"/>
      <c r="BC155" s="464"/>
      <c r="BD155" s="464"/>
      <c r="BE155" s="464"/>
      <c r="BF155" s="464" t="s">
        <v>112</v>
      </c>
      <c r="BG155" s="464" t="s">
        <v>112</v>
      </c>
      <c r="BH155" s="464" t="s">
        <v>112</v>
      </c>
      <c r="BI155" s="464" t="s">
        <v>112</v>
      </c>
      <c r="BJ155" s="464" t="s">
        <v>112</v>
      </c>
      <c r="BK155" s="464" t="s">
        <v>112</v>
      </c>
      <c r="BL155" s="464" t="s">
        <v>3691</v>
      </c>
      <c r="BM155" s="464" t="s">
        <v>112</v>
      </c>
      <c r="BN155" s="464" t="s">
        <v>112</v>
      </c>
      <c r="BO155" s="464" t="s">
        <v>112</v>
      </c>
      <c r="BP155" s="464" t="s">
        <v>112</v>
      </c>
      <c r="BQ155" s="464"/>
      <c r="BR155" s="464"/>
      <c r="BS155" s="464"/>
      <c r="BT155" s="464"/>
      <c r="BU155" s="464"/>
      <c r="BV155" s="464"/>
      <c r="BW155" s="551"/>
      <c r="BX155" s="557">
        <v>1841201</v>
      </c>
      <c r="BY155" s="555" t="s">
        <v>3702</v>
      </c>
      <c r="BZ155" s="551">
        <v>1841201</v>
      </c>
      <c r="CA155" s="551">
        <v>1</v>
      </c>
      <c r="CB155" s="551">
        <v>0.52200000000000002</v>
      </c>
      <c r="CC155" s="547" t="s">
        <v>2541</v>
      </c>
      <c r="CD155" s="547" t="s">
        <v>2524</v>
      </c>
      <c r="CE155" s="547" t="s">
        <v>3632</v>
      </c>
      <c r="CF155" s="547" t="s">
        <v>177</v>
      </c>
      <c r="CG155" s="528">
        <v>6045432000</v>
      </c>
      <c r="CH155" s="528">
        <v>3002500001</v>
      </c>
      <c r="CI155" s="556" t="s">
        <v>3704</v>
      </c>
      <c r="CJ155" s="467"/>
    </row>
    <row r="156" spans="2:88" ht="16.149999999999999" customHeight="1" thickBot="1">
      <c r="B156" s="467"/>
      <c r="C156" s="593" t="s">
        <v>474</v>
      </c>
      <c r="D156" s="762" t="s">
        <v>3959</v>
      </c>
      <c r="E156" s="567"/>
      <c r="F156" s="741"/>
      <c r="G156" s="566" t="s">
        <v>61</v>
      </c>
      <c r="H156" s="566">
        <v>1036955577</v>
      </c>
      <c r="I156" s="566" t="s">
        <v>2620</v>
      </c>
      <c r="J156" s="566" t="s">
        <v>2563</v>
      </c>
      <c r="K156" s="566" t="s">
        <v>3314</v>
      </c>
      <c r="L156" s="566" t="s">
        <v>2638</v>
      </c>
      <c r="M156" s="567">
        <v>35419</v>
      </c>
      <c r="N156" s="569" t="s">
        <v>524</v>
      </c>
      <c r="O156" s="625" t="s">
        <v>4107</v>
      </c>
      <c r="P156" s="497" t="s">
        <v>2524</v>
      </c>
      <c r="Q156" s="497" t="s">
        <v>3624</v>
      </c>
      <c r="R156" s="496" t="s">
        <v>3118</v>
      </c>
      <c r="S156" s="467"/>
      <c r="T156" s="769">
        <v>6045432000</v>
      </c>
      <c r="U156" s="467">
        <v>3015021316</v>
      </c>
      <c r="V156" s="578" t="s">
        <v>4108</v>
      </c>
      <c r="W156" s="467" t="s">
        <v>2547</v>
      </c>
      <c r="X156" s="467"/>
      <c r="Y156" s="491" t="s">
        <v>2548</v>
      </c>
      <c r="Z156" s="467"/>
      <c r="AA156" s="570" t="s">
        <v>4021</v>
      </c>
      <c r="AB156" s="527"/>
      <c r="AC156" s="770" t="s">
        <v>489</v>
      </c>
      <c r="AD156" s="467"/>
      <c r="AE156" s="769" t="s">
        <v>551</v>
      </c>
      <c r="AF156" s="769" t="s">
        <v>600</v>
      </c>
      <c r="AG156" s="769" t="s">
        <v>485</v>
      </c>
      <c r="AH156" s="769" t="s">
        <v>492</v>
      </c>
      <c r="AI156" s="774">
        <v>45574</v>
      </c>
      <c r="AJ156" s="774">
        <v>45646</v>
      </c>
      <c r="AK156" s="496">
        <v>2</v>
      </c>
      <c r="AL156" s="972">
        <v>9100000</v>
      </c>
      <c r="AM156" s="531">
        <v>3717000</v>
      </c>
      <c r="AN156" s="785">
        <v>1486800</v>
      </c>
      <c r="AO156" s="563">
        <v>1841201</v>
      </c>
      <c r="AP156" s="616" t="s">
        <v>821</v>
      </c>
      <c r="AQ156" s="544"/>
      <c r="AR156" s="464">
        <v>1</v>
      </c>
      <c r="AS156" s="545" t="s">
        <v>112</v>
      </c>
      <c r="AT156" s="543" t="s">
        <v>112</v>
      </c>
      <c r="AU156" s="543" t="s">
        <v>112</v>
      </c>
      <c r="AV156" s="543" t="s">
        <v>112</v>
      </c>
      <c r="AW156" s="543" t="s">
        <v>112</v>
      </c>
      <c r="AX156" s="464"/>
      <c r="AY156" s="464"/>
      <c r="AZ156" s="464"/>
      <c r="BA156" s="464"/>
      <c r="BB156" s="464"/>
      <c r="BC156" s="464"/>
      <c r="BD156" s="464"/>
      <c r="BE156" s="464"/>
      <c r="BF156" s="464" t="s">
        <v>112</v>
      </c>
      <c r="BG156" s="464" t="s">
        <v>112</v>
      </c>
      <c r="BH156" s="464" t="s">
        <v>112</v>
      </c>
      <c r="BI156" s="464" t="s">
        <v>112</v>
      </c>
      <c r="BJ156" s="464" t="s">
        <v>112</v>
      </c>
      <c r="BK156" s="464" t="s">
        <v>112</v>
      </c>
      <c r="BL156" s="464" t="s">
        <v>3691</v>
      </c>
      <c r="BM156" s="464" t="s">
        <v>112</v>
      </c>
      <c r="BN156" s="464" t="s">
        <v>112</v>
      </c>
      <c r="BO156" s="464" t="s">
        <v>112</v>
      </c>
      <c r="BP156" s="464" t="s">
        <v>112</v>
      </c>
      <c r="BQ156" s="464"/>
      <c r="BR156" s="464"/>
      <c r="BS156" s="464"/>
      <c r="BT156" s="464"/>
      <c r="BU156" s="464"/>
      <c r="BV156" s="464"/>
      <c r="BW156" s="551"/>
      <c r="BX156" s="557">
        <v>1841201</v>
      </c>
      <c r="BY156" s="555" t="s">
        <v>3702</v>
      </c>
      <c r="BZ156" s="551">
        <v>1841201</v>
      </c>
      <c r="CA156" s="551">
        <v>1</v>
      </c>
      <c r="CB156" s="551">
        <v>0.52200000000000002</v>
      </c>
      <c r="CC156" s="547" t="s">
        <v>2541</v>
      </c>
      <c r="CD156" s="547" t="s">
        <v>2524</v>
      </c>
      <c r="CE156" s="547" t="s">
        <v>3632</v>
      </c>
      <c r="CF156" s="547" t="s">
        <v>177</v>
      </c>
      <c r="CG156" s="528">
        <v>6045432000</v>
      </c>
      <c r="CH156" s="528">
        <v>3002500001</v>
      </c>
      <c r="CI156" s="742" t="s">
        <v>3704</v>
      </c>
      <c r="CJ156" s="467"/>
    </row>
    <row r="157" spans="2:88" ht="16.5" customHeight="1" thickBot="1">
      <c r="B157" s="467"/>
      <c r="C157" s="539" t="s">
        <v>474</v>
      </c>
      <c r="D157" s="496" t="s">
        <v>3960</v>
      </c>
      <c r="E157" s="540">
        <v>45413</v>
      </c>
      <c r="F157" s="719">
        <v>45406</v>
      </c>
      <c r="G157" s="539" t="s">
        <v>61</v>
      </c>
      <c r="H157" s="539">
        <v>1036395804</v>
      </c>
      <c r="I157" s="539" t="s">
        <v>3417</v>
      </c>
      <c r="J157" s="539" t="s">
        <v>3418</v>
      </c>
      <c r="K157" s="539" t="s">
        <v>3419</v>
      </c>
      <c r="L157" s="539" t="s">
        <v>3141</v>
      </c>
      <c r="M157" s="540">
        <v>33161</v>
      </c>
      <c r="N157" s="539" t="s">
        <v>524</v>
      </c>
      <c r="O157" s="489" t="s">
        <v>3129</v>
      </c>
      <c r="P157" s="472" t="s">
        <v>2524</v>
      </c>
      <c r="Q157" s="472" t="s">
        <v>3624</v>
      </c>
      <c r="R157" s="510" t="s">
        <v>178</v>
      </c>
      <c r="S157" s="467"/>
      <c r="T157" s="438">
        <v>6045432000</v>
      </c>
      <c r="U157" s="467">
        <v>3146764230</v>
      </c>
      <c r="V157" s="443" t="s">
        <v>3420</v>
      </c>
      <c r="W157" s="467" t="s">
        <v>2527</v>
      </c>
      <c r="X157" s="467"/>
      <c r="Y157" s="467" t="s">
        <v>2548</v>
      </c>
      <c r="Z157" s="467"/>
      <c r="AA157" s="439" t="s">
        <v>4021</v>
      </c>
      <c r="AB157" s="527"/>
      <c r="AC157" s="561" t="s">
        <v>489</v>
      </c>
      <c r="AD157" s="554"/>
      <c r="AE157" s="439" t="s">
        <v>551</v>
      </c>
      <c r="AF157" s="439" t="s">
        <v>600</v>
      </c>
      <c r="AG157" s="439" t="s">
        <v>485</v>
      </c>
      <c r="AH157" s="439" t="s">
        <v>492</v>
      </c>
      <c r="AI157" s="488">
        <v>45546</v>
      </c>
      <c r="AJ157" s="488">
        <v>45625</v>
      </c>
      <c r="AK157" s="518">
        <v>3</v>
      </c>
      <c r="AL157" s="972">
        <v>9100000</v>
      </c>
      <c r="AM157" s="447">
        <v>3715513</v>
      </c>
      <c r="AN157" s="524">
        <v>1486206</v>
      </c>
      <c r="AO157" s="467">
        <v>1841201</v>
      </c>
      <c r="AP157" s="616" t="s">
        <v>821</v>
      </c>
      <c r="AQ157" s="527"/>
      <c r="AR157" s="464">
        <v>1</v>
      </c>
      <c r="AS157" s="545" t="s">
        <v>112</v>
      </c>
      <c r="AT157" s="543" t="s">
        <v>112</v>
      </c>
      <c r="AU157" s="543" t="s">
        <v>112</v>
      </c>
      <c r="AV157" s="543" t="s">
        <v>112</v>
      </c>
      <c r="AW157" s="543" t="s">
        <v>112</v>
      </c>
      <c r="AX157" s="464"/>
      <c r="AY157" s="464"/>
      <c r="AZ157" s="464"/>
      <c r="BA157" s="464"/>
      <c r="BB157" s="464"/>
      <c r="BC157" s="464"/>
      <c r="BD157" s="464"/>
      <c r="BE157" s="464"/>
      <c r="BF157" s="464" t="s">
        <v>112</v>
      </c>
      <c r="BG157" s="464" t="s">
        <v>112</v>
      </c>
      <c r="BH157" s="464" t="s">
        <v>112</v>
      </c>
      <c r="BI157" s="464" t="s">
        <v>112</v>
      </c>
      <c r="BJ157" s="464" t="s">
        <v>112</v>
      </c>
      <c r="BK157" s="464" t="s">
        <v>112</v>
      </c>
      <c r="BL157" s="464" t="s">
        <v>3691</v>
      </c>
      <c r="BM157" s="464" t="s">
        <v>112</v>
      </c>
      <c r="BN157" s="464" t="s">
        <v>112</v>
      </c>
      <c r="BO157" s="464" t="s">
        <v>112</v>
      </c>
      <c r="BP157" s="464" t="s">
        <v>112</v>
      </c>
      <c r="BQ157" s="467"/>
      <c r="BR157" s="467"/>
      <c r="BS157" s="467"/>
      <c r="BT157" s="467"/>
      <c r="BU157" s="467"/>
      <c r="BV157" s="467"/>
      <c r="BW157" s="467"/>
      <c r="BX157" s="467">
        <v>1841201</v>
      </c>
      <c r="BY157" s="555" t="s">
        <v>3702</v>
      </c>
      <c r="BZ157" s="467">
        <v>1841201</v>
      </c>
      <c r="CA157" s="467">
        <v>1</v>
      </c>
      <c r="CB157" s="467">
        <v>0.52200000000000002</v>
      </c>
      <c r="CC157" s="547" t="s">
        <v>3782</v>
      </c>
      <c r="CD157" s="547" t="s">
        <v>2524</v>
      </c>
      <c r="CE157" s="547" t="s">
        <v>3632</v>
      </c>
      <c r="CF157" s="547" t="s">
        <v>177</v>
      </c>
      <c r="CG157" s="528">
        <v>6045432000</v>
      </c>
      <c r="CH157" s="528">
        <v>3002500001</v>
      </c>
      <c r="CI157" s="556" t="s">
        <v>3704</v>
      </c>
      <c r="CJ157" s="467"/>
    </row>
    <row r="158" spans="2:88" ht="16.5" customHeight="1" thickBot="1">
      <c r="B158" s="467"/>
      <c r="C158" s="539" t="s">
        <v>474</v>
      </c>
      <c r="D158" s="496" t="s">
        <v>3960</v>
      </c>
      <c r="E158" s="540">
        <v>45413</v>
      </c>
      <c r="F158" s="719">
        <v>45406</v>
      </c>
      <c r="G158" s="539" t="s">
        <v>61</v>
      </c>
      <c r="H158" s="539">
        <v>98632642</v>
      </c>
      <c r="I158" s="539" t="s">
        <v>3346</v>
      </c>
      <c r="J158" s="539" t="s">
        <v>3427</v>
      </c>
      <c r="K158" s="539" t="s">
        <v>3318</v>
      </c>
      <c r="L158" s="539" t="s">
        <v>3428</v>
      </c>
      <c r="M158" s="540">
        <v>28699</v>
      </c>
      <c r="N158" s="539" t="s">
        <v>4</v>
      </c>
      <c r="O158" s="489" t="s">
        <v>3129</v>
      </c>
      <c r="P158" s="472" t="s">
        <v>2524</v>
      </c>
      <c r="Q158" s="472" t="s">
        <v>3624</v>
      </c>
      <c r="R158" s="510" t="s">
        <v>178</v>
      </c>
      <c r="S158" s="467"/>
      <c r="T158" s="438">
        <v>6045432000</v>
      </c>
      <c r="U158" s="467">
        <v>3207990269</v>
      </c>
      <c r="V158" s="443" t="s">
        <v>3429</v>
      </c>
      <c r="W158" s="467" t="s">
        <v>2527</v>
      </c>
      <c r="X158" s="467"/>
      <c r="Y158" s="467" t="s">
        <v>3119</v>
      </c>
      <c r="Z158" s="467"/>
      <c r="AA158" s="439" t="s">
        <v>4021</v>
      </c>
      <c r="AB158" s="527"/>
      <c r="AC158" s="561" t="s">
        <v>489</v>
      </c>
      <c r="AD158" s="554"/>
      <c r="AE158" s="439" t="s">
        <v>551</v>
      </c>
      <c r="AF158" s="439" t="s">
        <v>600</v>
      </c>
      <c r="AG158" s="439" t="s">
        <v>485</v>
      </c>
      <c r="AH158" s="439" t="s">
        <v>492</v>
      </c>
      <c r="AI158" s="488">
        <v>45332</v>
      </c>
      <c r="AJ158" s="813">
        <v>45625</v>
      </c>
      <c r="AK158" s="518">
        <v>7</v>
      </c>
      <c r="AL158" s="972">
        <v>9100000</v>
      </c>
      <c r="AM158" s="447">
        <v>3717000</v>
      </c>
      <c r="AN158" s="524">
        <v>1486800</v>
      </c>
      <c r="AO158" s="467">
        <v>1841201</v>
      </c>
      <c r="AP158" s="616" t="s">
        <v>821</v>
      </c>
      <c r="AQ158" s="527"/>
      <c r="AR158" s="464">
        <v>1</v>
      </c>
      <c r="AS158" s="545" t="s">
        <v>112</v>
      </c>
      <c r="AT158" s="543" t="s">
        <v>112</v>
      </c>
      <c r="AU158" s="543" t="s">
        <v>112</v>
      </c>
      <c r="AV158" s="543" t="s">
        <v>112</v>
      </c>
      <c r="AW158" s="543" t="s">
        <v>112</v>
      </c>
      <c r="AX158" s="464"/>
      <c r="AY158" s="464"/>
      <c r="AZ158" s="464"/>
      <c r="BA158" s="464"/>
      <c r="BB158" s="464"/>
      <c r="BC158" s="464"/>
      <c r="BD158" s="464"/>
      <c r="BE158" s="464"/>
      <c r="BF158" s="464" t="s">
        <v>112</v>
      </c>
      <c r="BG158" s="464" t="s">
        <v>112</v>
      </c>
      <c r="BH158" s="464" t="s">
        <v>112</v>
      </c>
      <c r="BI158" s="464" t="s">
        <v>112</v>
      </c>
      <c r="BJ158" s="464" t="s">
        <v>112</v>
      </c>
      <c r="BK158" s="464" t="s">
        <v>112</v>
      </c>
      <c r="BL158" s="464" t="s">
        <v>3691</v>
      </c>
      <c r="BM158" s="464" t="s">
        <v>112</v>
      </c>
      <c r="BN158" s="464" t="s">
        <v>112</v>
      </c>
      <c r="BO158" s="464" t="s">
        <v>112</v>
      </c>
      <c r="BP158" s="464" t="s">
        <v>112</v>
      </c>
      <c r="BQ158" s="467"/>
      <c r="BR158" s="467"/>
      <c r="BS158" s="467"/>
      <c r="BT158" s="467"/>
      <c r="BU158" s="467"/>
      <c r="BV158" s="467"/>
      <c r="BW158" s="467"/>
      <c r="BX158" s="467">
        <v>1841201</v>
      </c>
      <c r="BY158" s="555" t="s">
        <v>3702</v>
      </c>
      <c r="BZ158" s="467">
        <v>1841201</v>
      </c>
      <c r="CA158" s="467">
        <v>1</v>
      </c>
      <c r="CB158" s="467">
        <v>0.52200000000000002</v>
      </c>
      <c r="CC158" s="547" t="s">
        <v>3784</v>
      </c>
      <c r="CD158" s="547" t="s">
        <v>2524</v>
      </c>
      <c r="CE158" s="547" t="s">
        <v>3632</v>
      </c>
      <c r="CF158" s="547" t="s">
        <v>177</v>
      </c>
      <c r="CG158" s="528">
        <v>6045432000</v>
      </c>
      <c r="CH158" s="528">
        <v>3002500001</v>
      </c>
      <c r="CI158" s="556" t="s">
        <v>3704</v>
      </c>
      <c r="CJ158" s="467"/>
    </row>
    <row r="159" spans="2:88" ht="16.5" customHeight="1" thickBot="1">
      <c r="B159" s="467"/>
      <c r="C159" s="539" t="s">
        <v>474</v>
      </c>
      <c r="D159" s="496" t="s">
        <v>3960</v>
      </c>
      <c r="E159" s="540">
        <v>45413</v>
      </c>
      <c r="F159" s="719">
        <v>45406</v>
      </c>
      <c r="G159" s="539" t="s">
        <v>61</v>
      </c>
      <c r="H159" s="539">
        <v>42827684</v>
      </c>
      <c r="I159" s="539" t="s">
        <v>3422</v>
      </c>
      <c r="J159" s="539" t="s">
        <v>3363</v>
      </c>
      <c r="K159" s="539" t="s">
        <v>3423</v>
      </c>
      <c r="L159" s="539" t="s">
        <v>3424</v>
      </c>
      <c r="M159" s="540">
        <v>30651</v>
      </c>
      <c r="N159" s="539" t="s">
        <v>524</v>
      </c>
      <c r="O159" s="489" t="s">
        <v>3425</v>
      </c>
      <c r="P159" s="472" t="s">
        <v>2524</v>
      </c>
      <c r="Q159" s="472" t="s">
        <v>3624</v>
      </c>
      <c r="R159" s="510" t="s">
        <v>3118</v>
      </c>
      <c r="S159" s="467"/>
      <c r="T159" s="438">
        <v>6045432000</v>
      </c>
      <c r="U159" s="467">
        <v>3206388337</v>
      </c>
      <c r="V159" s="443" t="s">
        <v>3426</v>
      </c>
      <c r="W159" s="467" t="s">
        <v>2527</v>
      </c>
      <c r="X159" s="467"/>
      <c r="Y159" s="467" t="s">
        <v>3119</v>
      </c>
      <c r="Z159" s="467"/>
      <c r="AA159" s="439" t="s">
        <v>4021</v>
      </c>
      <c r="AB159" s="527"/>
      <c r="AC159" s="561" t="s">
        <v>489</v>
      </c>
      <c r="AD159" s="554"/>
      <c r="AE159" s="439" t="s">
        <v>551</v>
      </c>
      <c r="AF159" s="439" t="s">
        <v>600</v>
      </c>
      <c r="AG159" s="439" t="s">
        <v>485</v>
      </c>
      <c r="AH159" s="439" t="s">
        <v>492</v>
      </c>
      <c r="AI159" s="488">
        <v>45332</v>
      </c>
      <c r="AJ159" s="488">
        <v>45625</v>
      </c>
      <c r="AK159" s="518">
        <v>9</v>
      </c>
      <c r="AL159" s="972">
        <v>9100000</v>
      </c>
      <c r="AM159" s="447">
        <v>3717000</v>
      </c>
      <c r="AN159" s="524">
        <v>1486800</v>
      </c>
      <c r="AO159" s="467">
        <v>1841201</v>
      </c>
      <c r="AP159" s="616" t="s">
        <v>821</v>
      </c>
      <c r="AQ159" s="527"/>
      <c r="AR159" s="464">
        <v>1</v>
      </c>
      <c r="AS159" s="545" t="s">
        <v>112</v>
      </c>
      <c r="AT159" s="543" t="s">
        <v>112</v>
      </c>
      <c r="AU159" s="543" t="s">
        <v>112</v>
      </c>
      <c r="AV159" s="543" t="s">
        <v>112</v>
      </c>
      <c r="AW159" s="543" t="s">
        <v>112</v>
      </c>
      <c r="AX159" s="464"/>
      <c r="AY159" s="464"/>
      <c r="AZ159" s="464"/>
      <c r="BA159" s="464"/>
      <c r="BB159" s="464"/>
      <c r="BC159" s="464"/>
      <c r="BD159" s="464"/>
      <c r="BE159" s="464"/>
      <c r="BF159" s="464" t="s">
        <v>112</v>
      </c>
      <c r="BG159" s="464" t="s">
        <v>112</v>
      </c>
      <c r="BH159" s="464" t="s">
        <v>112</v>
      </c>
      <c r="BI159" s="464" t="s">
        <v>112</v>
      </c>
      <c r="BJ159" s="464" t="s">
        <v>112</v>
      </c>
      <c r="BK159" s="464" t="s">
        <v>112</v>
      </c>
      <c r="BL159" s="464" t="s">
        <v>3691</v>
      </c>
      <c r="BM159" s="464" t="s">
        <v>112</v>
      </c>
      <c r="BN159" s="464" t="s">
        <v>112</v>
      </c>
      <c r="BO159" s="464" t="s">
        <v>112</v>
      </c>
      <c r="BP159" s="464" t="s">
        <v>112</v>
      </c>
      <c r="BQ159" s="467"/>
      <c r="BR159" s="467"/>
      <c r="BS159" s="467"/>
      <c r="BT159" s="467"/>
      <c r="BU159" s="467"/>
      <c r="BV159" s="467"/>
      <c r="BW159" s="467"/>
      <c r="BX159" s="467">
        <v>1841201</v>
      </c>
      <c r="BY159" s="555" t="s">
        <v>3702</v>
      </c>
      <c r="BZ159" s="467">
        <v>1841201</v>
      </c>
      <c r="CA159" s="467">
        <v>1</v>
      </c>
      <c r="CB159" s="467">
        <v>0.52200000000000002</v>
      </c>
      <c r="CC159" s="547" t="s">
        <v>3783</v>
      </c>
      <c r="CD159" s="547" t="s">
        <v>2524</v>
      </c>
      <c r="CE159" s="547" t="s">
        <v>3632</v>
      </c>
      <c r="CF159" s="547" t="s">
        <v>177</v>
      </c>
      <c r="CG159" s="528">
        <v>6045432000</v>
      </c>
      <c r="CH159" s="528">
        <v>3002500001</v>
      </c>
      <c r="CI159" s="556" t="s">
        <v>3704</v>
      </c>
      <c r="CJ159" s="467"/>
    </row>
    <row r="160" spans="2:88" ht="16.5" customHeight="1" thickBot="1">
      <c r="B160" s="492"/>
      <c r="C160" s="539" t="s">
        <v>474</v>
      </c>
      <c r="D160" s="496" t="s">
        <v>3960</v>
      </c>
      <c r="E160" s="540">
        <v>45413</v>
      </c>
      <c r="F160" s="719">
        <v>45406</v>
      </c>
      <c r="G160" s="539" t="s">
        <v>61</v>
      </c>
      <c r="H160" s="539">
        <v>1036400603</v>
      </c>
      <c r="I160" s="539" t="s">
        <v>3413</v>
      </c>
      <c r="J160" s="539" t="s">
        <v>2706</v>
      </c>
      <c r="K160" s="539" t="s">
        <v>2755</v>
      </c>
      <c r="L160" s="539" t="s">
        <v>3414</v>
      </c>
      <c r="M160" s="540">
        <v>34896</v>
      </c>
      <c r="N160" s="539" t="s">
        <v>524</v>
      </c>
      <c r="O160" s="489" t="s">
        <v>3415</v>
      </c>
      <c r="P160" s="472" t="s">
        <v>2524</v>
      </c>
      <c r="Q160" s="472" t="s">
        <v>3624</v>
      </c>
      <c r="R160" s="510" t="s">
        <v>3118</v>
      </c>
      <c r="S160" s="492"/>
      <c r="T160" s="438">
        <v>6045432000</v>
      </c>
      <c r="U160" s="467">
        <v>3146764230</v>
      </c>
      <c r="V160" s="443" t="s">
        <v>3416</v>
      </c>
      <c r="W160" s="467" t="s">
        <v>2527</v>
      </c>
      <c r="X160" s="492"/>
      <c r="Y160" s="467" t="s">
        <v>2548</v>
      </c>
      <c r="Z160" s="492"/>
      <c r="AA160" s="439" t="s">
        <v>4021</v>
      </c>
      <c r="AB160" s="542"/>
      <c r="AC160" s="561" t="s">
        <v>489</v>
      </c>
      <c r="AD160" s="553"/>
      <c r="AE160" s="439" t="s">
        <v>551</v>
      </c>
      <c r="AF160" s="439" t="s">
        <v>600</v>
      </c>
      <c r="AG160" s="439" t="s">
        <v>485</v>
      </c>
      <c r="AH160" s="439" t="s">
        <v>492</v>
      </c>
      <c r="AI160" s="488">
        <v>45331</v>
      </c>
      <c r="AJ160" s="488">
        <v>45544</v>
      </c>
      <c r="AK160" s="493">
        <v>7</v>
      </c>
      <c r="AL160" s="972">
        <v>9100000</v>
      </c>
      <c r="AM160" s="446">
        <v>3717000</v>
      </c>
      <c r="AN160" s="523">
        <v>1486800</v>
      </c>
      <c r="AO160" s="492">
        <v>1841201</v>
      </c>
      <c r="AP160" s="616" t="s">
        <v>821</v>
      </c>
      <c r="AQ160" s="542"/>
      <c r="AR160" s="464">
        <v>1</v>
      </c>
      <c r="AS160" s="545" t="s">
        <v>112</v>
      </c>
      <c r="AT160" s="543" t="s">
        <v>112</v>
      </c>
      <c r="AU160" s="543" t="s">
        <v>112</v>
      </c>
      <c r="AV160" s="543" t="s">
        <v>112</v>
      </c>
      <c r="AW160" s="543" t="s">
        <v>112</v>
      </c>
      <c r="AX160" s="464"/>
      <c r="AY160" s="464"/>
      <c r="AZ160" s="464"/>
      <c r="BA160" s="464"/>
      <c r="BB160" s="464"/>
      <c r="BC160" s="464"/>
      <c r="BD160" s="464"/>
      <c r="BE160" s="464"/>
      <c r="BF160" s="464" t="s">
        <v>112</v>
      </c>
      <c r="BG160" s="464" t="s">
        <v>112</v>
      </c>
      <c r="BH160" s="464" t="s">
        <v>112</v>
      </c>
      <c r="BI160" s="464" t="s">
        <v>112</v>
      </c>
      <c r="BJ160" s="464" t="s">
        <v>112</v>
      </c>
      <c r="BK160" s="464" t="s">
        <v>112</v>
      </c>
      <c r="BL160" s="464" t="s">
        <v>3691</v>
      </c>
      <c r="BM160" s="464" t="s">
        <v>112</v>
      </c>
      <c r="BN160" s="464" t="s">
        <v>112</v>
      </c>
      <c r="BO160" s="464" t="s">
        <v>112</v>
      </c>
      <c r="BP160" s="464" t="s">
        <v>112</v>
      </c>
      <c r="BQ160" s="492"/>
      <c r="BR160" s="492"/>
      <c r="BS160" s="492"/>
      <c r="BT160" s="492"/>
      <c r="BU160" s="492"/>
      <c r="BV160" s="492"/>
      <c r="BW160" s="467"/>
      <c r="BX160" s="467">
        <v>1841201</v>
      </c>
      <c r="BY160" s="555" t="s">
        <v>3702</v>
      </c>
      <c r="BZ160" s="467">
        <v>1841201</v>
      </c>
      <c r="CA160" s="467">
        <v>1</v>
      </c>
      <c r="CB160" s="467">
        <v>0.52200000000000002</v>
      </c>
      <c r="CC160" s="547" t="s">
        <v>3781</v>
      </c>
      <c r="CD160" s="547" t="s">
        <v>2524</v>
      </c>
      <c r="CE160" s="547" t="s">
        <v>3632</v>
      </c>
      <c r="CF160" s="547" t="s">
        <v>177</v>
      </c>
      <c r="CG160" s="528">
        <v>6045432000</v>
      </c>
      <c r="CH160" s="528">
        <v>3002500001</v>
      </c>
      <c r="CI160" s="556" t="s">
        <v>3704</v>
      </c>
      <c r="CJ160" s="492"/>
    </row>
    <row r="161" spans="2:88" ht="16.5" customHeight="1" thickBot="1">
      <c r="B161" s="456"/>
      <c r="C161" s="539" t="s">
        <v>474</v>
      </c>
      <c r="D161" s="496" t="s">
        <v>3960</v>
      </c>
      <c r="E161" s="540">
        <v>45413</v>
      </c>
      <c r="F161" s="719">
        <v>45406</v>
      </c>
      <c r="G161" s="539" t="s">
        <v>61</v>
      </c>
      <c r="H161" s="539">
        <v>1036392551</v>
      </c>
      <c r="I161" s="539" t="s">
        <v>3313</v>
      </c>
      <c r="J161" s="539" t="s">
        <v>2575</v>
      </c>
      <c r="K161" s="539" t="s">
        <v>3381</v>
      </c>
      <c r="L161" s="539" t="s">
        <v>2572</v>
      </c>
      <c r="M161" s="540">
        <v>31754</v>
      </c>
      <c r="N161" s="539" t="s">
        <v>524</v>
      </c>
      <c r="O161" s="489" t="s">
        <v>3382</v>
      </c>
      <c r="P161" s="472" t="s">
        <v>2524</v>
      </c>
      <c r="Q161" s="472" t="s">
        <v>3624</v>
      </c>
      <c r="R161" s="510" t="s">
        <v>3118</v>
      </c>
      <c r="S161" s="456"/>
      <c r="T161" s="438">
        <v>6045432000</v>
      </c>
      <c r="U161" s="467">
        <v>3207246033</v>
      </c>
      <c r="V161" s="443" t="s">
        <v>3383</v>
      </c>
      <c r="W161" s="467" t="s">
        <v>2527</v>
      </c>
      <c r="X161" s="456"/>
      <c r="Y161" s="467" t="s">
        <v>2623</v>
      </c>
      <c r="Z161" s="456"/>
      <c r="AA161" s="439" t="s">
        <v>4021</v>
      </c>
      <c r="AB161" s="562"/>
      <c r="AC161" s="561" t="s">
        <v>489</v>
      </c>
      <c r="AD161" s="559"/>
      <c r="AE161" s="439" t="s">
        <v>551</v>
      </c>
      <c r="AF161" s="439" t="s">
        <v>600</v>
      </c>
      <c r="AG161" s="439" t="s">
        <v>485</v>
      </c>
      <c r="AH161" s="439" t="s">
        <v>492</v>
      </c>
      <c r="AI161" s="488">
        <v>45518</v>
      </c>
      <c r="AJ161" s="488">
        <v>45647</v>
      </c>
      <c r="AK161" s="440">
        <v>4</v>
      </c>
      <c r="AL161" s="972">
        <v>9100000</v>
      </c>
      <c r="AM161" s="442">
        <v>3748148</v>
      </c>
      <c r="AN161" s="521">
        <v>1499260</v>
      </c>
      <c r="AO161" s="492">
        <v>1841201</v>
      </c>
      <c r="AP161" s="616" t="s">
        <v>821</v>
      </c>
      <c r="AQ161" s="542"/>
      <c r="AR161" s="464">
        <v>1</v>
      </c>
      <c r="AS161" s="545" t="s">
        <v>112</v>
      </c>
      <c r="AT161" s="543" t="s">
        <v>112</v>
      </c>
      <c r="AU161" s="543" t="s">
        <v>112</v>
      </c>
      <c r="AV161" s="543" t="s">
        <v>112</v>
      </c>
      <c r="AW161" s="543" t="s">
        <v>112</v>
      </c>
      <c r="AX161" s="464"/>
      <c r="AY161" s="464"/>
      <c r="AZ161" s="464"/>
      <c r="BA161" s="464"/>
      <c r="BB161" s="464"/>
      <c r="BC161" s="464"/>
      <c r="BD161" s="464"/>
      <c r="BE161" s="464"/>
      <c r="BF161" s="464" t="s">
        <v>112</v>
      </c>
      <c r="BG161" s="464" t="s">
        <v>112</v>
      </c>
      <c r="BH161" s="464" t="s">
        <v>112</v>
      </c>
      <c r="BI161" s="464" t="s">
        <v>112</v>
      </c>
      <c r="BJ161" s="464" t="s">
        <v>112</v>
      </c>
      <c r="BK161" s="464" t="s">
        <v>112</v>
      </c>
      <c r="BL161" s="464" t="s">
        <v>3691</v>
      </c>
      <c r="BM161" s="464" t="s">
        <v>112</v>
      </c>
      <c r="BN161" s="464" t="s">
        <v>112</v>
      </c>
      <c r="BO161" s="464" t="s">
        <v>112</v>
      </c>
      <c r="BP161" s="464" t="s">
        <v>112</v>
      </c>
      <c r="BQ161" s="492"/>
      <c r="BR161" s="492"/>
      <c r="BS161" s="492"/>
      <c r="BT161" s="492"/>
      <c r="BU161" s="492"/>
      <c r="BV161" s="492"/>
      <c r="BW161" s="467"/>
      <c r="BX161" s="467">
        <v>1841201</v>
      </c>
      <c r="BY161" s="555" t="s">
        <v>3702</v>
      </c>
      <c r="BZ161" s="467">
        <v>1841201</v>
      </c>
      <c r="CA161" s="467">
        <v>1</v>
      </c>
      <c r="CB161" s="467">
        <v>0.52200000000000002</v>
      </c>
      <c r="CC161" s="547" t="s">
        <v>3772</v>
      </c>
      <c r="CD161" s="547" t="s">
        <v>2524</v>
      </c>
      <c r="CE161" s="547" t="s">
        <v>3632</v>
      </c>
      <c r="CF161" s="547" t="s">
        <v>177</v>
      </c>
      <c r="CG161" s="528">
        <v>6045432000</v>
      </c>
      <c r="CH161" s="528">
        <v>3002500001</v>
      </c>
      <c r="CI161" s="556" t="s">
        <v>3704</v>
      </c>
      <c r="CJ161" s="492"/>
    </row>
    <row r="162" spans="2:88" ht="16.5" customHeight="1" thickBot="1">
      <c r="B162" s="456"/>
      <c r="C162" s="539" t="s">
        <v>474</v>
      </c>
      <c r="D162" s="496" t="s">
        <v>3960</v>
      </c>
      <c r="E162" s="540">
        <v>45413</v>
      </c>
      <c r="F162" s="719">
        <v>45406</v>
      </c>
      <c r="G162" s="539" t="s">
        <v>61</v>
      </c>
      <c r="H162" s="539">
        <v>1036950333</v>
      </c>
      <c r="I162" s="539" t="s">
        <v>2843</v>
      </c>
      <c r="J162" s="539" t="s">
        <v>2651</v>
      </c>
      <c r="K162" s="539" t="s">
        <v>3384</v>
      </c>
      <c r="L162" s="539"/>
      <c r="M162" s="540">
        <v>34486</v>
      </c>
      <c r="N162" s="539" t="s">
        <v>4</v>
      </c>
      <c r="O162" s="489" t="s">
        <v>3385</v>
      </c>
      <c r="P162" s="472" t="s">
        <v>2524</v>
      </c>
      <c r="Q162" s="472" t="s">
        <v>3624</v>
      </c>
      <c r="R162" s="510" t="s">
        <v>3118</v>
      </c>
      <c r="S162" s="456"/>
      <c r="T162" s="438">
        <v>6045432000</v>
      </c>
      <c r="U162" s="467">
        <v>3045239655</v>
      </c>
      <c r="V162" s="443" t="s">
        <v>3386</v>
      </c>
      <c r="W162" s="467" t="s">
        <v>2527</v>
      </c>
      <c r="X162" s="456"/>
      <c r="Y162" s="467" t="s">
        <v>3119</v>
      </c>
      <c r="Z162" s="456"/>
      <c r="AA162" s="439" t="s">
        <v>4021</v>
      </c>
      <c r="AB162" s="562"/>
      <c r="AC162" s="561" t="s">
        <v>489</v>
      </c>
      <c r="AD162" s="559"/>
      <c r="AE162" s="439" t="s">
        <v>551</v>
      </c>
      <c r="AF162" s="439" t="s">
        <v>600</v>
      </c>
      <c r="AG162" s="439" t="s">
        <v>485</v>
      </c>
      <c r="AH162" s="439" t="s">
        <v>492</v>
      </c>
      <c r="AI162" s="488">
        <v>45330</v>
      </c>
      <c r="AJ162" s="488">
        <v>45625</v>
      </c>
      <c r="AK162" s="440">
        <v>9</v>
      </c>
      <c r="AL162" s="972">
        <v>9100000</v>
      </c>
      <c r="AM162" s="442">
        <v>3717000</v>
      </c>
      <c r="AN162" s="521">
        <v>1486800</v>
      </c>
      <c r="AO162" s="492">
        <v>1841201</v>
      </c>
      <c r="AP162" s="616" t="s">
        <v>821</v>
      </c>
      <c r="AQ162" s="542"/>
      <c r="AR162" s="464">
        <v>1</v>
      </c>
      <c r="AS162" s="545" t="s">
        <v>112</v>
      </c>
      <c r="AT162" s="543" t="s">
        <v>112</v>
      </c>
      <c r="AU162" s="543" t="s">
        <v>112</v>
      </c>
      <c r="AV162" s="543" t="s">
        <v>112</v>
      </c>
      <c r="AW162" s="543" t="s">
        <v>112</v>
      </c>
      <c r="AX162" s="464"/>
      <c r="AY162" s="464"/>
      <c r="AZ162" s="464"/>
      <c r="BA162" s="464"/>
      <c r="BB162" s="464"/>
      <c r="BC162" s="464"/>
      <c r="BD162" s="464"/>
      <c r="BE162" s="464"/>
      <c r="BF162" s="464" t="s">
        <v>112</v>
      </c>
      <c r="BG162" s="464" t="s">
        <v>112</v>
      </c>
      <c r="BH162" s="464" t="s">
        <v>112</v>
      </c>
      <c r="BI162" s="464" t="s">
        <v>112</v>
      </c>
      <c r="BJ162" s="464" t="s">
        <v>112</v>
      </c>
      <c r="BK162" s="464" t="s">
        <v>112</v>
      </c>
      <c r="BL162" s="464" t="s">
        <v>3691</v>
      </c>
      <c r="BM162" s="464" t="s">
        <v>112</v>
      </c>
      <c r="BN162" s="464" t="s">
        <v>112</v>
      </c>
      <c r="BO162" s="464" t="s">
        <v>112</v>
      </c>
      <c r="BP162" s="464" t="s">
        <v>112</v>
      </c>
      <c r="BQ162" s="492"/>
      <c r="BR162" s="492"/>
      <c r="BS162" s="492"/>
      <c r="BT162" s="492"/>
      <c r="BU162" s="492"/>
      <c r="BV162" s="492"/>
      <c r="BW162" s="467"/>
      <c r="BX162" s="467">
        <v>1841201</v>
      </c>
      <c r="BY162" s="555" t="s">
        <v>3702</v>
      </c>
      <c r="BZ162" s="467">
        <v>1841201</v>
      </c>
      <c r="CA162" s="467">
        <v>1</v>
      </c>
      <c r="CB162" s="467">
        <v>0.52200000000000002</v>
      </c>
      <c r="CC162" s="547" t="s">
        <v>3773</v>
      </c>
      <c r="CD162" s="547" t="s">
        <v>2524</v>
      </c>
      <c r="CE162" s="547" t="s">
        <v>3632</v>
      </c>
      <c r="CF162" s="547" t="s">
        <v>177</v>
      </c>
      <c r="CG162" s="528">
        <v>6045432000</v>
      </c>
      <c r="CH162" s="528">
        <v>3002500001</v>
      </c>
      <c r="CI162" s="556" t="s">
        <v>3704</v>
      </c>
      <c r="CJ162" s="492"/>
    </row>
    <row r="163" spans="2:88" ht="16.5" customHeight="1" thickBot="1">
      <c r="B163" s="456"/>
      <c r="C163" s="539" t="s">
        <v>474</v>
      </c>
      <c r="D163" s="496" t="s">
        <v>3960</v>
      </c>
      <c r="E163" s="540">
        <v>45413</v>
      </c>
      <c r="F163" s="719">
        <v>45406</v>
      </c>
      <c r="G163" s="539" t="s">
        <v>61</v>
      </c>
      <c r="H163" s="539">
        <v>1036951860</v>
      </c>
      <c r="I163" s="539" t="s">
        <v>3352</v>
      </c>
      <c r="J163" s="539" t="s">
        <v>3387</v>
      </c>
      <c r="K163" s="539" t="s">
        <v>3381</v>
      </c>
      <c r="L163" s="539" t="s">
        <v>2572</v>
      </c>
      <c r="M163" s="540">
        <v>34676</v>
      </c>
      <c r="N163" s="539" t="s">
        <v>524</v>
      </c>
      <c r="O163" s="489" t="s">
        <v>3388</v>
      </c>
      <c r="P163" s="472" t="s">
        <v>2524</v>
      </c>
      <c r="Q163" s="472" t="s">
        <v>3624</v>
      </c>
      <c r="R163" s="510" t="s">
        <v>3118</v>
      </c>
      <c r="S163" s="456"/>
      <c r="T163" s="438">
        <v>6045432000</v>
      </c>
      <c r="U163" s="467">
        <v>3005483370</v>
      </c>
      <c r="V163" s="441" t="s">
        <v>3389</v>
      </c>
      <c r="W163" s="467" t="s">
        <v>2550</v>
      </c>
      <c r="X163" s="456"/>
      <c r="Y163" s="467" t="s">
        <v>2548</v>
      </c>
      <c r="Z163" s="456"/>
      <c r="AA163" s="439" t="s">
        <v>4021</v>
      </c>
      <c r="AB163" s="562"/>
      <c r="AC163" s="561" t="s">
        <v>489</v>
      </c>
      <c r="AD163" s="559"/>
      <c r="AE163" s="439" t="s">
        <v>551</v>
      </c>
      <c r="AF163" s="439" t="s">
        <v>600</v>
      </c>
      <c r="AG163" s="439" t="s">
        <v>485</v>
      </c>
      <c r="AH163" s="439" t="s">
        <v>492</v>
      </c>
      <c r="AI163" s="488">
        <v>45330</v>
      </c>
      <c r="AJ163" s="488">
        <v>45625</v>
      </c>
      <c r="AK163" s="440">
        <v>7</v>
      </c>
      <c r="AL163" s="972">
        <v>9100000</v>
      </c>
      <c r="AM163" s="442">
        <v>3717000</v>
      </c>
      <c r="AN163" s="521">
        <v>1486800</v>
      </c>
      <c r="AO163" s="492">
        <v>1841201</v>
      </c>
      <c r="AP163" s="616" t="s">
        <v>821</v>
      </c>
      <c r="AQ163" s="542"/>
      <c r="AR163" s="464">
        <v>1</v>
      </c>
      <c r="AS163" s="545" t="s">
        <v>112</v>
      </c>
      <c r="AT163" s="543" t="s">
        <v>112</v>
      </c>
      <c r="AU163" s="543" t="s">
        <v>112</v>
      </c>
      <c r="AV163" s="543" t="s">
        <v>112</v>
      </c>
      <c r="AW163" s="543" t="s">
        <v>112</v>
      </c>
      <c r="AX163" s="464"/>
      <c r="AY163" s="464"/>
      <c r="AZ163" s="464"/>
      <c r="BA163" s="464"/>
      <c r="BB163" s="464"/>
      <c r="BC163" s="464"/>
      <c r="BD163" s="464"/>
      <c r="BE163" s="464"/>
      <c r="BF163" s="464" t="s">
        <v>112</v>
      </c>
      <c r="BG163" s="464" t="s">
        <v>112</v>
      </c>
      <c r="BH163" s="464" t="s">
        <v>112</v>
      </c>
      <c r="BI163" s="464" t="s">
        <v>112</v>
      </c>
      <c r="BJ163" s="464" t="s">
        <v>112</v>
      </c>
      <c r="BK163" s="464" t="s">
        <v>112</v>
      </c>
      <c r="BL163" s="464" t="s">
        <v>3691</v>
      </c>
      <c r="BM163" s="464" t="s">
        <v>112</v>
      </c>
      <c r="BN163" s="464" t="s">
        <v>112</v>
      </c>
      <c r="BO163" s="464" t="s">
        <v>112</v>
      </c>
      <c r="BP163" s="464" t="s">
        <v>112</v>
      </c>
      <c r="BQ163" s="492"/>
      <c r="BR163" s="492"/>
      <c r="BS163" s="492"/>
      <c r="BT163" s="492"/>
      <c r="BU163" s="492"/>
      <c r="BV163" s="492"/>
      <c r="BW163" s="467"/>
      <c r="BX163" s="467">
        <v>1841201</v>
      </c>
      <c r="BY163" s="555" t="s">
        <v>3702</v>
      </c>
      <c r="BZ163" s="467">
        <v>1841201</v>
      </c>
      <c r="CA163" s="467">
        <v>1</v>
      </c>
      <c r="CB163" s="467">
        <v>0.52200000000000002</v>
      </c>
      <c r="CC163" s="547" t="s">
        <v>3774</v>
      </c>
      <c r="CD163" s="547" t="s">
        <v>2524</v>
      </c>
      <c r="CE163" s="547" t="s">
        <v>3632</v>
      </c>
      <c r="CF163" s="547" t="s">
        <v>177</v>
      </c>
      <c r="CG163" s="528">
        <v>6045432000</v>
      </c>
      <c r="CH163" s="528">
        <v>3002500001</v>
      </c>
      <c r="CI163" s="556" t="s">
        <v>3704</v>
      </c>
      <c r="CJ163" s="492"/>
    </row>
    <row r="164" spans="2:88" ht="16.5" customHeight="1" thickBot="1">
      <c r="B164" s="456"/>
      <c r="C164" s="539" t="s">
        <v>474</v>
      </c>
      <c r="D164" s="496" t="s">
        <v>3960</v>
      </c>
      <c r="E164" s="540">
        <v>45413</v>
      </c>
      <c r="F164" s="719">
        <v>45406</v>
      </c>
      <c r="G164" s="539" t="s">
        <v>61</v>
      </c>
      <c r="H164" s="539">
        <v>1036939585</v>
      </c>
      <c r="I164" s="539" t="s">
        <v>3390</v>
      </c>
      <c r="J164" s="539" t="s">
        <v>2576</v>
      </c>
      <c r="K164" s="539" t="s">
        <v>3354</v>
      </c>
      <c r="L164" s="539" t="s">
        <v>3391</v>
      </c>
      <c r="M164" s="540">
        <v>33229</v>
      </c>
      <c r="N164" s="539" t="s">
        <v>524</v>
      </c>
      <c r="O164" s="489" t="s">
        <v>3392</v>
      </c>
      <c r="P164" s="472" t="s">
        <v>2524</v>
      </c>
      <c r="Q164" s="472" t="s">
        <v>3624</v>
      </c>
      <c r="R164" s="510" t="s">
        <v>3118</v>
      </c>
      <c r="S164" s="456"/>
      <c r="T164" s="438">
        <v>6045432000</v>
      </c>
      <c r="U164" s="467">
        <v>3023308178</v>
      </c>
      <c r="V164" s="443" t="s">
        <v>3393</v>
      </c>
      <c r="W164" s="467" t="s">
        <v>2527</v>
      </c>
      <c r="X164" s="456"/>
      <c r="Y164" s="467" t="s">
        <v>2548</v>
      </c>
      <c r="Z164" s="456"/>
      <c r="AA164" s="439" t="s">
        <v>4021</v>
      </c>
      <c r="AB164" s="562"/>
      <c r="AC164" s="561" t="s">
        <v>489</v>
      </c>
      <c r="AD164" s="559"/>
      <c r="AE164" s="439" t="s">
        <v>551</v>
      </c>
      <c r="AF164" s="439" t="s">
        <v>600</v>
      </c>
      <c r="AG164" s="439" t="s">
        <v>485</v>
      </c>
      <c r="AH164" s="439" t="s">
        <v>492</v>
      </c>
      <c r="AI164" s="488">
        <v>45330</v>
      </c>
      <c r="AJ164" s="488">
        <v>45625</v>
      </c>
      <c r="AK164" s="440">
        <v>9</v>
      </c>
      <c r="AL164" s="972">
        <v>9100000</v>
      </c>
      <c r="AM164" s="442">
        <v>3717000</v>
      </c>
      <c r="AN164" s="521">
        <v>1486800</v>
      </c>
      <c r="AO164" s="492">
        <v>1841201</v>
      </c>
      <c r="AP164" s="616" t="s">
        <v>821</v>
      </c>
      <c r="AQ164" s="542"/>
      <c r="AR164" s="464">
        <v>1</v>
      </c>
      <c r="AS164" s="545" t="s">
        <v>112</v>
      </c>
      <c r="AT164" s="543" t="s">
        <v>112</v>
      </c>
      <c r="AU164" s="543" t="s">
        <v>112</v>
      </c>
      <c r="AV164" s="543" t="s">
        <v>112</v>
      </c>
      <c r="AW164" s="543" t="s">
        <v>112</v>
      </c>
      <c r="AX164" s="464"/>
      <c r="AY164" s="464"/>
      <c r="AZ164" s="464"/>
      <c r="BA164" s="464"/>
      <c r="BB164" s="464"/>
      <c r="BC164" s="464"/>
      <c r="BD164" s="464"/>
      <c r="BE164" s="464"/>
      <c r="BF164" s="464" t="s">
        <v>112</v>
      </c>
      <c r="BG164" s="464" t="s">
        <v>112</v>
      </c>
      <c r="BH164" s="464" t="s">
        <v>112</v>
      </c>
      <c r="BI164" s="464" t="s">
        <v>112</v>
      </c>
      <c r="BJ164" s="464" t="s">
        <v>112</v>
      </c>
      <c r="BK164" s="464" t="s">
        <v>112</v>
      </c>
      <c r="BL164" s="464" t="s">
        <v>3691</v>
      </c>
      <c r="BM164" s="464" t="s">
        <v>112</v>
      </c>
      <c r="BN164" s="464" t="s">
        <v>112</v>
      </c>
      <c r="BO164" s="464" t="s">
        <v>112</v>
      </c>
      <c r="BP164" s="464" t="s">
        <v>112</v>
      </c>
      <c r="BQ164" s="492"/>
      <c r="BR164" s="492"/>
      <c r="BS164" s="492"/>
      <c r="BT164" s="492"/>
      <c r="BU164" s="492"/>
      <c r="BV164" s="492"/>
      <c r="BW164" s="467"/>
      <c r="BX164" s="467">
        <v>1841201</v>
      </c>
      <c r="BY164" s="555" t="s">
        <v>3702</v>
      </c>
      <c r="BZ164" s="467">
        <v>1841201</v>
      </c>
      <c r="CA164" s="467">
        <v>1</v>
      </c>
      <c r="CB164" s="467">
        <v>0.52200000000000002</v>
      </c>
      <c r="CC164" s="547" t="s">
        <v>3775</v>
      </c>
      <c r="CD164" s="547" t="s">
        <v>2524</v>
      </c>
      <c r="CE164" s="547" t="s">
        <v>3632</v>
      </c>
      <c r="CF164" s="547" t="s">
        <v>177</v>
      </c>
      <c r="CG164" s="528">
        <v>6045432000</v>
      </c>
      <c r="CH164" s="528">
        <v>3002500001</v>
      </c>
      <c r="CI164" s="556" t="s">
        <v>3704</v>
      </c>
      <c r="CJ164" s="492"/>
    </row>
    <row r="165" spans="2:88" ht="16.5" customHeight="1" thickBot="1">
      <c r="B165" s="456"/>
      <c r="C165" s="539" t="s">
        <v>474</v>
      </c>
      <c r="D165" s="496" t="s">
        <v>3960</v>
      </c>
      <c r="E165" s="540">
        <v>45413</v>
      </c>
      <c r="F165" s="719">
        <v>45406</v>
      </c>
      <c r="G165" s="539" t="s">
        <v>61</v>
      </c>
      <c r="H165" s="539">
        <v>1036955629</v>
      </c>
      <c r="I165" s="539" t="s">
        <v>3131</v>
      </c>
      <c r="J165" s="539" t="s">
        <v>3353</v>
      </c>
      <c r="K165" s="539" t="s">
        <v>3394</v>
      </c>
      <c r="L165" s="539"/>
      <c r="M165" s="540">
        <v>35080</v>
      </c>
      <c r="N165" s="539" t="s">
        <v>524</v>
      </c>
      <c r="O165" s="489" t="s">
        <v>3395</v>
      </c>
      <c r="P165" s="472" t="s">
        <v>2524</v>
      </c>
      <c r="Q165" s="472" t="s">
        <v>3624</v>
      </c>
      <c r="R165" s="510" t="s">
        <v>3118</v>
      </c>
      <c r="S165" s="456"/>
      <c r="T165" s="438">
        <v>6045432000</v>
      </c>
      <c r="U165" s="467">
        <v>3137178416</v>
      </c>
      <c r="V165" s="443" t="s">
        <v>3396</v>
      </c>
      <c r="W165" s="467" t="s">
        <v>2527</v>
      </c>
      <c r="X165" s="456"/>
      <c r="Y165" s="467" t="s">
        <v>3119</v>
      </c>
      <c r="Z165" s="456"/>
      <c r="AA165" s="439" t="s">
        <v>4021</v>
      </c>
      <c r="AB165" s="562"/>
      <c r="AC165" s="561" t="s">
        <v>489</v>
      </c>
      <c r="AD165" s="559"/>
      <c r="AE165" s="439" t="s">
        <v>551</v>
      </c>
      <c r="AF165" s="439" t="s">
        <v>600</v>
      </c>
      <c r="AG165" s="439" t="s">
        <v>485</v>
      </c>
      <c r="AH165" s="439" t="s">
        <v>492</v>
      </c>
      <c r="AI165" s="488">
        <v>45330</v>
      </c>
      <c r="AJ165" s="488">
        <v>45625</v>
      </c>
      <c r="AK165" s="440">
        <v>7</v>
      </c>
      <c r="AL165" s="972">
        <v>9100000</v>
      </c>
      <c r="AM165" s="442">
        <v>3717000</v>
      </c>
      <c r="AN165" s="521">
        <v>1486800</v>
      </c>
      <c r="AO165" s="492">
        <v>1841201</v>
      </c>
      <c r="AP165" s="616" t="s">
        <v>821</v>
      </c>
      <c r="AQ165" s="542"/>
      <c r="AR165" s="464">
        <v>1</v>
      </c>
      <c r="AS165" s="545" t="s">
        <v>112</v>
      </c>
      <c r="AT165" s="543" t="s">
        <v>112</v>
      </c>
      <c r="AU165" s="543" t="s">
        <v>112</v>
      </c>
      <c r="AV165" s="543" t="s">
        <v>112</v>
      </c>
      <c r="AW165" s="543" t="s">
        <v>112</v>
      </c>
      <c r="AX165" s="464"/>
      <c r="AY165" s="464"/>
      <c r="AZ165" s="464"/>
      <c r="BA165" s="464"/>
      <c r="BB165" s="464"/>
      <c r="BC165" s="464"/>
      <c r="BD165" s="464"/>
      <c r="BE165" s="464"/>
      <c r="BF165" s="464" t="s">
        <v>112</v>
      </c>
      <c r="BG165" s="464" t="s">
        <v>112</v>
      </c>
      <c r="BH165" s="464" t="s">
        <v>112</v>
      </c>
      <c r="BI165" s="464" t="s">
        <v>112</v>
      </c>
      <c r="BJ165" s="464" t="s">
        <v>112</v>
      </c>
      <c r="BK165" s="464" t="s">
        <v>112</v>
      </c>
      <c r="BL165" s="464" t="s">
        <v>3691</v>
      </c>
      <c r="BM165" s="464" t="s">
        <v>112</v>
      </c>
      <c r="BN165" s="464" t="s">
        <v>112</v>
      </c>
      <c r="BO165" s="464" t="s">
        <v>112</v>
      </c>
      <c r="BP165" s="464" t="s">
        <v>112</v>
      </c>
      <c r="BQ165" s="492"/>
      <c r="BR165" s="492"/>
      <c r="BS165" s="492"/>
      <c r="BT165" s="492"/>
      <c r="BU165" s="492"/>
      <c r="BV165" s="492"/>
      <c r="BW165" s="467"/>
      <c r="BX165" s="467">
        <v>1841201</v>
      </c>
      <c r="BY165" s="555" t="s">
        <v>3702</v>
      </c>
      <c r="BZ165" s="467">
        <v>1841201</v>
      </c>
      <c r="CA165" s="467">
        <v>1</v>
      </c>
      <c r="CB165" s="467">
        <v>0.52200000000000002</v>
      </c>
      <c r="CC165" s="547" t="s">
        <v>3776</v>
      </c>
      <c r="CD165" s="547" t="s">
        <v>2524</v>
      </c>
      <c r="CE165" s="547" t="s">
        <v>3632</v>
      </c>
      <c r="CF165" s="547" t="s">
        <v>177</v>
      </c>
      <c r="CG165" s="528">
        <v>6045432000</v>
      </c>
      <c r="CH165" s="528">
        <v>3002500001</v>
      </c>
      <c r="CI165" s="556" t="s">
        <v>3704</v>
      </c>
      <c r="CJ165" s="492"/>
    </row>
    <row r="166" spans="2:88" ht="16.5" customHeight="1" thickBot="1">
      <c r="B166" s="456"/>
      <c r="C166" s="539" t="s">
        <v>474</v>
      </c>
      <c r="D166" s="496" t="s">
        <v>3960</v>
      </c>
      <c r="E166" s="540">
        <v>45413</v>
      </c>
      <c r="F166" s="719">
        <v>45406</v>
      </c>
      <c r="G166" s="539" t="s">
        <v>61</v>
      </c>
      <c r="H166" s="539">
        <v>43715401</v>
      </c>
      <c r="I166" s="539" t="s">
        <v>3399</v>
      </c>
      <c r="J166" s="539" t="s">
        <v>2520</v>
      </c>
      <c r="K166" s="539" t="s">
        <v>3400</v>
      </c>
      <c r="L166" s="539" t="s">
        <v>2646</v>
      </c>
      <c r="M166" s="540">
        <v>29685</v>
      </c>
      <c r="N166" s="539" t="s">
        <v>524</v>
      </c>
      <c r="O166" s="489" t="s">
        <v>3401</v>
      </c>
      <c r="P166" s="472" t="s">
        <v>2524</v>
      </c>
      <c r="Q166" s="472" t="s">
        <v>3624</v>
      </c>
      <c r="R166" s="510" t="s">
        <v>3118</v>
      </c>
      <c r="S166" s="456"/>
      <c r="T166" s="438">
        <v>6045432000</v>
      </c>
      <c r="U166" s="467">
        <v>3107079384</v>
      </c>
      <c r="V166" s="443" t="s">
        <v>3402</v>
      </c>
      <c r="W166" s="467" t="s">
        <v>2527</v>
      </c>
      <c r="X166" s="456"/>
      <c r="Y166" s="467" t="s">
        <v>3119</v>
      </c>
      <c r="Z166" s="456"/>
      <c r="AA166" s="439" t="s">
        <v>4021</v>
      </c>
      <c r="AB166" s="562"/>
      <c r="AC166" s="561" t="s">
        <v>489</v>
      </c>
      <c r="AD166" s="559"/>
      <c r="AE166" s="439" t="s">
        <v>551</v>
      </c>
      <c r="AF166" s="439" t="s">
        <v>600</v>
      </c>
      <c r="AG166" s="439" t="s">
        <v>485</v>
      </c>
      <c r="AH166" s="439" t="s">
        <v>492</v>
      </c>
      <c r="AI166" s="488">
        <v>45330</v>
      </c>
      <c r="AJ166" s="488">
        <v>45625</v>
      </c>
      <c r="AK166" s="440">
        <v>9</v>
      </c>
      <c r="AL166" s="972">
        <v>9100000</v>
      </c>
      <c r="AM166" s="442">
        <v>3717000</v>
      </c>
      <c r="AN166" s="521">
        <v>1486800</v>
      </c>
      <c r="AO166" s="492">
        <v>1841201</v>
      </c>
      <c r="AP166" s="616" t="s">
        <v>821</v>
      </c>
      <c r="AQ166" s="542"/>
      <c r="AR166" s="464">
        <v>1</v>
      </c>
      <c r="AS166" s="545" t="s">
        <v>112</v>
      </c>
      <c r="AT166" s="543" t="s">
        <v>112</v>
      </c>
      <c r="AU166" s="543" t="s">
        <v>112</v>
      </c>
      <c r="AV166" s="543" t="s">
        <v>112</v>
      </c>
      <c r="AW166" s="543" t="s">
        <v>112</v>
      </c>
      <c r="AX166" s="464"/>
      <c r="AY166" s="464"/>
      <c r="AZ166" s="464"/>
      <c r="BA166" s="464"/>
      <c r="BB166" s="464"/>
      <c r="BC166" s="464"/>
      <c r="BD166" s="464"/>
      <c r="BE166" s="464"/>
      <c r="BF166" s="464" t="s">
        <v>112</v>
      </c>
      <c r="BG166" s="464" t="s">
        <v>112</v>
      </c>
      <c r="BH166" s="464" t="s">
        <v>112</v>
      </c>
      <c r="BI166" s="464" t="s">
        <v>112</v>
      </c>
      <c r="BJ166" s="464" t="s">
        <v>112</v>
      </c>
      <c r="BK166" s="464" t="s">
        <v>112</v>
      </c>
      <c r="BL166" s="464" t="s">
        <v>3691</v>
      </c>
      <c r="BM166" s="464" t="s">
        <v>112</v>
      </c>
      <c r="BN166" s="464" t="s">
        <v>112</v>
      </c>
      <c r="BO166" s="464" t="s">
        <v>112</v>
      </c>
      <c r="BP166" s="464" t="s">
        <v>112</v>
      </c>
      <c r="BQ166" s="492"/>
      <c r="BR166" s="492"/>
      <c r="BS166" s="492"/>
      <c r="BT166" s="492"/>
      <c r="BU166" s="492"/>
      <c r="BV166" s="492"/>
      <c r="BW166" s="467"/>
      <c r="BX166" s="467">
        <v>1841201</v>
      </c>
      <c r="BY166" s="555" t="s">
        <v>3702</v>
      </c>
      <c r="BZ166" s="467">
        <v>1841201</v>
      </c>
      <c r="CA166" s="467">
        <v>1</v>
      </c>
      <c r="CB166" s="467">
        <v>0.52200000000000002</v>
      </c>
      <c r="CC166" s="547" t="s">
        <v>3777</v>
      </c>
      <c r="CD166" s="547" t="s">
        <v>2524</v>
      </c>
      <c r="CE166" s="547" t="s">
        <v>3632</v>
      </c>
      <c r="CF166" s="547" t="s">
        <v>177</v>
      </c>
      <c r="CG166" s="528">
        <v>6045432000</v>
      </c>
      <c r="CH166" s="528">
        <v>3002500001</v>
      </c>
      <c r="CI166" s="556" t="s">
        <v>3704</v>
      </c>
      <c r="CJ166" s="492"/>
    </row>
    <row r="167" spans="2:88" ht="16.5" customHeight="1" thickBot="1">
      <c r="B167" s="456"/>
      <c r="C167" s="539" t="s">
        <v>474</v>
      </c>
      <c r="D167" s="496" t="s">
        <v>3960</v>
      </c>
      <c r="E167" s="540">
        <v>45413</v>
      </c>
      <c r="F167" s="719">
        <v>45406</v>
      </c>
      <c r="G167" s="539" t="s">
        <v>61</v>
      </c>
      <c r="H167" s="539">
        <v>1036397723</v>
      </c>
      <c r="I167" s="539" t="s">
        <v>2706</v>
      </c>
      <c r="J167" s="539" t="s">
        <v>3403</v>
      </c>
      <c r="K167" s="539" t="s">
        <v>3404</v>
      </c>
      <c r="L167" s="539" t="s">
        <v>2608</v>
      </c>
      <c r="M167" s="540">
        <v>33877</v>
      </c>
      <c r="N167" s="539" t="s">
        <v>524</v>
      </c>
      <c r="O167" s="489" t="s">
        <v>3405</v>
      </c>
      <c r="P167" s="472" t="s">
        <v>2524</v>
      </c>
      <c r="Q167" s="472" t="s">
        <v>3624</v>
      </c>
      <c r="R167" s="510" t="s">
        <v>3118</v>
      </c>
      <c r="S167" s="456"/>
      <c r="T167" s="438">
        <v>6045432000</v>
      </c>
      <c r="U167" s="467">
        <v>3225362345</v>
      </c>
      <c r="V167" s="443" t="s">
        <v>3406</v>
      </c>
      <c r="W167" s="467" t="s">
        <v>2527</v>
      </c>
      <c r="X167" s="456"/>
      <c r="Y167" s="467" t="s">
        <v>3119</v>
      </c>
      <c r="Z167" s="456"/>
      <c r="AA167" s="439" t="s">
        <v>4021</v>
      </c>
      <c r="AB167" s="562"/>
      <c r="AC167" s="561" t="s">
        <v>489</v>
      </c>
      <c r="AD167" s="559"/>
      <c r="AE167" s="439" t="s">
        <v>551</v>
      </c>
      <c r="AF167" s="439" t="s">
        <v>600</v>
      </c>
      <c r="AG167" s="439" t="s">
        <v>485</v>
      </c>
      <c r="AH167" s="439" t="s">
        <v>492</v>
      </c>
      <c r="AI167" s="488">
        <v>45331</v>
      </c>
      <c r="AJ167" s="488">
        <v>45625</v>
      </c>
      <c r="AK167" s="440">
        <v>7</v>
      </c>
      <c r="AL167" s="972">
        <v>9100000</v>
      </c>
      <c r="AM167" s="442">
        <v>3717000</v>
      </c>
      <c r="AN167" s="521">
        <v>1486800</v>
      </c>
      <c r="AO167" s="492">
        <v>1841201</v>
      </c>
      <c r="AP167" s="616" t="s">
        <v>821</v>
      </c>
      <c r="AQ167" s="542"/>
      <c r="AR167" s="464">
        <v>1</v>
      </c>
      <c r="AS167" s="545" t="s">
        <v>112</v>
      </c>
      <c r="AT167" s="543" t="s">
        <v>112</v>
      </c>
      <c r="AU167" s="543" t="s">
        <v>112</v>
      </c>
      <c r="AV167" s="543" t="s">
        <v>112</v>
      </c>
      <c r="AW167" s="543" t="s">
        <v>112</v>
      </c>
      <c r="AX167" s="464"/>
      <c r="AY167" s="464"/>
      <c r="AZ167" s="464"/>
      <c r="BA167" s="464"/>
      <c r="BB167" s="464"/>
      <c r="BC167" s="464"/>
      <c r="BD167" s="464"/>
      <c r="BE167" s="464"/>
      <c r="BF167" s="464" t="s">
        <v>112</v>
      </c>
      <c r="BG167" s="464" t="s">
        <v>112</v>
      </c>
      <c r="BH167" s="464" t="s">
        <v>112</v>
      </c>
      <c r="BI167" s="464" t="s">
        <v>112</v>
      </c>
      <c r="BJ167" s="464" t="s">
        <v>112</v>
      </c>
      <c r="BK167" s="464" t="s">
        <v>112</v>
      </c>
      <c r="BL167" s="464" t="s">
        <v>3691</v>
      </c>
      <c r="BM167" s="464" t="s">
        <v>112</v>
      </c>
      <c r="BN167" s="464" t="s">
        <v>112</v>
      </c>
      <c r="BO167" s="464" t="s">
        <v>112</v>
      </c>
      <c r="BP167" s="464" t="s">
        <v>112</v>
      </c>
      <c r="BQ167" s="492"/>
      <c r="BR167" s="492"/>
      <c r="BS167" s="492"/>
      <c r="BT167" s="492"/>
      <c r="BU167" s="492"/>
      <c r="BV167" s="492"/>
      <c r="BW167" s="467"/>
      <c r="BX167" s="467">
        <v>1841201</v>
      </c>
      <c r="BY167" s="555" t="s">
        <v>3702</v>
      </c>
      <c r="BZ167" s="467">
        <v>1841201</v>
      </c>
      <c r="CA167" s="467">
        <v>1</v>
      </c>
      <c r="CB167" s="467">
        <v>0.52200000000000002</v>
      </c>
      <c r="CC167" s="547" t="s">
        <v>3778</v>
      </c>
      <c r="CD167" s="547" t="s">
        <v>2524</v>
      </c>
      <c r="CE167" s="547" t="s">
        <v>3632</v>
      </c>
      <c r="CF167" s="547" t="s">
        <v>177</v>
      </c>
      <c r="CG167" s="528">
        <v>6045432000</v>
      </c>
      <c r="CH167" s="528">
        <v>3002500001</v>
      </c>
      <c r="CI167" s="556" t="s">
        <v>3704</v>
      </c>
      <c r="CJ167" s="492"/>
    </row>
    <row r="168" spans="2:88" ht="16.5" customHeight="1" thickBot="1">
      <c r="B168" s="456"/>
      <c r="C168" s="539" t="s">
        <v>474</v>
      </c>
      <c r="D168" s="496" t="s">
        <v>3960</v>
      </c>
      <c r="E168" s="540">
        <v>45413</v>
      </c>
      <c r="F168" s="719">
        <v>45406</v>
      </c>
      <c r="G168" s="539" t="s">
        <v>61</v>
      </c>
      <c r="H168" s="539">
        <v>1036400562</v>
      </c>
      <c r="I168" s="539" t="s">
        <v>3131</v>
      </c>
      <c r="J168" s="539" t="s">
        <v>2604</v>
      </c>
      <c r="K168" s="539" t="s">
        <v>2844</v>
      </c>
      <c r="L168" s="539" t="s">
        <v>3407</v>
      </c>
      <c r="M168" s="540">
        <v>34884</v>
      </c>
      <c r="N168" s="539" t="s">
        <v>4</v>
      </c>
      <c r="O168" s="489" t="s">
        <v>3408</v>
      </c>
      <c r="P168" s="472" t="s">
        <v>2524</v>
      </c>
      <c r="Q168" s="472" t="s">
        <v>3624</v>
      </c>
      <c r="R168" s="510" t="s">
        <v>3118</v>
      </c>
      <c r="S168" s="456"/>
      <c r="T168" s="438">
        <v>6045432000</v>
      </c>
      <c r="U168" s="467">
        <v>3205811339</v>
      </c>
      <c r="V168" s="443" t="s">
        <v>3409</v>
      </c>
      <c r="W168" s="467" t="s">
        <v>2527</v>
      </c>
      <c r="X168" s="456"/>
      <c r="Y168" s="467" t="s">
        <v>2623</v>
      </c>
      <c r="Z168" s="456"/>
      <c r="AA168" s="439" t="s">
        <v>4021</v>
      </c>
      <c r="AB168" s="562"/>
      <c r="AC168" s="561" t="s">
        <v>489</v>
      </c>
      <c r="AD168" s="559"/>
      <c r="AE168" s="439" t="s">
        <v>551</v>
      </c>
      <c r="AF168" s="439" t="s">
        <v>600</v>
      </c>
      <c r="AG168" s="439" t="s">
        <v>485</v>
      </c>
      <c r="AH168" s="439" t="s">
        <v>492</v>
      </c>
      <c r="AI168" s="488">
        <v>45331</v>
      </c>
      <c r="AJ168" s="488">
        <v>45625</v>
      </c>
      <c r="AK168" s="440">
        <v>7</v>
      </c>
      <c r="AL168" s="972">
        <v>9100000</v>
      </c>
      <c r="AM168" s="442">
        <v>3717000</v>
      </c>
      <c r="AN168" s="521">
        <v>1486800</v>
      </c>
      <c r="AO168" s="492">
        <v>1841201</v>
      </c>
      <c r="AP168" s="616" t="s">
        <v>821</v>
      </c>
      <c r="AQ168" s="542"/>
      <c r="AR168" s="464">
        <v>1</v>
      </c>
      <c r="AS168" s="545" t="s">
        <v>112</v>
      </c>
      <c r="AT168" s="543" t="s">
        <v>112</v>
      </c>
      <c r="AU168" s="543" t="s">
        <v>112</v>
      </c>
      <c r="AV168" s="543" t="s">
        <v>112</v>
      </c>
      <c r="AW168" s="543" t="s">
        <v>112</v>
      </c>
      <c r="AX168" s="464"/>
      <c r="AY168" s="464"/>
      <c r="AZ168" s="464"/>
      <c r="BA168" s="464"/>
      <c r="BB168" s="464"/>
      <c r="BC168" s="464"/>
      <c r="BD168" s="464"/>
      <c r="BE168" s="464"/>
      <c r="BF168" s="464" t="s">
        <v>112</v>
      </c>
      <c r="BG168" s="464" t="s">
        <v>112</v>
      </c>
      <c r="BH168" s="464" t="s">
        <v>112</v>
      </c>
      <c r="BI168" s="464" t="s">
        <v>112</v>
      </c>
      <c r="BJ168" s="464" t="s">
        <v>112</v>
      </c>
      <c r="BK168" s="464" t="s">
        <v>112</v>
      </c>
      <c r="BL168" s="464" t="s">
        <v>3691</v>
      </c>
      <c r="BM168" s="464" t="s">
        <v>112</v>
      </c>
      <c r="BN168" s="464" t="s">
        <v>112</v>
      </c>
      <c r="BO168" s="464" t="s">
        <v>112</v>
      </c>
      <c r="BP168" s="464" t="s">
        <v>112</v>
      </c>
      <c r="BQ168" s="492"/>
      <c r="BR168" s="492"/>
      <c r="BS168" s="492"/>
      <c r="BT168" s="492"/>
      <c r="BU168" s="492"/>
      <c r="BV168" s="492"/>
      <c r="BW168" s="467"/>
      <c r="BX168" s="467">
        <v>1841201</v>
      </c>
      <c r="BY168" s="555" t="s">
        <v>3702</v>
      </c>
      <c r="BZ168" s="467">
        <v>1841201</v>
      </c>
      <c r="CA168" s="467">
        <v>1</v>
      </c>
      <c r="CB168" s="467">
        <v>0.52200000000000002</v>
      </c>
      <c r="CC168" s="547" t="s">
        <v>3779</v>
      </c>
      <c r="CD168" s="547" t="s">
        <v>2524</v>
      </c>
      <c r="CE168" s="547" t="s">
        <v>3632</v>
      </c>
      <c r="CF168" s="547" t="s">
        <v>177</v>
      </c>
      <c r="CG168" s="528">
        <v>6045432000</v>
      </c>
      <c r="CH168" s="528">
        <v>3002500001</v>
      </c>
      <c r="CI168" s="556" t="s">
        <v>3704</v>
      </c>
      <c r="CJ168" s="492"/>
    </row>
    <row r="169" spans="2:88" ht="16.5" customHeight="1" thickBot="1">
      <c r="B169" s="482"/>
      <c r="C169" s="539" t="s">
        <v>474</v>
      </c>
      <c r="D169" s="496" t="s">
        <v>3960</v>
      </c>
      <c r="E169" s="540">
        <v>45413</v>
      </c>
      <c r="F169" s="719">
        <v>45406</v>
      </c>
      <c r="G169" s="539" t="s">
        <v>61</v>
      </c>
      <c r="H169" s="539">
        <v>1035919109</v>
      </c>
      <c r="I169" s="539" t="s">
        <v>3198</v>
      </c>
      <c r="J169" s="539" t="s">
        <v>2902</v>
      </c>
      <c r="K169" s="539" t="s">
        <v>3410</v>
      </c>
      <c r="L169" s="539" t="s">
        <v>2608</v>
      </c>
      <c r="M169" s="540">
        <v>35180</v>
      </c>
      <c r="N169" s="539" t="s">
        <v>524</v>
      </c>
      <c r="O169" s="489" t="s">
        <v>3411</v>
      </c>
      <c r="P169" s="472" t="s">
        <v>2524</v>
      </c>
      <c r="Q169" s="472" t="s">
        <v>3624</v>
      </c>
      <c r="R169" s="510" t="s">
        <v>3118</v>
      </c>
      <c r="S169" s="482"/>
      <c r="T169" s="438">
        <v>6045432000</v>
      </c>
      <c r="U169" s="467">
        <v>3128814501</v>
      </c>
      <c r="V169" s="443" t="s">
        <v>3412</v>
      </c>
      <c r="W169" s="467" t="s">
        <v>2550</v>
      </c>
      <c r="X169" s="482"/>
      <c r="Y169" s="467" t="s">
        <v>2548</v>
      </c>
      <c r="Z169" s="482"/>
      <c r="AA169" s="439" t="s">
        <v>4021</v>
      </c>
      <c r="AB169" s="552"/>
      <c r="AC169" s="561" t="s">
        <v>489</v>
      </c>
      <c r="AD169" s="558"/>
      <c r="AE169" s="439" t="s">
        <v>551</v>
      </c>
      <c r="AF169" s="439" t="s">
        <v>600</v>
      </c>
      <c r="AG169" s="439" t="s">
        <v>485</v>
      </c>
      <c r="AH169" s="439" t="s">
        <v>492</v>
      </c>
      <c r="AI169" s="488">
        <v>45331</v>
      </c>
      <c r="AJ169" s="488">
        <v>45625</v>
      </c>
      <c r="AK169" s="484">
        <v>7</v>
      </c>
      <c r="AL169" s="972">
        <v>9100000</v>
      </c>
      <c r="AM169" s="445">
        <v>3717000</v>
      </c>
      <c r="AN169" s="522">
        <v>1486800</v>
      </c>
      <c r="AO169" s="492">
        <v>1841201</v>
      </c>
      <c r="AP169" s="616" t="s">
        <v>821</v>
      </c>
      <c r="AQ169" s="542"/>
      <c r="AR169" s="464">
        <v>1</v>
      </c>
      <c r="AS169" s="545" t="s">
        <v>112</v>
      </c>
      <c r="AT169" s="543" t="s">
        <v>112</v>
      </c>
      <c r="AU169" s="543" t="s">
        <v>112</v>
      </c>
      <c r="AV169" s="543" t="s">
        <v>112</v>
      </c>
      <c r="AW169" s="543" t="s">
        <v>112</v>
      </c>
      <c r="AX169" s="464"/>
      <c r="AY169" s="464"/>
      <c r="AZ169" s="464"/>
      <c r="BA169" s="464"/>
      <c r="BB169" s="464"/>
      <c r="BC169" s="464"/>
      <c r="BD169" s="464"/>
      <c r="BE169" s="464"/>
      <c r="BF169" s="464" t="s">
        <v>112</v>
      </c>
      <c r="BG169" s="464" t="s">
        <v>112</v>
      </c>
      <c r="BH169" s="464" t="s">
        <v>112</v>
      </c>
      <c r="BI169" s="464" t="s">
        <v>112</v>
      </c>
      <c r="BJ169" s="464" t="s">
        <v>112</v>
      </c>
      <c r="BK169" s="464" t="s">
        <v>112</v>
      </c>
      <c r="BL169" s="464" t="s">
        <v>3691</v>
      </c>
      <c r="BM169" s="464" t="s">
        <v>112</v>
      </c>
      <c r="BN169" s="464" t="s">
        <v>112</v>
      </c>
      <c r="BO169" s="464" t="s">
        <v>112</v>
      </c>
      <c r="BP169" s="464" t="s">
        <v>112</v>
      </c>
      <c r="BQ169" s="492"/>
      <c r="BR169" s="492"/>
      <c r="BS169" s="492"/>
      <c r="BT169" s="492"/>
      <c r="BU169" s="492"/>
      <c r="BV169" s="492"/>
      <c r="BW169" s="467"/>
      <c r="BX169" s="467">
        <v>1841201</v>
      </c>
      <c r="BY169" s="555" t="s">
        <v>3702</v>
      </c>
      <c r="BZ169" s="467">
        <v>1841201</v>
      </c>
      <c r="CA169" s="467">
        <v>1</v>
      </c>
      <c r="CB169" s="467">
        <v>0.52200000000000002</v>
      </c>
      <c r="CC169" s="547" t="s">
        <v>3780</v>
      </c>
      <c r="CD169" s="547" t="s">
        <v>2524</v>
      </c>
      <c r="CE169" s="547" t="s">
        <v>3632</v>
      </c>
      <c r="CF169" s="547" t="s">
        <v>177</v>
      </c>
      <c r="CG169" s="528">
        <v>6045432000</v>
      </c>
      <c r="CH169" s="528">
        <v>3002500001</v>
      </c>
      <c r="CI169" s="556" t="s">
        <v>3704</v>
      </c>
      <c r="CJ169" s="492"/>
    </row>
    <row r="170" spans="2:88" ht="16.5" customHeight="1" thickBot="1">
      <c r="B170" s="467"/>
      <c r="C170" s="539" t="s">
        <v>474</v>
      </c>
      <c r="D170" s="496" t="s">
        <v>3960</v>
      </c>
      <c r="E170" s="540">
        <v>45413</v>
      </c>
      <c r="F170" s="719">
        <v>45406</v>
      </c>
      <c r="G170" s="539" t="s">
        <v>61</v>
      </c>
      <c r="H170" s="539">
        <v>1038404145</v>
      </c>
      <c r="I170" s="539" t="s">
        <v>2520</v>
      </c>
      <c r="J170" s="539" t="s">
        <v>3430</v>
      </c>
      <c r="K170" s="539" t="s">
        <v>3431</v>
      </c>
      <c r="L170" s="539" t="s">
        <v>3432</v>
      </c>
      <c r="M170" s="540">
        <v>31476</v>
      </c>
      <c r="N170" s="539" t="s">
        <v>4</v>
      </c>
      <c r="O170" s="489" t="s">
        <v>3433</v>
      </c>
      <c r="P170" s="472" t="s">
        <v>2524</v>
      </c>
      <c r="Q170" s="472" t="s">
        <v>3624</v>
      </c>
      <c r="R170" s="510" t="s">
        <v>3118</v>
      </c>
      <c r="S170" s="467"/>
      <c r="T170" s="438">
        <v>6045432000</v>
      </c>
      <c r="U170" s="467">
        <v>3137257807</v>
      </c>
      <c r="V170" s="443" t="s">
        <v>3434</v>
      </c>
      <c r="W170" s="467" t="s">
        <v>2527</v>
      </c>
      <c r="X170" s="467"/>
      <c r="Y170" s="467" t="s">
        <v>3119</v>
      </c>
      <c r="Z170" s="467"/>
      <c r="AA170" s="439" t="s">
        <v>4021</v>
      </c>
      <c r="AB170" s="527"/>
      <c r="AC170" s="561" t="s">
        <v>489</v>
      </c>
      <c r="AD170" s="554"/>
      <c r="AE170" s="439" t="s">
        <v>551</v>
      </c>
      <c r="AF170" s="439" t="s">
        <v>600</v>
      </c>
      <c r="AG170" s="439" t="s">
        <v>485</v>
      </c>
      <c r="AH170" s="439" t="s">
        <v>492</v>
      </c>
      <c r="AI170" s="488">
        <v>45342</v>
      </c>
      <c r="AJ170" s="488">
        <v>45625</v>
      </c>
      <c r="AK170" s="518">
        <v>7</v>
      </c>
      <c r="AL170" s="972">
        <v>9100000</v>
      </c>
      <c r="AM170" s="447">
        <v>4000000</v>
      </c>
      <c r="AN170" s="524">
        <v>1600000</v>
      </c>
      <c r="AO170" s="467">
        <v>1841201</v>
      </c>
      <c r="AP170" s="616" t="s">
        <v>821</v>
      </c>
      <c r="AQ170" s="527"/>
      <c r="AR170" s="464">
        <v>1</v>
      </c>
      <c r="AS170" s="545" t="s">
        <v>112</v>
      </c>
      <c r="AT170" s="543" t="s">
        <v>112</v>
      </c>
      <c r="AU170" s="543" t="s">
        <v>112</v>
      </c>
      <c r="AV170" s="543" t="s">
        <v>112</v>
      </c>
      <c r="AW170" s="543" t="s">
        <v>112</v>
      </c>
      <c r="AX170" s="464"/>
      <c r="AY170" s="464"/>
      <c r="AZ170" s="464"/>
      <c r="BA170" s="464"/>
      <c r="BB170" s="464"/>
      <c r="BC170" s="464"/>
      <c r="BD170" s="464"/>
      <c r="BE170" s="464"/>
      <c r="BF170" s="464" t="s">
        <v>112</v>
      </c>
      <c r="BG170" s="464" t="s">
        <v>112</v>
      </c>
      <c r="BH170" s="464" t="s">
        <v>112</v>
      </c>
      <c r="BI170" s="464" t="s">
        <v>112</v>
      </c>
      <c r="BJ170" s="464" t="s">
        <v>112</v>
      </c>
      <c r="BK170" s="464" t="s">
        <v>112</v>
      </c>
      <c r="BL170" s="464" t="s">
        <v>3691</v>
      </c>
      <c r="BM170" s="464" t="s">
        <v>112</v>
      </c>
      <c r="BN170" s="464" t="s">
        <v>112</v>
      </c>
      <c r="BO170" s="464" t="s">
        <v>112</v>
      </c>
      <c r="BP170" s="464" t="s">
        <v>112</v>
      </c>
      <c r="BQ170" s="467"/>
      <c r="BR170" s="467"/>
      <c r="BS170" s="467"/>
      <c r="BT170" s="467"/>
      <c r="BU170" s="467"/>
      <c r="BV170" s="467"/>
      <c r="BW170" s="467"/>
      <c r="BX170" s="467">
        <v>1841201</v>
      </c>
      <c r="BY170" s="555" t="s">
        <v>3702</v>
      </c>
      <c r="BZ170" s="467">
        <v>1841201</v>
      </c>
      <c r="CA170" s="467">
        <v>1</v>
      </c>
      <c r="CB170" s="467">
        <v>0.52200000000000002</v>
      </c>
      <c r="CC170" s="547" t="s">
        <v>3785</v>
      </c>
      <c r="CD170" s="547" t="s">
        <v>2524</v>
      </c>
      <c r="CE170" s="547" t="s">
        <v>3632</v>
      </c>
      <c r="CF170" s="547" t="s">
        <v>177</v>
      </c>
      <c r="CG170" s="528">
        <v>6045432000</v>
      </c>
      <c r="CH170" s="528">
        <v>3002500001</v>
      </c>
      <c r="CI170" s="556" t="s">
        <v>3704</v>
      </c>
      <c r="CJ170" s="467"/>
    </row>
    <row r="171" spans="2:88" s="1025" customFormat="1" ht="16.5" customHeight="1" thickBot="1">
      <c r="B171" s="1021"/>
      <c r="C171" s="993" t="s">
        <v>474</v>
      </c>
      <c r="D171" s="1046" t="s">
        <v>3960</v>
      </c>
      <c r="E171" s="995">
        <v>45413</v>
      </c>
      <c r="F171" s="996">
        <v>45406</v>
      </c>
      <c r="G171" s="993" t="s">
        <v>61</v>
      </c>
      <c r="H171" s="993">
        <v>88219533</v>
      </c>
      <c r="I171" s="993" t="s">
        <v>3438</v>
      </c>
      <c r="J171" s="993" t="s">
        <v>3353</v>
      </c>
      <c r="K171" s="993" t="s">
        <v>2990</v>
      </c>
      <c r="L171" s="993" t="s">
        <v>3439</v>
      </c>
      <c r="M171" s="995">
        <v>27805</v>
      </c>
      <c r="N171" s="993" t="s">
        <v>4</v>
      </c>
      <c r="O171" s="1113" t="s">
        <v>3440</v>
      </c>
      <c r="P171" s="1114" t="s">
        <v>2524</v>
      </c>
      <c r="Q171" s="1114" t="s">
        <v>3624</v>
      </c>
      <c r="R171" s="1115" t="s">
        <v>3118</v>
      </c>
      <c r="S171" s="1021"/>
      <c r="T171" s="1003">
        <v>6045432000</v>
      </c>
      <c r="U171" s="1021">
        <v>3146211228</v>
      </c>
      <c r="V171" s="1116" t="s">
        <v>3441</v>
      </c>
      <c r="W171" s="1021" t="s">
        <v>2527</v>
      </c>
      <c r="X171" s="1021"/>
      <c r="Y171" s="1021" t="s">
        <v>2623</v>
      </c>
      <c r="Z171" s="1021"/>
      <c r="AA171" s="1006" t="s">
        <v>4021</v>
      </c>
      <c r="AB171" s="1050"/>
      <c r="AC171" s="1008" t="s">
        <v>489</v>
      </c>
      <c r="AD171" s="1052"/>
      <c r="AE171" s="1006" t="s">
        <v>551</v>
      </c>
      <c r="AF171" s="1006" t="s">
        <v>600</v>
      </c>
      <c r="AG171" s="1006" t="s">
        <v>485</v>
      </c>
      <c r="AH171" s="1006" t="s">
        <v>492</v>
      </c>
      <c r="AI171" s="1053">
        <v>45629</v>
      </c>
      <c r="AJ171" s="1053">
        <v>45639</v>
      </c>
      <c r="AK171" s="1117">
        <v>1</v>
      </c>
      <c r="AL171" s="972">
        <v>9100000</v>
      </c>
      <c r="AM171" s="1118">
        <v>1734600</v>
      </c>
      <c r="AN171" s="1119">
        <v>1300000</v>
      </c>
      <c r="AO171" s="1021">
        <v>1841201</v>
      </c>
      <c r="AP171" s="1095" t="s">
        <v>821</v>
      </c>
      <c r="AQ171" s="1050"/>
      <c r="AR171" s="1018">
        <v>1</v>
      </c>
      <c r="AS171" s="1019" t="s">
        <v>112</v>
      </c>
      <c r="AT171" s="1020" t="s">
        <v>112</v>
      </c>
      <c r="AU171" s="1020" t="s">
        <v>112</v>
      </c>
      <c r="AV171" s="1020" t="s">
        <v>112</v>
      </c>
      <c r="AW171" s="1020" t="s">
        <v>112</v>
      </c>
      <c r="AX171" s="1018"/>
      <c r="AY171" s="1018"/>
      <c r="AZ171" s="1018"/>
      <c r="BA171" s="1018"/>
      <c r="BB171" s="1018"/>
      <c r="BC171" s="1018"/>
      <c r="BD171" s="1018"/>
      <c r="BE171" s="1018"/>
      <c r="BF171" s="1018" t="s">
        <v>112</v>
      </c>
      <c r="BG171" s="1018" t="s">
        <v>112</v>
      </c>
      <c r="BH171" s="1018" t="s">
        <v>112</v>
      </c>
      <c r="BI171" s="1018" t="s">
        <v>112</v>
      </c>
      <c r="BJ171" s="1018" t="s">
        <v>112</v>
      </c>
      <c r="BK171" s="1018" t="s">
        <v>112</v>
      </c>
      <c r="BL171" s="1018" t="s">
        <v>3691</v>
      </c>
      <c r="BM171" s="1018" t="s">
        <v>112</v>
      </c>
      <c r="BN171" s="1018" t="s">
        <v>112</v>
      </c>
      <c r="BO171" s="1018" t="s">
        <v>112</v>
      </c>
      <c r="BP171" s="1018" t="s">
        <v>112</v>
      </c>
      <c r="BQ171" s="1021"/>
      <c r="BR171" s="1021"/>
      <c r="BS171" s="1021"/>
      <c r="BT171" s="1021"/>
      <c r="BU171" s="1021"/>
      <c r="BV171" s="1021"/>
      <c r="BW171" s="1021"/>
      <c r="BX171" s="1021">
        <v>1841201</v>
      </c>
      <c r="BY171" s="1099" t="s">
        <v>3702</v>
      </c>
      <c r="BZ171" s="1021">
        <v>1841201</v>
      </c>
      <c r="CA171" s="1021">
        <v>1</v>
      </c>
      <c r="CB171" s="1021">
        <v>0.52200000000000002</v>
      </c>
      <c r="CC171" s="1022" t="s">
        <v>3787</v>
      </c>
      <c r="CD171" s="1022" t="s">
        <v>2524</v>
      </c>
      <c r="CE171" s="1022" t="s">
        <v>3632</v>
      </c>
      <c r="CF171" s="1022" t="s">
        <v>177</v>
      </c>
      <c r="CG171" s="1023">
        <v>6045432000</v>
      </c>
      <c r="CH171" s="1023">
        <v>3002500001</v>
      </c>
      <c r="CI171" s="1024" t="s">
        <v>3704</v>
      </c>
      <c r="CJ171" s="1021"/>
    </row>
    <row r="172" spans="2:88" s="1025" customFormat="1" ht="16.5" customHeight="1" thickBot="1">
      <c r="B172" s="1021"/>
      <c r="C172" s="993" t="s">
        <v>474</v>
      </c>
      <c r="D172" s="1046" t="s">
        <v>3960</v>
      </c>
      <c r="E172" s="995">
        <v>45413</v>
      </c>
      <c r="F172" s="996">
        <v>45406</v>
      </c>
      <c r="G172" s="993" t="s">
        <v>61</v>
      </c>
      <c r="H172" s="993">
        <v>71797177</v>
      </c>
      <c r="I172" s="993" t="s">
        <v>3313</v>
      </c>
      <c r="J172" s="993" t="s">
        <v>3301</v>
      </c>
      <c r="K172" s="993" t="s">
        <v>3435</v>
      </c>
      <c r="L172" s="993" t="s">
        <v>2725</v>
      </c>
      <c r="M172" s="995">
        <v>29225</v>
      </c>
      <c r="N172" s="993" t="s">
        <v>4</v>
      </c>
      <c r="O172" s="1113" t="s">
        <v>3182</v>
      </c>
      <c r="P172" s="1114" t="s">
        <v>2524</v>
      </c>
      <c r="Q172" s="1114" t="s">
        <v>3624</v>
      </c>
      <c r="R172" s="1115" t="s">
        <v>3118</v>
      </c>
      <c r="S172" s="1021"/>
      <c r="T172" s="1003">
        <v>6045432000</v>
      </c>
      <c r="U172" s="1120" t="s">
        <v>3436</v>
      </c>
      <c r="V172" s="1116" t="s">
        <v>3437</v>
      </c>
      <c r="W172" s="1021" t="s">
        <v>2547</v>
      </c>
      <c r="X172" s="1021"/>
      <c r="Y172" s="1021" t="s">
        <v>3119</v>
      </c>
      <c r="Z172" s="1021"/>
      <c r="AA172" s="1006" t="s">
        <v>4021</v>
      </c>
      <c r="AB172" s="1050"/>
      <c r="AC172" s="1008" t="s">
        <v>489</v>
      </c>
      <c r="AD172" s="1052"/>
      <c r="AE172" s="1006" t="s">
        <v>551</v>
      </c>
      <c r="AF172" s="1006" t="s">
        <v>600</v>
      </c>
      <c r="AG172" s="1006" t="s">
        <v>485</v>
      </c>
      <c r="AH172" s="1006" t="s">
        <v>492</v>
      </c>
      <c r="AI172" s="1053">
        <v>45342</v>
      </c>
      <c r="AJ172" s="1053">
        <v>45639</v>
      </c>
      <c r="AK172" s="1117">
        <v>7</v>
      </c>
      <c r="AL172" s="972">
        <v>9100000</v>
      </c>
      <c r="AM172" s="1118">
        <v>3717000</v>
      </c>
      <c r="AN172" s="1119">
        <v>1486800</v>
      </c>
      <c r="AO172" s="1021">
        <v>1841201</v>
      </c>
      <c r="AP172" s="1095" t="s">
        <v>821</v>
      </c>
      <c r="AQ172" s="1050"/>
      <c r="AR172" s="1018">
        <v>1</v>
      </c>
      <c r="AS172" s="1019" t="s">
        <v>112</v>
      </c>
      <c r="AT172" s="1020" t="s">
        <v>112</v>
      </c>
      <c r="AU172" s="1020" t="s">
        <v>112</v>
      </c>
      <c r="AV172" s="1020" t="s">
        <v>112</v>
      </c>
      <c r="AW172" s="1020" t="s">
        <v>112</v>
      </c>
      <c r="AX172" s="1018"/>
      <c r="AY172" s="1018"/>
      <c r="AZ172" s="1018"/>
      <c r="BA172" s="1018"/>
      <c r="BB172" s="1018"/>
      <c r="BC172" s="1018"/>
      <c r="BD172" s="1018"/>
      <c r="BE172" s="1018"/>
      <c r="BF172" s="1018" t="s">
        <v>112</v>
      </c>
      <c r="BG172" s="1018" t="s">
        <v>112</v>
      </c>
      <c r="BH172" s="1018" t="s">
        <v>112</v>
      </c>
      <c r="BI172" s="1018" t="s">
        <v>112</v>
      </c>
      <c r="BJ172" s="1018" t="s">
        <v>112</v>
      </c>
      <c r="BK172" s="1018" t="s">
        <v>112</v>
      </c>
      <c r="BL172" s="1018" t="s">
        <v>3691</v>
      </c>
      <c r="BM172" s="1018" t="s">
        <v>112</v>
      </c>
      <c r="BN172" s="1018" t="s">
        <v>112</v>
      </c>
      <c r="BO172" s="1018" t="s">
        <v>112</v>
      </c>
      <c r="BP172" s="1018" t="s">
        <v>112</v>
      </c>
      <c r="BQ172" s="1021"/>
      <c r="BR172" s="1021"/>
      <c r="BS172" s="1021"/>
      <c r="BT172" s="1021"/>
      <c r="BU172" s="1021"/>
      <c r="BV172" s="1021"/>
      <c r="BW172" s="1021"/>
      <c r="BX172" s="1021">
        <v>1841201</v>
      </c>
      <c r="BY172" s="1099" t="s">
        <v>3702</v>
      </c>
      <c r="BZ172" s="1021">
        <v>1841201</v>
      </c>
      <c r="CA172" s="1021">
        <v>1</v>
      </c>
      <c r="CB172" s="1021">
        <v>0.52200000000000002</v>
      </c>
      <c r="CC172" s="1022" t="s">
        <v>3786</v>
      </c>
      <c r="CD172" s="1022" t="s">
        <v>2524</v>
      </c>
      <c r="CE172" s="1022" t="s">
        <v>3632</v>
      </c>
      <c r="CF172" s="1022" t="s">
        <v>177</v>
      </c>
      <c r="CG172" s="1023">
        <v>6045432000</v>
      </c>
      <c r="CH172" s="1023">
        <v>3002500001</v>
      </c>
      <c r="CI172" s="1024" t="s">
        <v>3704</v>
      </c>
      <c r="CJ172" s="1021"/>
    </row>
    <row r="173" spans="2:88" ht="16.5" customHeight="1" thickBot="1">
      <c r="B173" s="467"/>
      <c r="C173" s="539" t="s">
        <v>474</v>
      </c>
      <c r="D173" s="496" t="s">
        <v>3960</v>
      </c>
      <c r="E173" s="540">
        <v>45413</v>
      </c>
      <c r="F173" s="719">
        <v>45406</v>
      </c>
      <c r="G173" s="539" t="s">
        <v>61</v>
      </c>
      <c r="H173" s="539">
        <v>1036396155</v>
      </c>
      <c r="I173" s="539" t="s">
        <v>2706</v>
      </c>
      <c r="J173" s="539" t="s">
        <v>2779</v>
      </c>
      <c r="K173" s="539" t="s">
        <v>3419</v>
      </c>
      <c r="L173" s="539" t="s">
        <v>3141</v>
      </c>
      <c r="M173" s="540">
        <v>33282</v>
      </c>
      <c r="N173" s="539" t="s">
        <v>524</v>
      </c>
      <c r="O173" s="489" t="s">
        <v>3442</v>
      </c>
      <c r="P173" s="472" t="s">
        <v>2524</v>
      </c>
      <c r="Q173" s="472" t="s">
        <v>3624</v>
      </c>
      <c r="R173" s="510" t="s">
        <v>3118</v>
      </c>
      <c r="S173" s="467"/>
      <c r="T173" s="438">
        <v>6045432000</v>
      </c>
      <c r="U173" s="467">
        <v>3128562538</v>
      </c>
      <c r="V173" s="443" t="s">
        <v>3443</v>
      </c>
      <c r="W173" s="467" t="s">
        <v>2527</v>
      </c>
      <c r="X173" s="467"/>
      <c r="Y173" s="467" t="s">
        <v>3119</v>
      </c>
      <c r="Z173" s="467"/>
      <c r="AA173" s="439" t="s">
        <v>2527</v>
      </c>
      <c r="AB173" s="527"/>
      <c r="AC173" s="561" t="s">
        <v>489</v>
      </c>
      <c r="AD173" s="554"/>
      <c r="AE173" s="439" t="s">
        <v>551</v>
      </c>
      <c r="AF173" s="439" t="s">
        <v>600</v>
      </c>
      <c r="AG173" s="439" t="s">
        <v>485</v>
      </c>
      <c r="AH173" s="439" t="s">
        <v>492</v>
      </c>
      <c r="AI173" s="488">
        <v>45352</v>
      </c>
      <c r="AJ173" s="488">
        <v>45566</v>
      </c>
      <c r="AK173" s="518">
        <v>7</v>
      </c>
      <c r="AL173" s="972">
        <v>9100000</v>
      </c>
      <c r="AM173" s="447">
        <v>5000000</v>
      </c>
      <c r="AN173" s="524">
        <v>2000000</v>
      </c>
      <c r="AO173" s="467">
        <v>1841201</v>
      </c>
      <c r="AP173" s="616" t="s">
        <v>821</v>
      </c>
      <c r="AQ173" s="527"/>
      <c r="AR173" s="464">
        <v>1</v>
      </c>
      <c r="AS173" s="545" t="s">
        <v>112</v>
      </c>
      <c r="AT173" s="543" t="s">
        <v>112</v>
      </c>
      <c r="AU173" s="543" t="s">
        <v>112</v>
      </c>
      <c r="AV173" s="543" t="s">
        <v>112</v>
      </c>
      <c r="AW173" s="543" t="s">
        <v>112</v>
      </c>
      <c r="AX173" s="464"/>
      <c r="AY173" s="464"/>
      <c r="AZ173" s="464"/>
      <c r="BA173" s="464"/>
      <c r="BB173" s="464"/>
      <c r="BC173" s="464"/>
      <c r="BD173" s="464"/>
      <c r="BE173" s="464"/>
      <c r="BF173" s="464" t="s">
        <v>112</v>
      </c>
      <c r="BG173" s="464" t="s">
        <v>112</v>
      </c>
      <c r="BH173" s="464" t="s">
        <v>112</v>
      </c>
      <c r="BI173" s="464" t="s">
        <v>112</v>
      </c>
      <c r="BJ173" s="464" t="s">
        <v>112</v>
      </c>
      <c r="BK173" s="464" t="s">
        <v>112</v>
      </c>
      <c r="BL173" s="464" t="s">
        <v>3691</v>
      </c>
      <c r="BM173" s="464" t="s">
        <v>112</v>
      </c>
      <c r="BN173" s="464" t="s">
        <v>112</v>
      </c>
      <c r="BO173" s="464" t="s">
        <v>112</v>
      </c>
      <c r="BP173" s="464" t="s">
        <v>112</v>
      </c>
      <c r="BQ173" s="467"/>
      <c r="BR173" s="467"/>
      <c r="BS173" s="467"/>
      <c r="BT173" s="467"/>
      <c r="BU173" s="467"/>
      <c r="BV173" s="467"/>
      <c r="BW173" s="467"/>
      <c r="BX173" s="467">
        <v>1841201</v>
      </c>
      <c r="BY173" s="555" t="s">
        <v>3702</v>
      </c>
      <c r="BZ173" s="467">
        <v>1841201</v>
      </c>
      <c r="CA173" s="467">
        <v>1</v>
      </c>
      <c r="CB173" s="467">
        <v>0.52200000000000002</v>
      </c>
      <c r="CC173" s="547" t="s">
        <v>3788</v>
      </c>
      <c r="CD173" s="547" t="s">
        <v>2524</v>
      </c>
      <c r="CE173" s="547" t="s">
        <v>3632</v>
      </c>
      <c r="CF173" s="547" t="s">
        <v>177</v>
      </c>
      <c r="CG173" s="528">
        <v>6045432000</v>
      </c>
      <c r="CH173" s="528">
        <v>3002500001</v>
      </c>
      <c r="CI173" s="556" t="s">
        <v>3704</v>
      </c>
      <c r="CJ173" s="467"/>
    </row>
    <row r="174" spans="2:88" ht="16.149999999999999" customHeight="1" thickBot="1">
      <c r="B174" s="467"/>
      <c r="C174" s="577" t="s">
        <v>474</v>
      </c>
      <c r="D174" s="496" t="s">
        <v>3960</v>
      </c>
      <c r="E174" s="540">
        <v>45413</v>
      </c>
      <c r="F174" s="719">
        <v>45406</v>
      </c>
      <c r="G174" s="539" t="s">
        <v>61</v>
      </c>
      <c r="H174" s="539">
        <v>1036394331</v>
      </c>
      <c r="I174" s="539" t="s">
        <v>3886</v>
      </c>
      <c r="J174" s="539" t="s">
        <v>2916</v>
      </c>
      <c r="K174" s="539" t="s">
        <v>3871</v>
      </c>
      <c r="L174" s="539" t="s">
        <v>2677</v>
      </c>
      <c r="M174" s="540">
        <v>32557</v>
      </c>
      <c r="N174" s="496" t="s">
        <v>4</v>
      </c>
      <c r="O174" s="498" t="s">
        <v>3583</v>
      </c>
      <c r="P174" s="473" t="s">
        <v>2524</v>
      </c>
      <c r="Q174" s="473" t="s">
        <v>3624</v>
      </c>
      <c r="R174" s="496" t="s">
        <v>3118</v>
      </c>
      <c r="S174" s="467"/>
      <c r="T174" s="438">
        <v>6045432000</v>
      </c>
      <c r="U174">
        <v>3145674560</v>
      </c>
      <c r="V174" s="624" t="s">
        <v>3902</v>
      </c>
      <c r="W174" s="467" t="s">
        <v>2527</v>
      </c>
      <c r="X174" s="467"/>
      <c r="Y174" s="467" t="s">
        <v>2548</v>
      </c>
      <c r="Z174" s="467"/>
      <c r="AA174" s="439" t="s">
        <v>4021</v>
      </c>
      <c r="AB174" s="527"/>
      <c r="AC174" s="597" t="s">
        <v>489</v>
      </c>
      <c r="AD174" s="554"/>
      <c r="AE174" s="439" t="s">
        <v>551</v>
      </c>
      <c r="AF174" s="439" t="s">
        <v>600</v>
      </c>
      <c r="AG174" s="439" t="s">
        <v>485</v>
      </c>
      <c r="AH174" s="439" t="s">
        <v>492</v>
      </c>
      <c r="AI174" s="488">
        <v>45390</v>
      </c>
      <c r="AJ174" s="488">
        <v>45625</v>
      </c>
      <c r="AK174" s="496">
        <v>5</v>
      </c>
      <c r="AL174" s="972">
        <v>9100000</v>
      </c>
      <c r="AM174" s="600">
        <v>3715513.2</v>
      </c>
      <c r="AN174" s="600">
        <v>1486205</v>
      </c>
      <c r="AO174" s="467">
        <v>1841201</v>
      </c>
      <c r="AP174" s="616" t="s">
        <v>821</v>
      </c>
      <c r="AQ174" s="527"/>
      <c r="AR174" s="464">
        <v>1</v>
      </c>
      <c r="AS174" s="545" t="s">
        <v>112</v>
      </c>
      <c r="AT174" s="543" t="s">
        <v>112</v>
      </c>
      <c r="AU174" s="543" t="s">
        <v>112</v>
      </c>
      <c r="AV174" s="543" t="s">
        <v>112</v>
      </c>
      <c r="AW174" s="543" t="s">
        <v>112</v>
      </c>
      <c r="AX174" s="464"/>
      <c r="AY174" s="464"/>
      <c r="AZ174" s="464"/>
      <c r="BA174" s="464"/>
      <c r="BB174" s="464"/>
      <c r="BC174" s="464"/>
      <c r="BD174" s="464"/>
      <c r="BE174" s="464"/>
      <c r="BF174" s="464" t="s">
        <v>112</v>
      </c>
      <c r="BG174" s="464" t="s">
        <v>112</v>
      </c>
      <c r="BH174" s="464" t="s">
        <v>112</v>
      </c>
      <c r="BI174" s="464" t="s">
        <v>112</v>
      </c>
      <c r="BJ174" s="464" t="s">
        <v>112</v>
      </c>
      <c r="BK174" s="464" t="s">
        <v>112</v>
      </c>
      <c r="BL174" s="464" t="s">
        <v>3691</v>
      </c>
      <c r="BM174" s="464" t="s">
        <v>112</v>
      </c>
      <c r="BN174" s="464" t="s">
        <v>112</v>
      </c>
      <c r="BO174" s="464" t="s">
        <v>112</v>
      </c>
      <c r="BP174" s="464" t="s">
        <v>112</v>
      </c>
      <c r="BQ174" s="467"/>
      <c r="BR174" s="467"/>
      <c r="BS174" s="467"/>
      <c r="BT174" s="467"/>
      <c r="BU174" s="467"/>
      <c r="BV174" s="467"/>
      <c r="BW174" s="467"/>
      <c r="BX174" s="467">
        <v>1841201</v>
      </c>
      <c r="BY174" s="467" t="s">
        <v>3702</v>
      </c>
      <c r="BZ174" s="467">
        <v>1841201</v>
      </c>
      <c r="CA174" s="467">
        <v>1</v>
      </c>
      <c r="CB174" s="467">
        <v>0.52200000000000002</v>
      </c>
      <c r="CC174" s="547" t="s">
        <v>3844</v>
      </c>
      <c r="CD174" s="547" t="s">
        <v>2524</v>
      </c>
      <c r="CE174" s="547" t="s">
        <v>3632</v>
      </c>
      <c r="CF174" s="547" t="s">
        <v>177</v>
      </c>
      <c r="CG174" s="528">
        <v>6045432000</v>
      </c>
      <c r="CH174" s="528">
        <v>3002500001</v>
      </c>
      <c r="CI174" s="556" t="s">
        <v>3704</v>
      </c>
      <c r="CJ174" s="467"/>
    </row>
    <row r="175" spans="2:88" ht="16.149999999999999" customHeight="1" thickBot="1">
      <c r="B175" s="467"/>
      <c r="C175" s="577" t="s">
        <v>474</v>
      </c>
      <c r="D175" s="496" t="s">
        <v>3960</v>
      </c>
      <c r="E175" s="540">
        <v>45413</v>
      </c>
      <c r="F175" s="890">
        <v>45406</v>
      </c>
      <c r="G175" s="593" t="s">
        <v>61</v>
      </c>
      <c r="H175" s="593">
        <v>1007291076</v>
      </c>
      <c r="I175" s="772" t="s">
        <v>3885</v>
      </c>
      <c r="J175" s="539" t="s">
        <v>2544</v>
      </c>
      <c r="K175" s="539" t="s">
        <v>3398</v>
      </c>
      <c r="L175" s="539"/>
      <c r="M175" s="540">
        <v>36666</v>
      </c>
      <c r="N175" s="496" t="s">
        <v>524</v>
      </c>
      <c r="O175" s="498" t="s">
        <v>3583</v>
      </c>
      <c r="P175" s="472" t="s">
        <v>2524</v>
      </c>
      <c r="Q175" s="472" t="s">
        <v>3624</v>
      </c>
      <c r="R175" s="496" t="s">
        <v>3118</v>
      </c>
      <c r="S175" s="467"/>
      <c r="T175" s="438">
        <v>6045432000</v>
      </c>
      <c r="U175" s="467">
        <v>3122589201</v>
      </c>
      <c r="V175" s="595" t="s">
        <v>3901</v>
      </c>
      <c r="W175" s="467" t="s">
        <v>2550</v>
      </c>
      <c r="X175" s="467"/>
      <c r="Y175" s="467" t="s">
        <v>2548</v>
      </c>
      <c r="Z175" s="467"/>
      <c r="AA175" s="439" t="s">
        <v>4021</v>
      </c>
      <c r="AB175" s="527"/>
      <c r="AC175" s="597" t="s">
        <v>489</v>
      </c>
      <c r="AD175" s="554"/>
      <c r="AE175" s="439" t="s">
        <v>551</v>
      </c>
      <c r="AF175" s="439" t="s">
        <v>600</v>
      </c>
      <c r="AG175" s="439" t="s">
        <v>485</v>
      </c>
      <c r="AH175" s="439" t="s">
        <v>492</v>
      </c>
      <c r="AI175" s="488">
        <v>45392</v>
      </c>
      <c r="AJ175" s="488">
        <v>45625</v>
      </c>
      <c r="AK175" s="496">
        <v>7</v>
      </c>
      <c r="AL175" s="972">
        <v>9100000</v>
      </c>
      <c r="AM175" s="584">
        <v>3717000</v>
      </c>
      <c r="AN175" s="600">
        <v>1486800</v>
      </c>
      <c r="AO175" s="467">
        <v>1841201</v>
      </c>
      <c r="AP175" s="616" t="s">
        <v>821</v>
      </c>
      <c r="AQ175" s="527"/>
      <c r="AR175" s="464">
        <v>1</v>
      </c>
      <c r="AS175" s="545" t="s">
        <v>112</v>
      </c>
      <c r="AT175" s="543" t="s">
        <v>112</v>
      </c>
      <c r="AU175" s="543" t="s">
        <v>112</v>
      </c>
      <c r="AV175" s="543" t="s">
        <v>112</v>
      </c>
      <c r="AW175" s="543" t="s">
        <v>112</v>
      </c>
      <c r="AX175" s="464"/>
      <c r="AY175" s="464"/>
      <c r="AZ175" s="464"/>
      <c r="BA175" s="464"/>
      <c r="BB175" s="464"/>
      <c r="BC175" s="464"/>
      <c r="BD175" s="464"/>
      <c r="BE175" s="464"/>
      <c r="BF175" s="464" t="s">
        <v>112</v>
      </c>
      <c r="BG175" s="464" t="s">
        <v>112</v>
      </c>
      <c r="BH175" s="464" t="s">
        <v>112</v>
      </c>
      <c r="BI175" s="464" t="s">
        <v>112</v>
      </c>
      <c r="BJ175" s="464" t="s">
        <v>112</v>
      </c>
      <c r="BK175" s="464" t="s">
        <v>112</v>
      </c>
      <c r="BL175" s="464" t="s">
        <v>3691</v>
      </c>
      <c r="BM175" s="464" t="s">
        <v>112</v>
      </c>
      <c r="BN175" s="464" t="s">
        <v>112</v>
      </c>
      <c r="BO175" s="464" t="s">
        <v>112</v>
      </c>
      <c r="BP175" s="464" t="s">
        <v>112</v>
      </c>
      <c r="BQ175" s="467"/>
      <c r="BR175" s="467"/>
      <c r="BS175" s="467"/>
      <c r="BT175" s="467"/>
      <c r="BU175" s="467"/>
      <c r="BV175" s="467"/>
      <c r="BW175" s="467"/>
      <c r="BX175" s="467">
        <v>1841201</v>
      </c>
      <c r="BY175" s="467" t="s">
        <v>3702</v>
      </c>
      <c r="BZ175" s="467">
        <v>1841201</v>
      </c>
      <c r="CA175" s="467">
        <v>1</v>
      </c>
      <c r="CB175" s="467">
        <v>0.52200000000000002</v>
      </c>
      <c r="CC175" s="547" t="s">
        <v>3844</v>
      </c>
      <c r="CD175" s="547" t="s">
        <v>2524</v>
      </c>
      <c r="CE175" s="547" t="s">
        <v>3632</v>
      </c>
      <c r="CF175" s="547" t="s">
        <v>177</v>
      </c>
      <c r="CG175" s="528">
        <v>6045432000</v>
      </c>
      <c r="CH175" s="528">
        <v>3002500001</v>
      </c>
      <c r="CI175" s="556" t="s">
        <v>3704</v>
      </c>
      <c r="CJ175" s="467"/>
    </row>
    <row r="176" spans="2:88" ht="16.149999999999999" customHeight="1" thickBot="1">
      <c r="B176" s="467"/>
      <c r="C176" s="610" t="s">
        <v>474</v>
      </c>
      <c r="D176" s="496" t="s">
        <v>3960</v>
      </c>
      <c r="E176" s="540">
        <v>45413</v>
      </c>
      <c r="F176" s="890">
        <v>45406</v>
      </c>
      <c r="G176" s="593" t="s">
        <v>61</v>
      </c>
      <c r="H176" s="593">
        <v>1036934190</v>
      </c>
      <c r="I176" s="773" t="s">
        <v>3916</v>
      </c>
      <c r="J176" s="593" t="s">
        <v>3917</v>
      </c>
      <c r="K176" s="593" t="s">
        <v>2899</v>
      </c>
      <c r="L176" s="593" t="s">
        <v>3141</v>
      </c>
      <c r="M176" s="628">
        <v>32668</v>
      </c>
      <c r="N176" s="512" t="s">
        <v>4</v>
      </c>
      <c r="O176" s="625" t="s">
        <v>3918</v>
      </c>
      <c r="P176" s="590" t="s">
        <v>2524</v>
      </c>
      <c r="Q176" s="591" t="s">
        <v>3624</v>
      </c>
      <c r="R176" s="496" t="s">
        <v>3118</v>
      </c>
      <c r="S176" s="467"/>
      <c r="T176" s="438">
        <v>6045432000</v>
      </c>
      <c r="U176" s="585">
        <v>3218802261</v>
      </c>
      <c r="V176" s="594" t="s">
        <v>3919</v>
      </c>
      <c r="W176" s="467" t="s">
        <v>2527</v>
      </c>
      <c r="X176" s="585"/>
      <c r="Y176" s="585" t="s">
        <v>3119</v>
      </c>
      <c r="Z176" s="467"/>
      <c r="AA176" s="439" t="s">
        <v>4021</v>
      </c>
      <c r="AB176" s="527"/>
      <c r="AC176" s="597" t="s">
        <v>489</v>
      </c>
      <c r="AD176" s="554"/>
      <c r="AE176" s="439" t="s">
        <v>551</v>
      </c>
      <c r="AF176" s="439" t="s">
        <v>600</v>
      </c>
      <c r="AG176" s="439" t="s">
        <v>485</v>
      </c>
      <c r="AH176" s="439" t="s">
        <v>492</v>
      </c>
      <c r="AI176" s="592">
        <v>45387</v>
      </c>
      <c r="AJ176" s="592">
        <v>45625</v>
      </c>
      <c r="AK176" s="496">
        <v>5</v>
      </c>
      <c r="AL176" s="972">
        <v>9100000</v>
      </c>
      <c r="AM176" s="612">
        <v>1486800</v>
      </c>
      <c r="AN176" s="612">
        <v>1486800</v>
      </c>
      <c r="AO176" s="467">
        <v>1841201</v>
      </c>
      <c r="AP176" s="616" t="s">
        <v>821</v>
      </c>
      <c r="AQ176" s="527"/>
      <c r="AR176" s="464">
        <v>1</v>
      </c>
      <c r="AS176" s="545" t="s">
        <v>112</v>
      </c>
      <c r="AT176" s="543" t="s">
        <v>112</v>
      </c>
      <c r="AU176" s="543" t="s">
        <v>112</v>
      </c>
      <c r="AV176" s="543" t="s">
        <v>112</v>
      </c>
      <c r="AW176" s="543" t="s">
        <v>112</v>
      </c>
      <c r="AX176" s="464"/>
      <c r="AY176" s="464"/>
      <c r="AZ176" s="464"/>
      <c r="BA176" s="464"/>
      <c r="BB176" s="464"/>
      <c r="BC176" s="464"/>
      <c r="BD176" s="464"/>
      <c r="BE176" s="464"/>
      <c r="BF176" s="464" t="s">
        <v>112</v>
      </c>
      <c r="BG176" s="464" t="s">
        <v>112</v>
      </c>
      <c r="BH176" s="464" t="s">
        <v>112</v>
      </c>
      <c r="BI176" s="464" t="s">
        <v>112</v>
      </c>
      <c r="BJ176" s="464" t="s">
        <v>112</v>
      </c>
      <c r="BK176" s="464" t="s">
        <v>112</v>
      </c>
      <c r="BL176" s="464" t="s">
        <v>3691</v>
      </c>
      <c r="BM176" s="464" t="s">
        <v>112</v>
      </c>
      <c r="BN176" s="464" t="s">
        <v>112</v>
      </c>
      <c r="BO176" s="464" t="s">
        <v>112</v>
      </c>
      <c r="BP176" s="464" t="s">
        <v>112</v>
      </c>
      <c r="BQ176" s="467"/>
      <c r="BR176" s="467"/>
      <c r="BS176" s="467"/>
      <c r="BT176" s="467"/>
      <c r="BU176" s="467"/>
      <c r="BV176" s="467"/>
      <c r="BW176" s="467"/>
      <c r="BX176" s="467">
        <v>1841201</v>
      </c>
      <c r="BY176" s="467" t="s">
        <v>3702</v>
      </c>
      <c r="BZ176" s="467">
        <v>1841201</v>
      </c>
      <c r="CA176" s="467">
        <v>1</v>
      </c>
      <c r="CB176" s="467">
        <v>0.52200000000000002</v>
      </c>
      <c r="CC176" s="547" t="s">
        <v>3844</v>
      </c>
      <c r="CD176" s="547" t="s">
        <v>2524</v>
      </c>
      <c r="CE176" s="547" t="s">
        <v>3632</v>
      </c>
      <c r="CF176" s="547" t="s">
        <v>177</v>
      </c>
      <c r="CG176" s="528">
        <v>6045432000</v>
      </c>
      <c r="CH176" s="528">
        <v>3002500001</v>
      </c>
      <c r="CI176" s="556" t="s">
        <v>3704</v>
      </c>
      <c r="CJ176" s="467"/>
    </row>
    <row r="177" spans="2:88" ht="16.149999999999999" customHeight="1">
      <c r="B177" s="467"/>
      <c r="C177" s="593" t="s">
        <v>474</v>
      </c>
      <c r="D177" s="496" t="s">
        <v>3960</v>
      </c>
      <c r="E177" s="589">
        <v>45413</v>
      </c>
      <c r="F177" s="768">
        <v>45408</v>
      </c>
      <c r="G177" s="593" t="s">
        <v>61</v>
      </c>
      <c r="H177" s="593">
        <v>1036397023</v>
      </c>
      <c r="I177" s="593" t="s">
        <v>3469</v>
      </c>
      <c r="J177" s="593" t="s">
        <v>2949</v>
      </c>
      <c r="K177" s="593" t="s">
        <v>3038</v>
      </c>
      <c r="L177" s="593" t="s">
        <v>3618</v>
      </c>
      <c r="M177" s="589">
        <v>33633</v>
      </c>
      <c r="N177" s="496" t="s">
        <v>4</v>
      </c>
      <c r="O177" s="625" t="s">
        <v>4017</v>
      </c>
      <c r="P177" s="497" t="s">
        <v>2524</v>
      </c>
      <c r="Q177" s="497" t="s">
        <v>3624</v>
      </c>
      <c r="R177" s="496" t="s">
        <v>3118</v>
      </c>
      <c r="S177" s="467"/>
      <c r="T177" s="769">
        <v>6045432000</v>
      </c>
      <c r="U177" s="784">
        <v>5434910</v>
      </c>
      <c r="V177" s="578" t="s">
        <v>4018</v>
      </c>
      <c r="W177" s="467" t="s">
        <v>2527</v>
      </c>
      <c r="X177" s="467"/>
      <c r="Y177" s="491" t="s">
        <v>2623</v>
      </c>
      <c r="Z177" s="467"/>
      <c r="AA177" s="769" t="s">
        <v>4021</v>
      </c>
      <c r="AB177" s="467"/>
      <c r="AC177" s="770" t="s">
        <v>489</v>
      </c>
      <c r="AD177" s="467"/>
      <c r="AE177" s="769" t="s">
        <v>551</v>
      </c>
      <c r="AF177" s="769" t="s">
        <v>600</v>
      </c>
      <c r="AG177" s="769" t="s">
        <v>485</v>
      </c>
      <c r="AH177" s="769" t="s">
        <v>492</v>
      </c>
      <c r="AI177" s="774">
        <v>45398</v>
      </c>
      <c r="AJ177" s="774">
        <v>45612</v>
      </c>
      <c r="AK177" s="496">
        <v>7</v>
      </c>
      <c r="AL177" s="972">
        <v>9100000</v>
      </c>
      <c r="AM177" s="448">
        <v>2100000</v>
      </c>
      <c r="AN177" s="448">
        <v>1300000</v>
      </c>
      <c r="AO177" s="563">
        <v>1841201</v>
      </c>
      <c r="AP177" s="616" t="s">
        <v>821</v>
      </c>
      <c r="AQ177" s="544"/>
      <c r="AR177" s="464">
        <v>1</v>
      </c>
      <c r="AS177" s="545" t="s">
        <v>112</v>
      </c>
      <c r="AT177" s="543" t="s">
        <v>112</v>
      </c>
      <c r="AU177" s="543" t="s">
        <v>112</v>
      </c>
      <c r="AV177" s="543" t="s">
        <v>112</v>
      </c>
      <c r="AW177" s="543" t="s">
        <v>112</v>
      </c>
      <c r="AX177" s="464"/>
      <c r="AY177" s="464"/>
      <c r="AZ177" s="464"/>
      <c r="BA177" s="464"/>
      <c r="BB177" s="464"/>
      <c r="BC177" s="464"/>
      <c r="BD177" s="464"/>
      <c r="BE177" s="464"/>
      <c r="BF177" s="464" t="s">
        <v>112</v>
      </c>
      <c r="BG177" s="464" t="s">
        <v>112</v>
      </c>
      <c r="BH177" s="464" t="s">
        <v>112</v>
      </c>
      <c r="BI177" s="464" t="s">
        <v>112</v>
      </c>
      <c r="BJ177" s="464" t="s">
        <v>112</v>
      </c>
      <c r="BK177" s="464" t="s">
        <v>112</v>
      </c>
      <c r="BL177" s="464" t="s">
        <v>3691</v>
      </c>
      <c r="BM177" s="464" t="s">
        <v>112</v>
      </c>
      <c r="BN177" s="464" t="s">
        <v>112</v>
      </c>
      <c r="BO177" s="464" t="s">
        <v>112</v>
      </c>
      <c r="BP177" s="464" t="s">
        <v>112</v>
      </c>
      <c r="BQ177" s="464"/>
      <c r="BR177" s="464"/>
      <c r="BS177" s="464"/>
      <c r="BT177" s="464"/>
      <c r="BU177" s="464"/>
      <c r="BV177" s="464"/>
      <c r="BW177" s="551"/>
      <c r="BX177" s="557">
        <v>1841201</v>
      </c>
      <c r="BY177" s="555" t="s">
        <v>3702</v>
      </c>
      <c r="BZ177" s="551">
        <v>1841201</v>
      </c>
      <c r="CA177" s="551">
        <v>1</v>
      </c>
      <c r="CB177" s="551">
        <v>0.52200000000000002</v>
      </c>
      <c r="CC177" s="547" t="s">
        <v>2541</v>
      </c>
      <c r="CD177" s="547" t="s">
        <v>2524</v>
      </c>
      <c r="CE177" s="547" t="s">
        <v>3632</v>
      </c>
      <c r="CF177" s="547" t="s">
        <v>177</v>
      </c>
      <c r="CG177" s="528">
        <v>6045432000</v>
      </c>
      <c r="CH177" s="528">
        <v>3002500001</v>
      </c>
      <c r="CI177" s="742" t="s">
        <v>3704</v>
      </c>
      <c r="CJ177" s="467"/>
    </row>
    <row r="178" spans="2:88" ht="15.75" customHeight="1">
      <c r="B178" s="467"/>
      <c r="C178" s="593" t="s">
        <v>474</v>
      </c>
      <c r="D178" s="496" t="s">
        <v>3960</v>
      </c>
      <c r="E178" s="589">
        <v>45413</v>
      </c>
      <c r="F178" s="768">
        <v>45408</v>
      </c>
      <c r="G178" s="781" t="s">
        <v>61</v>
      </c>
      <c r="H178" s="593">
        <v>43712409</v>
      </c>
      <c r="I178" s="593" t="s">
        <v>3335</v>
      </c>
      <c r="J178" s="593" t="s">
        <v>3077</v>
      </c>
      <c r="K178" s="593" t="s">
        <v>2755</v>
      </c>
      <c r="L178" s="593" t="s">
        <v>2674</v>
      </c>
      <c r="M178" s="589">
        <v>26890</v>
      </c>
      <c r="N178" s="496" t="s">
        <v>524</v>
      </c>
      <c r="O178" s="625" t="s">
        <v>4052</v>
      </c>
      <c r="P178" s="721" t="s">
        <v>2524</v>
      </c>
      <c r="Q178" s="721" t="s">
        <v>3624</v>
      </c>
      <c r="R178" s="569" t="s">
        <v>3118</v>
      </c>
      <c r="S178" s="467"/>
      <c r="T178" s="769">
        <v>6045432000</v>
      </c>
      <c r="U178" s="467">
        <v>3136166737</v>
      </c>
      <c r="V178" s="578" t="s">
        <v>4053</v>
      </c>
      <c r="W178" s="467" t="s">
        <v>2547</v>
      </c>
      <c r="X178" s="467"/>
      <c r="Y178" s="467" t="s">
        <v>2548</v>
      </c>
      <c r="Z178" s="467"/>
      <c r="AA178" s="570" t="s">
        <v>4021</v>
      </c>
      <c r="AB178" s="527"/>
      <c r="AC178" s="770" t="s">
        <v>489</v>
      </c>
      <c r="AD178" s="554"/>
      <c r="AE178" s="570" t="s">
        <v>551</v>
      </c>
      <c r="AF178" s="570" t="s">
        <v>600</v>
      </c>
      <c r="AG178" s="570" t="s">
        <v>485</v>
      </c>
      <c r="AH178" s="570" t="s">
        <v>492</v>
      </c>
      <c r="AI178" s="774">
        <v>45546</v>
      </c>
      <c r="AJ178" s="774">
        <v>45625</v>
      </c>
      <c r="AK178" s="496">
        <v>3</v>
      </c>
      <c r="AL178" s="972">
        <v>9100000</v>
      </c>
      <c r="AM178" s="448">
        <v>3715513</v>
      </c>
      <c r="AN178" s="785">
        <v>1486206</v>
      </c>
      <c r="AO178" s="563">
        <v>1841201</v>
      </c>
      <c r="AP178" s="616" t="s">
        <v>821</v>
      </c>
      <c r="AQ178" s="544"/>
      <c r="AR178" s="464">
        <v>1</v>
      </c>
      <c r="AS178" s="545" t="s">
        <v>112</v>
      </c>
      <c r="AT178" s="543" t="s">
        <v>112</v>
      </c>
      <c r="AU178" s="543" t="s">
        <v>112</v>
      </c>
      <c r="AV178" s="543" t="s">
        <v>112</v>
      </c>
      <c r="AW178" s="543" t="s">
        <v>112</v>
      </c>
      <c r="AX178" s="464"/>
      <c r="AY178" s="464"/>
      <c r="AZ178" s="464"/>
      <c r="BA178" s="464"/>
      <c r="BB178" s="464"/>
      <c r="BC178" s="464"/>
      <c r="BD178" s="464"/>
      <c r="BE178" s="464"/>
      <c r="BF178" s="464" t="s">
        <v>112</v>
      </c>
      <c r="BG178" s="464" t="s">
        <v>112</v>
      </c>
      <c r="BH178" s="464" t="s">
        <v>112</v>
      </c>
      <c r="BI178" s="464" t="s">
        <v>112</v>
      </c>
      <c r="BJ178" s="464" t="s">
        <v>112</v>
      </c>
      <c r="BK178" s="464" t="s">
        <v>112</v>
      </c>
      <c r="BL178" s="464" t="s">
        <v>3691</v>
      </c>
      <c r="BM178" s="464" t="s">
        <v>112</v>
      </c>
      <c r="BN178" s="464" t="s">
        <v>112</v>
      </c>
      <c r="BO178" s="464" t="s">
        <v>112</v>
      </c>
      <c r="BP178" s="464" t="s">
        <v>112</v>
      </c>
      <c r="BQ178" s="464"/>
      <c r="BR178" s="464"/>
      <c r="BS178" s="464"/>
      <c r="BT178" s="464"/>
      <c r="BU178" s="464"/>
      <c r="BV178" s="464"/>
      <c r="BW178" s="551"/>
      <c r="BX178" s="557">
        <v>1841201</v>
      </c>
      <c r="BY178" s="555" t="s">
        <v>3702</v>
      </c>
      <c r="BZ178" s="551">
        <v>1841201</v>
      </c>
      <c r="CA178" s="551">
        <v>1</v>
      </c>
      <c r="CB178" s="551">
        <v>0.52200000000000002</v>
      </c>
      <c r="CC178" s="547" t="s">
        <v>2541</v>
      </c>
      <c r="CD178" s="547" t="s">
        <v>2524</v>
      </c>
      <c r="CE178" s="547" t="s">
        <v>3632</v>
      </c>
      <c r="CF178" s="547" t="s">
        <v>177</v>
      </c>
      <c r="CG178" s="528">
        <v>6045432000</v>
      </c>
      <c r="CH178" s="528">
        <v>3002500001</v>
      </c>
      <c r="CI178" s="742" t="s">
        <v>3704</v>
      </c>
      <c r="CJ178" s="467"/>
    </row>
    <row r="179" spans="2:88" ht="16.149999999999999" customHeight="1">
      <c r="B179" s="467"/>
      <c r="C179" s="593" t="s">
        <v>474</v>
      </c>
      <c r="D179" s="496" t="s">
        <v>3960</v>
      </c>
      <c r="E179" s="589">
        <v>45413</v>
      </c>
      <c r="F179" s="768">
        <v>45408</v>
      </c>
      <c r="G179" s="781" t="s">
        <v>61</v>
      </c>
      <c r="H179" s="593">
        <v>1036951188</v>
      </c>
      <c r="I179" s="593" t="s">
        <v>4025</v>
      </c>
      <c r="J179" s="593" t="s">
        <v>2651</v>
      </c>
      <c r="K179" s="593" t="s">
        <v>3511</v>
      </c>
      <c r="L179" s="593"/>
      <c r="M179" s="589">
        <v>34605</v>
      </c>
      <c r="N179" s="496" t="s">
        <v>524</v>
      </c>
      <c r="O179" s="625" t="s">
        <v>4054</v>
      </c>
      <c r="P179" s="721" t="s">
        <v>2524</v>
      </c>
      <c r="Q179" s="721" t="s">
        <v>3624</v>
      </c>
      <c r="R179" s="569" t="s">
        <v>3118</v>
      </c>
      <c r="S179" s="467"/>
      <c r="T179" s="769">
        <v>6045432000</v>
      </c>
      <c r="U179" s="467">
        <v>3218788397</v>
      </c>
      <c r="V179" s="578" t="s">
        <v>4055</v>
      </c>
      <c r="W179" s="467" t="s">
        <v>2527</v>
      </c>
      <c r="X179" s="467"/>
      <c r="Y179" s="467" t="s">
        <v>3119</v>
      </c>
      <c r="Z179" s="467"/>
      <c r="AA179" s="570" t="s">
        <v>4021</v>
      </c>
      <c r="AB179" s="527"/>
      <c r="AC179" s="770" t="s">
        <v>489</v>
      </c>
      <c r="AD179" s="554"/>
      <c r="AE179" s="570" t="s">
        <v>551</v>
      </c>
      <c r="AF179" s="570" t="s">
        <v>600</v>
      </c>
      <c r="AG179" s="570" t="s">
        <v>485</v>
      </c>
      <c r="AH179" s="570" t="s">
        <v>492</v>
      </c>
      <c r="AI179" s="774">
        <v>45532</v>
      </c>
      <c r="AJ179" s="881">
        <v>45628</v>
      </c>
      <c r="AK179" s="496">
        <v>4</v>
      </c>
      <c r="AL179" s="972">
        <v>9100000</v>
      </c>
      <c r="AM179" s="448">
        <v>3716070</v>
      </c>
      <c r="AN179" s="785">
        <v>1486428</v>
      </c>
      <c r="AO179" s="563">
        <v>1841201</v>
      </c>
      <c r="AP179" s="616" t="s">
        <v>821</v>
      </c>
      <c r="AQ179" s="544"/>
      <c r="AR179" s="464">
        <v>1</v>
      </c>
      <c r="AS179" s="545" t="s">
        <v>112</v>
      </c>
      <c r="AT179" s="543" t="s">
        <v>112</v>
      </c>
      <c r="AU179" s="543" t="s">
        <v>112</v>
      </c>
      <c r="AV179" s="543" t="s">
        <v>112</v>
      </c>
      <c r="AW179" s="543" t="s">
        <v>112</v>
      </c>
      <c r="AX179" s="464"/>
      <c r="AY179" s="464"/>
      <c r="AZ179" s="464"/>
      <c r="BA179" s="464"/>
      <c r="BB179" s="464"/>
      <c r="BC179" s="464"/>
      <c r="BD179" s="464"/>
      <c r="BE179" s="464"/>
      <c r="BF179" s="464" t="s">
        <v>112</v>
      </c>
      <c r="BG179" s="464" t="s">
        <v>112</v>
      </c>
      <c r="BH179" s="464" t="s">
        <v>112</v>
      </c>
      <c r="BI179" s="464" t="s">
        <v>112</v>
      </c>
      <c r="BJ179" s="464" t="s">
        <v>112</v>
      </c>
      <c r="BK179" s="464" t="s">
        <v>112</v>
      </c>
      <c r="BL179" s="464" t="s">
        <v>3691</v>
      </c>
      <c r="BM179" s="464" t="s">
        <v>112</v>
      </c>
      <c r="BN179" s="464" t="s">
        <v>112</v>
      </c>
      <c r="BO179" s="464" t="s">
        <v>112</v>
      </c>
      <c r="BP179" s="464" t="s">
        <v>112</v>
      </c>
      <c r="BQ179" s="464"/>
      <c r="BR179" s="464"/>
      <c r="BS179" s="464"/>
      <c r="BT179" s="464"/>
      <c r="BU179" s="464"/>
      <c r="BV179" s="464"/>
      <c r="BW179" s="551"/>
      <c r="BX179" s="557">
        <v>1841201</v>
      </c>
      <c r="BY179" s="555" t="s">
        <v>3702</v>
      </c>
      <c r="BZ179" s="551">
        <v>1841201</v>
      </c>
      <c r="CA179" s="551">
        <v>1</v>
      </c>
      <c r="CB179" s="551">
        <v>0.52200000000000002</v>
      </c>
      <c r="CC179" s="547" t="s">
        <v>2541</v>
      </c>
      <c r="CD179" s="547" t="s">
        <v>2524</v>
      </c>
      <c r="CE179" s="547" t="s">
        <v>3632</v>
      </c>
      <c r="CF179" s="547" t="s">
        <v>177</v>
      </c>
      <c r="CG179" s="528">
        <v>6045432000</v>
      </c>
      <c r="CH179" s="528">
        <v>3002500001</v>
      </c>
      <c r="CI179" s="742" t="s">
        <v>3704</v>
      </c>
      <c r="CJ179" s="467"/>
    </row>
    <row r="180" spans="2:88" ht="16.149999999999999" customHeight="1" thickBot="1">
      <c r="B180" s="467"/>
      <c r="C180" s="593" t="s">
        <v>474</v>
      </c>
      <c r="D180" s="496" t="s">
        <v>3960</v>
      </c>
      <c r="E180" s="567"/>
      <c r="F180" s="741"/>
      <c r="G180" s="566" t="s">
        <v>61</v>
      </c>
      <c r="H180" s="593">
        <v>1001387322</v>
      </c>
      <c r="I180" s="593" t="s">
        <v>3954</v>
      </c>
      <c r="J180" s="593" t="s">
        <v>3024</v>
      </c>
      <c r="K180" s="593" t="s">
        <v>2725</v>
      </c>
      <c r="L180" s="593"/>
      <c r="M180" s="589">
        <v>33613</v>
      </c>
      <c r="N180" s="496" t="s">
        <v>524</v>
      </c>
      <c r="O180" s="498" t="s">
        <v>3583</v>
      </c>
      <c r="P180" s="721" t="s">
        <v>2524</v>
      </c>
      <c r="Q180" s="721" t="s">
        <v>3624</v>
      </c>
      <c r="R180" s="569" t="s">
        <v>3118</v>
      </c>
      <c r="S180" s="467"/>
      <c r="T180" s="769">
        <v>6045432000</v>
      </c>
      <c r="U180" s="467">
        <v>3128101002</v>
      </c>
      <c r="V180" s="578" t="s">
        <v>4095</v>
      </c>
      <c r="W180" s="467" t="s">
        <v>2527</v>
      </c>
      <c r="X180" s="467"/>
      <c r="Y180" s="467" t="s">
        <v>2623</v>
      </c>
      <c r="Z180" s="467"/>
      <c r="AA180" s="570" t="s">
        <v>4021</v>
      </c>
      <c r="AB180" s="527"/>
      <c r="AC180" s="770" t="s">
        <v>489</v>
      </c>
      <c r="AD180" s="554"/>
      <c r="AE180" s="570" t="s">
        <v>551</v>
      </c>
      <c r="AF180" s="570" t="s">
        <v>600</v>
      </c>
      <c r="AG180" s="570" t="s">
        <v>485</v>
      </c>
      <c r="AH180" s="570" t="s">
        <v>492</v>
      </c>
      <c r="AI180" s="774">
        <v>45560</v>
      </c>
      <c r="AJ180" s="774">
        <v>45646</v>
      </c>
      <c r="AK180" s="496">
        <v>3</v>
      </c>
      <c r="AL180" s="972">
        <v>9100000</v>
      </c>
      <c r="AM180" s="448">
        <v>2233000</v>
      </c>
      <c r="AN180" s="785">
        <v>1300000</v>
      </c>
      <c r="AO180" s="563">
        <v>1841201</v>
      </c>
      <c r="AP180" s="616" t="s">
        <v>821</v>
      </c>
      <c r="AQ180" s="544"/>
      <c r="AR180" s="464">
        <v>1</v>
      </c>
      <c r="AS180" s="545" t="s">
        <v>112</v>
      </c>
      <c r="AT180" s="543" t="s">
        <v>112</v>
      </c>
      <c r="AU180" s="543" t="s">
        <v>112</v>
      </c>
      <c r="AV180" s="543" t="s">
        <v>112</v>
      </c>
      <c r="AW180" s="543" t="s">
        <v>112</v>
      </c>
      <c r="AX180" s="464"/>
      <c r="AY180" s="464"/>
      <c r="AZ180" s="464"/>
      <c r="BA180" s="464"/>
      <c r="BB180" s="464"/>
      <c r="BC180" s="464"/>
      <c r="BD180" s="464"/>
      <c r="BE180" s="464"/>
      <c r="BF180" s="464" t="s">
        <v>112</v>
      </c>
      <c r="BG180" s="464" t="s">
        <v>112</v>
      </c>
      <c r="BH180" s="464" t="s">
        <v>112</v>
      </c>
      <c r="BI180" s="464" t="s">
        <v>112</v>
      </c>
      <c r="BJ180" s="464" t="s">
        <v>112</v>
      </c>
      <c r="BK180" s="464" t="s">
        <v>112</v>
      </c>
      <c r="BL180" s="464" t="s">
        <v>3691</v>
      </c>
      <c r="BM180" s="464" t="s">
        <v>112</v>
      </c>
      <c r="BN180" s="464" t="s">
        <v>112</v>
      </c>
      <c r="BO180" s="464" t="s">
        <v>112</v>
      </c>
      <c r="BP180" s="464" t="s">
        <v>112</v>
      </c>
      <c r="BQ180" s="464"/>
      <c r="BR180" s="464"/>
      <c r="BS180" s="464"/>
      <c r="BT180" s="464"/>
      <c r="BU180" s="464"/>
      <c r="BV180" s="464"/>
      <c r="BW180" s="551"/>
      <c r="BX180" s="557">
        <v>1841201</v>
      </c>
      <c r="BY180" s="555" t="s">
        <v>3702</v>
      </c>
      <c r="BZ180" s="551">
        <v>1841201</v>
      </c>
      <c r="CA180" s="551">
        <v>1</v>
      </c>
      <c r="CB180" s="551">
        <v>0.52200000000000002</v>
      </c>
      <c r="CC180" s="547" t="s">
        <v>2541</v>
      </c>
      <c r="CD180" s="547" t="s">
        <v>2524</v>
      </c>
      <c r="CE180" s="547" t="s">
        <v>3632</v>
      </c>
      <c r="CF180" s="547" t="s">
        <v>177</v>
      </c>
      <c r="CG180" s="528">
        <v>6045432000</v>
      </c>
      <c r="CH180" s="528">
        <v>3002500001</v>
      </c>
      <c r="CI180" s="742" t="s">
        <v>3704</v>
      </c>
      <c r="CJ180" s="467"/>
    </row>
    <row r="181" spans="2:88" ht="16.5" customHeight="1" thickBot="1">
      <c r="B181" s="467"/>
      <c r="C181" s="539" t="s">
        <v>474</v>
      </c>
      <c r="D181" s="496" t="s">
        <v>3963</v>
      </c>
      <c r="E181" s="540">
        <v>45413</v>
      </c>
      <c r="F181" s="719">
        <v>45406</v>
      </c>
      <c r="G181" s="539" t="s">
        <v>61</v>
      </c>
      <c r="H181" s="778">
        <v>1036398293</v>
      </c>
      <c r="I181" s="778" t="s">
        <v>3444</v>
      </c>
      <c r="J181" s="778" t="s">
        <v>2706</v>
      </c>
      <c r="K181" s="778" t="s">
        <v>3445</v>
      </c>
      <c r="L181" s="778"/>
      <c r="M181" s="780">
        <v>34064</v>
      </c>
      <c r="N181" s="778" t="s">
        <v>524</v>
      </c>
      <c r="O181" s="489" t="s">
        <v>3446</v>
      </c>
      <c r="P181" s="472" t="s">
        <v>2524</v>
      </c>
      <c r="Q181" s="472" t="s">
        <v>3624</v>
      </c>
      <c r="R181" s="510" t="s">
        <v>3118</v>
      </c>
      <c r="S181" s="467"/>
      <c r="T181" s="438">
        <v>6045432000</v>
      </c>
      <c r="U181" s="467">
        <v>3146649647</v>
      </c>
      <c r="V181" s="443" t="s">
        <v>3447</v>
      </c>
      <c r="W181" s="467" t="s">
        <v>2547</v>
      </c>
      <c r="X181" s="467"/>
      <c r="Y181" s="467" t="s">
        <v>2623</v>
      </c>
      <c r="Z181" s="467"/>
      <c r="AA181" s="439" t="s">
        <v>4021</v>
      </c>
      <c r="AB181" s="527"/>
      <c r="AC181" s="561" t="s">
        <v>489</v>
      </c>
      <c r="AD181" s="554"/>
      <c r="AE181" s="439" t="s">
        <v>551</v>
      </c>
      <c r="AF181" s="439" t="s">
        <v>600</v>
      </c>
      <c r="AG181" s="439" t="s">
        <v>485</v>
      </c>
      <c r="AH181" s="439" t="s">
        <v>492</v>
      </c>
      <c r="AI181" s="488">
        <v>45527</v>
      </c>
      <c r="AJ181" s="488">
        <v>45646</v>
      </c>
      <c r="AK181" s="518">
        <v>4</v>
      </c>
      <c r="AL181" s="972">
        <v>9100000</v>
      </c>
      <c r="AM181" s="447">
        <v>3717000</v>
      </c>
      <c r="AN181" s="524">
        <v>1486800</v>
      </c>
      <c r="AO181" s="467">
        <v>1841201</v>
      </c>
      <c r="AP181" s="616" t="s">
        <v>821</v>
      </c>
      <c r="AQ181" s="527"/>
      <c r="AR181" s="464">
        <v>1</v>
      </c>
      <c r="AS181" s="545" t="s">
        <v>112</v>
      </c>
      <c r="AT181" s="543" t="s">
        <v>112</v>
      </c>
      <c r="AU181" s="543" t="s">
        <v>112</v>
      </c>
      <c r="AV181" s="543" t="s">
        <v>112</v>
      </c>
      <c r="AW181" s="543" t="s">
        <v>112</v>
      </c>
      <c r="AX181" s="464"/>
      <c r="AY181" s="464"/>
      <c r="AZ181" s="464"/>
      <c r="BA181" s="464"/>
      <c r="BB181" s="464"/>
      <c r="BC181" s="464"/>
      <c r="BD181" s="464"/>
      <c r="BE181" s="464"/>
      <c r="BF181" s="464" t="s">
        <v>112</v>
      </c>
      <c r="BG181" s="464" t="s">
        <v>112</v>
      </c>
      <c r="BH181" s="464" t="s">
        <v>112</v>
      </c>
      <c r="BI181" s="464" t="s">
        <v>112</v>
      </c>
      <c r="BJ181" s="464" t="s">
        <v>112</v>
      </c>
      <c r="BK181" s="464" t="s">
        <v>112</v>
      </c>
      <c r="BL181" s="464" t="s">
        <v>3691</v>
      </c>
      <c r="BM181" s="464" t="s">
        <v>112</v>
      </c>
      <c r="BN181" s="464" t="s">
        <v>112</v>
      </c>
      <c r="BO181" s="464" t="s">
        <v>112</v>
      </c>
      <c r="BP181" s="464" t="s">
        <v>112</v>
      </c>
      <c r="BQ181" s="467"/>
      <c r="BR181" s="467"/>
      <c r="BS181" s="467"/>
      <c r="BT181" s="467"/>
      <c r="BU181" s="467"/>
      <c r="BV181" s="467"/>
      <c r="BW181" s="467"/>
      <c r="BX181" s="467">
        <v>1841201</v>
      </c>
      <c r="BY181" s="555" t="s">
        <v>3702</v>
      </c>
      <c r="BZ181" s="467">
        <v>1841201</v>
      </c>
      <c r="CA181" s="467">
        <v>1</v>
      </c>
      <c r="CB181" s="467">
        <v>0.52200000000000002</v>
      </c>
      <c r="CC181" s="547" t="s">
        <v>3789</v>
      </c>
      <c r="CD181" s="547" t="s">
        <v>2524</v>
      </c>
      <c r="CE181" s="547" t="s">
        <v>3632</v>
      </c>
      <c r="CF181" s="547" t="s">
        <v>177</v>
      </c>
      <c r="CG181" s="528">
        <v>6045432000</v>
      </c>
      <c r="CH181" s="528">
        <v>3002500001</v>
      </c>
      <c r="CI181" s="556" t="s">
        <v>3704</v>
      </c>
      <c r="CJ181" s="467"/>
    </row>
    <row r="182" spans="2:88" ht="16.5" customHeight="1" thickBot="1">
      <c r="B182" s="467"/>
      <c r="C182" s="539" t="s">
        <v>474</v>
      </c>
      <c r="D182" s="496" t="s">
        <v>3963</v>
      </c>
      <c r="E182" s="540">
        <v>45413</v>
      </c>
      <c r="F182" s="719">
        <v>45406</v>
      </c>
      <c r="G182" s="539" t="s">
        <v>61</v>
      </c>
      <c r="H182" s="539">
        <v>1036396559</v>
      </c>
      <c r="I182" s="539" t="s">
        <v>3448</v>
      </c>
      <c r="J182" s="539" t="s">
        <v>3151</v>
      </c>
      <c r="K182" s="539" t="s">
        <v>3449</v>
      </c>
      <c r="L182" s="539" t="s">
        <v>3450</v>
      </c>
      <c r="M182" s="540">
        <v>33428</v>
      </c>
      <c r="N182" s="539" t="s">
        <v>524</v>
      </c>
      <c r="O182" s="489" t="s">
        <v>3451</v>
      </c>
      <c r="P182" s="472" t="s">
        <v>2524</v>
      </c>
      <c r="Q182" s="472" t="s">
        <v>3624</v>
      </c>
      <c r="R182" s="510" t="s">
        <v>3118</v>
      </c>
      <c r="S182" s="467"/>
      <c r="T182" s="438">
        <v>6045432000</v>
      </c>
      <c r="U182" s="467">
        <v>3117970383</v>
      </c>
      <c r="V182" s="443" t="s">
        <v>3452</v>
      </c>
      <c r="W182" s="467" t="s">
        <v>2527</v>
      </c>
      <c r="X182" s="467"/>
      <c r="Y182" s="467" t="s">
        <v>2548</v>
      </c>
      <c r="Z182" s="467"/>
      <c r="AA182" s="439" t="s">
        <v>4021</v>
      </c>
      <c r="AB182" s="527"/>
      <c r="AC182" s="561" t="s">
        <v>489</v>
      </c>
      <c r="AD182" s="554"/>
      <c r="AE182" s="439" t="s">
        <v>551</v>
      </c>
      <c r="AF182" s="439" t="s">
        <v>600</v>
      </c>
      <c r="AG182" s="439" t="s">
        <v>485</v>
      </c>
      <c r="AH182" s="439" t="s">
        <v>492</v>
      </c>
      <c r="AI182" s="488">
        <v>45519</v>
      </c>
      <c r="AJ182" s="488">
        <v>45648</v>
      </c>
      <c r="AK182" s="518">
        <v>4</v>
      </c>
      <c r="AL182" s="972">
        <v>9100000</v>
      </c>
      <c r="AM182" s="447">
        <v>3717514</v>
      </c>
      <c r="AN182" s="524">
        <v>1487006</v>
      </c>
      <c r="AO182" s="467">
        <v>1841201</v>
      </c>
      <c r="AP182" s="616" t="s">
        <v>821</v>
      </c>
      <c r="AQ182" s="527"/>
      <c r="AR182" s="464">
        <v>1</v>
      </c>
      <c r="AS182" s="545" t="s">
        <v>112</v>
      </c>
      <c r="AT182" s="543" t="s">
        <v>112</v>
      </c>
      <c r="AU182" s="543" t="s">
        <v>112</v>
      </c>
      <c r="AV182" s="543" t="s">
        <v>112</v>
      </c>
      <c r="AW182" s="543" t="s">
        <v>112</v>
      </c>
      <c r="AX182" s="464"/>
      <c r="AY182" s="464"/>
      <c r="AZ182" s="464"/>
      <c r="BA182" s="464"/>
      <c r="BB182" s="464"/>
      <c r="BC182" s="464"/>
      <c r="BD182" s="464"/>
      <c r="BE182" s="464"/>
      <c r="BF182" s="464" t="s">
        <v>112</v>
      </c>
      <c r="BG182" s="464" t="s">
        <v>112</v>
      </c>
      <c r="BH182" s="464" t="s">
        <v>112</v>
      </c>
      <c r="BI182" s="464" t="s">
        <v>112</v>
      </c>
      <c r="BJ182" s="464" t="s">
        <v>112</v>
      </c>
      <c r="BK182" s="464" t="s">
        <v>112</v>
      </c>
      <c r="BL182" s="464" t="s">
        <v>3691</v>
      </c>
      <c r="BM182" s="464" t="s">
        <v>112</v>
      </c>
      <c r="BN182" s="464" t="s">
        <v>112</v>
      </c>
      <c r="BO182" s="464" t="s">
        <v>112</v>
      </c>
      <c r="BP182" s="464" t="s">
        <v>112</v>
      </c>
      <c r="BQ182" s="467"/>
      <c r="BR182" s="467"/>
      <c r="BS182" s="467"/>
      <c r="BT182" s="467"/>
      <c r="BU182" s="467"/>
      <c r="BV182" s="467"/>
      <c r="BW182" s="467"/>
      <c r="BX182" s="467">
        <v>1841201</v>
      </c>
      <c r="BY182" s="555" t="s">
        <v>3702</v>
      </c>
      <c r="BZ182" s="467">
        <v>1841201</v>
      </c>
      <c r="CA182" s="467">
        <v>1</v>
      </c>
      <c r="CB182" s="467">
        <v>0.52200000000000002</v>
      </c>
      <c r="CC182" s="547" t="s">
        <v>3790</v>
      </c>
      <c r="CD182" s="547" t="s">
        <v>2524</v>
      </c>
      <c r="CE182" s="547" t="s">
        <v>3632</v>
      </c>
      <c r="CF182" s="547" t="s">
        <v>177</v>
      </c>
      <c r="CG182" s="528">
        <v>6045432000</v>
      </c>
      <c r="CH182" s="528">
        <v>3002500001</v>
      </c>
      <c r="CI182" s="556" t="s">
        <v>3704</v>
      </c>
      <c r="CJ182" s="467"/>
    </row>
    <row r="183" spans="2:88" s="1244" customFormat="1" ht="16.5" customHeight="1" thickBot="1">
      <c r="B183" s="1240"/>
      <c r="C183" s="1217" t="s">
        <v>474</v>
      </c>
      <c r="D183" s="1250" t="s">
        <v>3963</v>
      </c>
      <c r="E183" s="1219">
        <v>45413</v>
      </c>
      <c r="F183" s="1220">
        <v>45406</v>
      </c>
      <c r="G183" s="1217" t="s">
        <v>61</v>
      </c>
      <c r="H183" s="1217">
        <v>1038418250</v>
      </c>
      <c r="I183" s="1217" t="s">
        <v>3226</v>
      </c>
      <c r="J183" s="1217" t="s">
        <v>3453</v>
      </c>
      <c r="K183" s="1217" t="s">
        <v>3454</v>
      </c>
      <c r="L183" s="1217" t="s">
        <v>2774</v>
      </c>
      <c r="M183" s="1219">
        <v>36188</v>
      </c>
      <c r="N183" s="1217" t="s">
        <v>4</v>
      </c>
      <c r="O183" s="1275" t="s">
        <v>3455</v>
      </c>
      <c r="P183" s="1276" t="s">
        <v>2524</v>
      </c>
      <c r="Q183" s="1276" t="s">
        <v>3624</v>
      </c>
      <c r="R183" s="1277" t="s">
        <v>3118</v>
      </c>
      <c r="S183" s="1240"/>
      <c r="T183" s="1224">
        <v>6045432000</v>
      </c>
      <c r="U183" s="1240">
        <v>3007518994</v>
      </c>
      <c r="V183" s="1278" t="s">
        <v>3456</v>
      </c>
      <c r="W183" s="1240" t="s">
        <v>2527</v>
      </c>
      <c r="X183" s="1240"/>
      <c r="Y183" s="1240" t="s">
        <v>3119</v>
      </c>
      <c r="Z183" s="1240"/>
      <c r="AA183" s="1226" t="s">
        <v>4021</v>
      </c>
      <c r="AB183" s="1279"/>
      <c r="AC183" s="1228" t="s">
        <v>489</v>
      </c>
      <c r="AD183" s="1280"/>
      <c r="AE183" s="1226" t="s">
        <v>551</v>
      </c>
      <c r="AF183" s="1226" t="s">
        <v>600</v>
      </c>
      <c r="AG183" s="1226" t="s">
        <v>485</v>
      </c>
      <c r="AH183" s="1226" t="s">
        <v>492</v>
      </c>
      <c r="AI183" s="1281">
        <v>45328</v>
      </c>
      <c r="AJ183" s="1281">
        <v>45643</v>
      </c>
      <c r="AK183" s="1282">
        <v>6</v>
      </c>
      <c r="AL183" s="1258">
        <v>9100000</v>
      </c>
      <c r="AM183" s="1283">
        <v>2000000</v>
      </c>
      <c r="AN183" s="1284">
        <v>1300000</v>
      </c>
      <c r="AO183" s="1240">
        <v>1841201</v>
      </c>
      <c r="AP183" s="1274" t="s">
        <v>821</v>
      </c>
      <c r="AQ183" s="1279"/>
      <c r="AR183" s="1236">
        <v>1</v>
      </c>
      <c r="AS183" s="1237" t="s">
        <v>112</v>
      </c>
      <c r="AT183" s="1238" t="s">
        <v>112</v>
      </c>
      <c r="AU183" s="1238" t="s">
        <v>112</v>
      </c>
      <c r="AV183" s="1238" t="s">
        <v>112</v>
      </c>
      <c r="AW183" s="1238" t="s">
        <v>112</v>
      </c>
      <c r="AX183" s="1236"/>
      <c r="AY183" s="1236"/>
      <c r="AZ183" s="1236"/>
      <c r="BA183" s="1236"/>
      <c r="BB183" s="1236"/>
      <c r="BC183" s="1236"/>
      <c r="BD183" s="1236"/>
      <c r="BE183" s="1236"/>
      <c r="BF183" s="1236" t="s">
        <v>112</v>
      </c>
      <c r="BG183" s="1236" t="s">
        <v>112</v>
      </c>
      <c r="BH183" s="1236" t="s">
        <v>112</v>
      </c>
      <c r="BI183" s="1236" t="s">
        <v>112</v>
      </c>
      <c r="BJ183" s="1236" t="s">
        <v>112</v>
      </c>
      <c r="BK183" s="1236" t="s">
        <v>112</v>
      </c>
      <c r="BL183" s="1236" t="s">
        <v>3691</v>
      </c>
      <c r="BM183" s="1236" t="s">
        <v>112</v>
      </c>
      <c r="BN183" s="1236" t="s">
        <v>112</v>
      </c>
      <c r="BO183" s="1236" t="s">
        <v>112</v>
      </c>
      <c r="BP183" s="1236" t="s">
        <v>112</v>
      </c>
      <c r="BQ183" s="1240"/>
      <c r="BR183" s="1240"/>
      <c r="BS183" s="1240"/>
      <c r="BT183" s="1240"/>
      <c r="BU183" s="1240"/>
      <c r="BV183" s="1240"/>
      <c r="BW183" s="1240"/>
      <c r="BX183" s="1240">
        <v>1841201</v>
      </c>
      <c r="BY183" s="1264" t="s">
        <v>3702</v>
      </c>
      <c r="BZ183" s="1240">
        <v>1841201</v>
      </c>
      <c r="CA183" s="1240">
        <v>1</v>
      </c>
      <c r="CB183" s="1240">
        <v>0.52200000000000002</v>
      </c>
      <c r="CC183" s="1241" t="s">
        <v>3791</v>
      </c>
      <c r="CD183" s="1241" t="s">
        <v>2524</v>
      </c>
      <c r="CE183" s="1241" t="s">
        <v>3632</v>
      </c>
      <c r="CF183" s="1241" t="s">
        <v>177</v>
      </c>
      <c r="CG183" s="1242">
        <v>6045432000</v>
      </c>
      <c r="CH183" s="1242">
        <v>3002500001</v>
      </c>
      <c r="CI183" s="1243" t="s">
        <v>3704</v>
      </c>
      <c r="CJ183" s="1240"/>
    </row>
    <row r="184" spans="2:88" s="1140" customFormat="1" ht="16.5" customHeight="1" thickBot="1">
      <c r="B184" s="914"/>
      <c r="C184" s="898" t="s">
        <v>474</v>
      </c>
      <c r="D184" s="911" t="s">
        <v>3963</v>
      </c>
      <c r="E184" s="899">
        <v>45413</v>
      </c>
      <c r="F184" s="1122">
        <v>45406</v>
      </c>
      <c r="G184" s="898" t="s">
        <v>61</v>
      </c>
      <c r="H184" s="898">
        <v>1036399306</v>
      </c>
      <c r="I184" s="898" t="s">
        <v>3457</v>
      </c>
      <c r="J184" s="898" t="s">
        <v>2949</v>
      </c>
      <c r="K184" s="898" t="s">
        <v>3458</v>
      </c>
      <c r="L184" s="898"/>
      <c r="M184" s="899">
        <v>34391</v>
      </c>
      <c r="N184" s="898" t="s">
        <v>4</v>
      </c>
      <c r="O184" s="1155" t="s">
        <v>3459</v>
      </c>
      <c r="P184" s="913" t="s">
        <v>2524</v>
      </c>
      <c r="Q184" s="913" t="s">
        <v>3624</v>
      </c>
      <c r="R184" s="1156" t="s">
        <v>3118</v>
      </c>
      <c r="S184" s="914"/>
      <c r="T184" s="904">
        <v>6045432000</v>
      </c>
      <c r="U184" s="914">
        <v>3117826161</v>
      </c>
      <c r="V184" s="1157" t="s">
        <v>3460</v>
      </c>
      <c r="W184" s="914" t="s">
        <v>2547</v>
      </c>
      <c r="X184" s="914"/>
      <c r="Y184" s="914" t="s">
        <v>3119</v>
      </c>
      <c r="Z184" s="914"/>
      <c r="AA184" s="906" t="s">
        <v>4021</v>
      </c>
      <c r="AB184" s="916"/>
      <c r="AC184" s="908" t="s">
        <v>489</v>
      </c>
      <c r="AD184" s="918"/>
      <c r="AE184" s="906" t="s">
        <v>551</v>
      </c>
      <c r="AF184" s="906" t="s">
        <v>600</v>
      </c>
      <c r="AG184" s="906" t="s">
        <v>485</v>
      </c>
      <c r="AH184" s="906" t="s">
        <v>492</v>
      </c>
      <c r="AI184" s="919">
        <v>45535</v>
      </c>
      <c r="AJ184" s="919">
        <v>45641</v>
      </c>
      <c r="AK184" s="1199">
        <v>4</v>
      </c>
      <c r="AL184" s="972">
        <v>9100000</v>
      </c>
      <c r="AM184" s="1200">
        <v>3717000</v>
      </c>
      <c r="AN184" s="1201">
        <v>1486800</v>
      </c>
      <c r="AO184" s="914">
        <v>1841201</v>
      </c>
      <c r="AP184" s="1131" t="s">
        <v>821</v>
      </c>
      <c r="AQ184" s="916"/>
      <c r="AR184" s="1121">
        <v>1</v>
      </c>
      <c r="AS184" s="1132" t="s">
        <v>112</v>
      </c>
      <c r="AT184" s="1133" t="s">
        <v>112</v>
      </c>
      <c r="AU184" s="1133" t="s">
        <v>112</v>
      </c>
      <c r="AV184" s="1133" t="s">
        <v>112</v>
      </c>
      <c r="AW184" s="1133" t="s">
        <v>112</v>
      </c>
      <c r="AX184" s="1121"/>
      <c r="AY184" s="1121"/>
      <c r="AZ184" s="1121"/>
      <c r="BA184" s="1121"/>
      <c r="BB184" s="1121"/>
      <c r="BC184" s="1121"/>
      <c r="BD184" s="1121"/>
      <c r="BE184" s="1121"/>
      <c r="BF184" s="1121" t="s">
        <v>112</v>
      </c>
      <c r="BG184" s="1121" t="s">
        <v>112</v>
      </c>
      <c r="BH184" s="1121" t="s">
        <v>112</v>
      </c>
      <c r="BI184" s="1121" t="s">
        <v>112</v>
      </c>
      <c r="BJ184" s="1121" t="s">
        <v>112</v>
      </c>
      <c r="BK184" s="1121" t="s">
        <v>112</v>
      </c>
      <c r="BL184" s="1121" t="s">
        <v>3691</v>
      </c>
      <c r="BM184" s="1121" t="s">
        <v>112</v>
      </c>
      <c r="BN184" s="1121" t="s">
        <v>112</v>
      </c>
      <c r="BO184" s="1121" t="s">
        <v>112</v>
      </c>
      <c r="BP184" s="1121" t="s">
        <v>112</v>
      </c>
      <c r="BQ184" s="914"/>
      <c r="BR184" s="914"/>
      <c r="BS184" s="914"/>
      <c r="BT184" s="914"/>
      <c r="BU184" s="914"/>
      <c r="BV184" s="914"/>
      <c r="BW184" s="914"/>
      <c r="BX184" s="914">
        <v>1841201</v>
      </c>
      <c r="BY184" s="1135" t="s">
        <v>3702</v>
      </c>
      <c r="BZ184" s="914">
        <v>1841201</v>
      </c>
      <c r="CA184" s="914">
        <v>1</v>
      </c>
      <c r="CB184" s="914">
        <v>0.52200000000000002</v>
      </c>
      <c r="CC184" s="1137" t="s">
        <v>3792</v>
      </c>
      <c r="CD184" s="1137" t="s">
        <v>2524</v>
      </c>
      <c r="CE184" s="1137" t="s">
        <v>3632</v>
      </c>
      <c r="CF184" s="1137" t="s">
        <v>177</v>
      </c>
      <c r="CG184" s="1138">
        <v>6045432000</v>
      </c>
      <c r="CH184" s="1138">
        <v>3002500001</v>
      </c>
      <c r="CI184" s="1139" t="s">
        <v>3704</v>
      </c>
      <c r="CJ184" s="914"/>
    </row>
    <row r="185" spans="2:88" ht="16.5" customHeight="1" thickBot="1">
      <c r="B185" s="467"/>
      <c r="C185" s="539" t="s">
        <v>474</v>
      </c>
      <c r="D185" s="496" t="s">
        <v>3963</v>
      </c>
      <c r="E185" s="540">
        <v>45413</v>
      </c>
      <c r="F185" s="719">
        <v>45406</v>
      </c>
      <c r="G185" s="539" t="s">
        <v>61</v>
      </c>
      <c r="H185" s="539">
        <v>1038406145</v>
      </c>
      <c r="I185" s="539" t="s">
        <v>3461</v>
      </c>
      <c r="J185" s="539" t="s">
        <v>2807</v>
      </c>
      <c r="K185" s="539" t="s">
        <v>3350</v>
      </c>
      <c r="L185" s="539" t="s">
        <v>2608</v>
      </c>
      <c r="M185" s="540">
        <v>32156</v>
      </c>
      <c r="N185" s="539" t="s">
        <v>524</v>
      </c>
      <c r="O185" s="489" t="s">
        <v>3129</v>
      </c>
      <c r="P185" s="472" t="s">
        <v>2524</v>
      </c>
      <c r="Q185" s="472" t="s">
        <v>3624</v>
      </c>
      <c r="R185" s="510" t="s">
        <v>3118</v>
      </c>
      <c r="S185" s="467"/>
      <c r="T185" s="438">
        <v>6045432000</v>
      </c>
      <c r="U185" s="467">
        <v>3113421576</v>
      </c>
      <c r="V185" s="443" t="s">
        <v>3462</v>
      </c>
      <c r="W185" s="467" t="s">
        <v>2527</v>
      </c>
      <c r="X185" s="467"/>
      <c r="Y185" s="467" t="s">
        <v>3119</v>
      </c>
      <c r="Z185" s="467"/>
      <c r="AA185" s="439" t="s">
        <v>4021</v>
      </c>
      <c r="AB185" s="527"/>
      <c r="AC185" s="561" t="s">
        <v>489</v>
      </c>
      <c r="AD185" s="554"/>
      <c r="AE185" s="439" t="s">
        <v>551</v>
      </c>
      <c r="AF185" s="439" t="s">
        <v>600</v>
      </c>
      <c r="AG185" s="439" t="s">
        <v>485</v>
      </c>
      <c r="AH185" s="439" t="s">
        <v>492</v>
      </c>
      <c r="AI185" s="488">
        <v>45569</v>
      </c>
      <c r="AJ185" s="488">
        <v>45646</v>
      </c>
      <c r="AK185" s="518">
        <v>2</v>
      </c>
      <c r="AL185" s="972">
        <v>9100000</v>
      </c>
      <c r="AM185" s="447">
        <v>3717000</v>
      </c>
      <c r="AN185" s="524">
        <v>1486800</v>
      </c>
      <c r="AO185" s="467">
        <v>1841201</v>
      </c>
      <c r="AP185" s="616" t="s">
        <v>821</v>
      </c>
      <c r="AQ185" s="527"/>
      <c r="AR185" s="464">
        <v>1</v>
      </c>
      <c r="AS185" s="545" t="s">
        <v>112</v>
      </c>
      <c r="AT185" s="543" t="s">
        <v>112</v>
      </c>
      <c r="AU185" s="543" t="s">
        <v>112</v>
      </c>
      <c r="AV185" s="543" t="s">
        <v>112</v>
      </c>
      <c r="AW185" s="543" t="s">
        <v>112</v>
      </c>
      <c r="AX185" s="464"/>
      <c r="AY185" s="464"/>
      <c r="AZ185" s="464"/>
      <c r="BA185" s="464"/>
      <c r="BB185" s="464"/>
      <c r="BC185" s="464"/>
      <c r="BD185" s="464"/>
      <c r="BE185" s="464"/>
      <c r="BF185" s="464" t="s">
        <v>112</v>
      </c>
      <c r="BG185" s="464" t="s">
        <v>112</v>
      </c>
      <c r="BH185" s="464" t="s">
        <v>112</v>
      </c>
      <c r="BI185" s="464" t="s">
        <v>112</v>
      </c>
      <c r="BJ185" s="464" t="s">
        <v>112</v>
      </c>
      <c r="BK185" s="464" t="s">
        <v>112</v>
      </c>
      <c r="BL185" s="464" t="s">
        <v>3691</v>
      </c>
      <c r="BM185" s="464" t="s">
        <v>112</v>
      </c>
      <c r="BN185" s="464" t="s">
        <v>112</v>
      </c>
      <c r="BO185" s="464" t="s">
        <v>112</v>
      </c>
      <c r="BP185" s="464" t="s">
        <v>112</v>
      </c>
      <c r="BQ185" s="467"/>
      <c r="BR185" s="467"/>
      <c r="BS185" s="467"/>
      <c r="BT185" s="467"/>
      <c r="BU185" s="467"/>
      <c r="BV185" s="467"/>
      <c r="BW185" s="467"/>
      <c r="BX185" s="467">
        <v>1841201</v>
      </c>
      <c r="BY185" s="555" t="s">
        <v>3702</v>
      </c>
      <c r="BZ185" s="467">
        <v>1841201</v>
      </c>
      <c r="CA185" s="467">
        <v>1</v>
      </c>
      <c r="CB185" s="467">
        <v>0.52200000000000002</v>
      </c>
      <c r="CC185" s="547" t="s">
        <v>3793</v>
      </c>
      <c r="CD185" s="547" t="s">
        <v>2524</v>
      </c>
      <c r="CE185" s="547" t="s">
        <v>3632</v>
      </c>
      <c r="CF185" s="547" t="s">
        <v>177</v>
      </c>
      <c r="CG185" s="528">
        <v>6045432000</v>
      </c>
      <c r="CH185" s="528">
        <v>3002500001</v>
      </c>
      <c r="CI185" s="556" t="s">
        <v>3704</v>
      </c>
      <c r="CJ185" s="467"/>
    </row>
    <row r="186" spans="2:88" s="1140" customFormat="1" ht="16.5" customHeight="1" thickBot="1">
      <c r="B186" s="914"/>
      <c r="C186" s="898" t="s">
        <v>474</v>
      </c>
      <c r="D186" s="911" t="s">
        <v>3963</v>
      </c>
      <c r="E186" s="899">
        <v>45413</v>
      </c>
      <c r="F186" s="1122">
        <v>45406</v>
      </c>
      <c r="G186" s="898" t="s">
        <v>61</v>
      </c>
      <c r="H186" s="898">
        <v>1036402142</v>
      </c>
      <c r="I186" s="898" t="s">
        <v>3332</v>
      </c>
      <c r="J186" s="898" t="s">
        <v>2576</v>
      </c>
      <c r="K186" s="898" t="s">
        <v>2884</v>
      </c>
      <c r="L186" s="898" t="s">
        <v>3463</v>
      </c>
      <c r="M186" s="899">
        <v>35457</v>
      </c>
      <c r="N186" s="898" t="s">
        <v>524</v>
      </c>
      <c r="O186" s="1155" t="s">
        <v>3182</v>
      </c>
      <c r="P186" s="913" t="s">
        <v>2524</v>
      </c>
      <c r="Q186" s="913" t="s">
        <v>3624</v>
      </c>
      <c r="R186" s="1156" t="s">
        <v>3118</v>
      </c>
      <c r="S186" s="914"/>
      <c r="T186" s="904">
        <v>6045432000</v>
      </c>
      <c r="U186" s="1202">
        <v>3204887708</v>
      </c>
      <c r="V186" s="1203" t="s">
        <v>3464</v>
      </c>
      <c r="W186" s="914" t="s">
        <v>2527</v>
      </c>
      <c r="X186" s="914"/>
      <c r="Y186" s="914" t="s">
        <v>2623</v>
      </c>
      <c r="Z186" s="914"/>
      <c r="AA186" s="906" t="s">
        <v>4021</v>
      </c>
      <c r="AB186" s="916"/>
      <c r="AC186" s="908" t="s">
        <v>489</v>
      </c>
      <c r="AD186" s="918"/>
      <c r="AE186" s="906" t="s">
        <v>551</v>
      </c>
      <c r="AF186" s="906" t="s">
        <v>600</v>
      </c>
      <c r="AG186" s="906" t="s">
        <v>485</v>
      </c>
      <c r="AH186" s="906" t="s">
        <v>492</v>
      </c>
      <c r="AI186" s="919">
        <v>45553</v>
      </c>
      <c r="AJ186" s="919">
        <v>45641</v>
      </c>
      <c r="AK186" s="1199">
        <v>3</v>
      </c>
      <c r="AL186" s="972">
        <v>9100000</v>
      </c>
      <c r="AM186" s="1200">
        <v>3717000</v>
      </c>
      <c r="AN186" s="1201">
        <v>1486800</v>
      </c>
      <c r="AO186" s="914">
        <v>1841201</v>
      </c>
      <c r="AP186" s="1131" t="s">
        <v>821</v>
      </c>
      <c r="AQ186" s="916"/>
      <c r="AR186" s="1121">
        <v>1</v>
      </c>
      <c r="AS186" s="1132" t="s">
        <v>112</v>
      </c>
      <c r="AT186" s="1133" t="s">
        <v>112</v>
      </c>
      <c r="AU186" s="1133" t="s">
        <v>112</v>
      </c>
      <c r="AV186" s="1133" t="s">
        <v>112</v>
      </c>
      <c r="AW186" s="1133" t="s">
        <v>112</v>
      </c>
      <c r="AX186" s="1121"/>
      <c r="AY186" s="1121"/>
      <c r="AZ186" s="1121"/>
      <c r="BA186" s="1121"/>
      <c r="BB186" s="1121"/>
      <c r="BC186" s="1121"/>
      <c r="BD186" s="1121"/>
      <c r="BE186" s="1121"/>
      <c r="BF186" s="1121" t="s">
        <v>112</v>
      </c>
      <c r="BG186" s="1121" t="s">
        <v>112</v>
      </c>
      <c r="BH186" s="1121" t="s">
        <v>112</v>
      </c>
      <c r="BI186" s="1121" t="s">
        <v>112</v>
      </c>
      <c r="BJ186" s="1121" t="s">
        <v>112</v>
      </c>
      <c r="BK186" s="1121" t="s">
        <v>112</v>
      </c>
      <c r="BL186" s="1121" t="s">
        <v>3691</v>
      </c>
      <c r="BM186" s="1121" t="s">
        <v>112</v>
      </c>
      <c r="BN186" s="1121" t="s">
        <v>112</v>
      </c>
      <c r="BO186" s="1121" t="s">
        <v>112</v>
      </c>
      <c r="BP186" s="1121" t="s">
        <v>112</v>
      </c>
      <c r="BQ186" s="914"/>
      <c r="BR186" s="914"/>
      <c r="BS186" s="914"/>
      <c r="BT186" s="914"/>
      <c r="BU186" s="914"/>
      <c r="BV186" s="914"/>
      <c r="BW186" s="914"/>
      <c r="BX186" s="914">
        <v>1841201</v>
      </c>
      <c r="BY186" s="1135" t="s">
        <v>3702</v>
      </c>
      <c r="BZ186" s="914">
        <v>1841201</v>
      </c>
      <c r="CA186" s="914">
        <v>1</v>
      </c>
      <c r="CB186" s="914">
        <v>0.52200000000000002</v>
      </c>
      <c r="CC186" s="1137" t="s">
        <v>3794</v>
      </c>
      <c r="CD186" s="1137" t="s">
        <v>2524</v>
      </c>
      <c r="CE186" s="1137" t="s">
        <v>3632</v>
      </c>
      <c r="CF186" s="1137" t="s">
        <v>177</v>
      </c>
      <c r="CG186" s="1138">
        <v>6045432000</v>
      </c>
      <c r="CH186" s="1138">
        <v>3002500001</v>
      </c>
      <c r="CI186" s="1139" t="s">
        <v>3704</v>
      </c>
      <c r="CJ186" s="914"/>
    </row>
    <row r="187" spans="2:88" ht="16.5" customHeight="1" thickBot="1">
      <c r="B187" s="467"/>
      <c r="C187" s="539" t="s">
        <v>474</v>
      </c>
      <c r="D187" s="496" t="s">
        <v>3963</v>
      </c>
      <c r="E187" s="540">
        <v>45413</v>
      </c>
      <c r="F187" s="719">
        <v>45406</v>
      </c>
      <c r="G187" s="539" t="s">
        <v>61</v>
      </c>
      <c r="H187" s="539">
        <v>1039886023</v>
      </c>
      <c r="I187" s="539" t="s">
        <v>3465</v>
      </c>
      <c r="J187" s="539" t="s">
        <v>3466</v>
      </c>
      <c r="K187" s="539" t="s">
        <v>3419</v>
      </c>
      <c r="L187" s="539" t="s">
        <v>3467</v>
      </c>
      <c r="M187" s="540">
        <v>33655</v>
      </c>
      <c r="N187" s="539" t="s">
        <v>524</v>
      </c>
      <c r="O187" s="489" t="s">
        <v>3129</v>
      </c>
      <c r="P187" s="472" t="s">
        <v>2524</v>
      </c>
      <c r="Q187" s="472" t="s">
        <v>3624</v>
      </c>
      <c r="R187" s="510" t="s">
        <v>178</v>
      </c>
      <c r="S187" s="467"/>
      <c r="T187" s="438">
        <v>6045432000</v>
      </c>
      <c r="U187" s="467">
        <v>3104350950</v>
      </c>
      <c r="V187" s="443" t="s">
        <v>3468</v>
      </c>
      <c r="W187" s="467" t="s">
        <v>3139</v>
      </c>
      <c r="X187" s="467"/>
      <c r="Y187" s="467" t="s">
        <v>3119</v>
      </c>
      <c r="Z187" s="467"/>
      <c r="AA187" s="439" t="s">
        <v>4021</v>
      </c>
      <c r="AB187" s="527"/>
      <c r="AC187" s="561" t="s">
        <v>489</v>
      </c>
      <c r="AD187" s="554"/>
      <c r="AE187" s="439" t="s">
        <v>551</v>
      </c>
      <c r="AF187" s="439" t="s">
        <v>600</v>
      </c>
      <c r="AG187" s="439" t="s">
        <v>485</v>
      </c>
      <c r="AH187" s="439" t="s">
        <v>492</v>
      </c>
      <c r="AI187" s="488">
        <v>45556</v>
      </c>
      <c r="AJ187" s="488">
        <v>45646</v>
      </c>
      <c r="AK187" s="518">
        <v>2</v>
      </c>
      <c r="AL187" s="972">
        <v>9100000</v>
      </c>
      <c r="AM187" s="447">
        <v>2233000</v>
      </c>
      <c r="AN187" s="524">
        <v>1300000</v>
      </c>
      <c r="AO187" s="467">
        <v>1841201</v>
      </c>
      <c r="AP187" s="616" t="s">
        <v>821</v>
      </c>
      <c r="AQ187" s="527"/>
      <c r="AR187" s="464">
        <v>1</v>
      </c>
      <c r="AS187" s="545" t="s">
        <v>112</v>
      </c>
      <c r="AT187" s="543" t="s">
        <v>112</v>
      </c>
      <c r="AU187" s="543" t="s">
        <v>112</v>
      </c>
      <c r="AV187" s="543" t="s">
        <v>112</v>
      </c>
      <c r="AW187" s="543" t="s">
        <v>112</v>
      </c>
      <c r="AX187" s="464"/>
      <c r="AY187" s="464"/>
      <c r="AZ187" s="464"/>
      <c r="BA187" s="464"/>
      <c r="BB187" s="464"/>
      <c r="BC187" s="464"/>
      <c r="BD187" s="464"/>
      <c r="BE187" s="464"/>
      <c r="BF187" s="464" t="s">
        <v>112</v>
      </c>
      <c r="BG187" s="464" t="s">
        <v>112</v>
      </c>
      <c r="BH187" s="464" t="s">
        <v>112</v>
      </c>
      <c r="BI187" s="464" t="s">
        <v>112</v>
      </c>
      <c r="BJ187" s="464" t="s">
        <v>112</v>
      </c>
      <c r="BK187" s="464" t="s">
        <v>112</v>
      </c>
      <c r="BL187" s="464" t="s">
        <v>3691</v>
      </c>
      <c r="BM187" s="464" t="s">
        <v>112</v>
      </c>
      <c r="BN187" s="464" t="s">
        <v>112</v>
      </c>
      <c r="BO187" s="464" t="s">
        <v>112</v>
      </c>
      <c r="BP187" s="464" t="s">
        <v>112</v>
      </c>
      <c r="BQ187" s="467"/>
      <c r="BR187" s="467"/>
      <c r="BS187" s="467"/>
      <c r="BT187" s="467"/>
      <c r="BU187" s="467"/>
      <c r="BV187" s="467"/>
      <c r="BW187" s="467"/>
      <c r="BX187" s="467">
        <v>1841201</v>
      </c>
      <c r="BY187" s="555" t="s">
        <v>3702</v>
      </c>
      <c r="BZ187" s="467">
        <v>1841201</v>
      </c>
      <c r="CA187" s="467">
        <v>1</v>
      </c>
      <c r="CB187" s="467">
        <v>0.52200000000000002</v>
      </c>
      <c r="CC187" s="547" t="s">
        <v>3795</v>
      </c>
      <c r="CD187" s="547" t="s">
        <v>2524</v>
      </c>
      <c r="CE187" s="547" t="s">
        <v>3632</v>
      </c>
      <c r="CF187" s="547" t="s">
        <v>177</v>
      </c>
      <c r="CG187" s="528">
        <v>6045432000</v>
      </c>
      <c r="CH187" s="528">
        <v>3002500001</v>
      </c>
      <c r="CI187" s="556" t="s">
        <v>3704</v>
      </c>
      <c r="CJ187" s="467"/>
    </row>
    <row r="188" spans="2:88" ht="16.5" customHeight="1" thickBot="1">
      <c r="B188" s="467"/>
      <c r="C188" s="539" t="s">
        <v>474</v>
      </c>
      <c r="D188" s="496" t="s">
        <v>3963</v>
      </c>
      <c r="E188" s="540">
        <v>45413</v>
      </c>
      <c r="F188" s="719">
        <v>45406</v>
      </c>
      <c r="G188" s="539" t="s">
        <v>61</v>
      </c>
      <c r="H188" s="539">
        <v>39456393</v>
      </c>
      <c r="I188" s="539" t="s">
        <v>3413</v>
      </c>
      <c r="J188" s="539" t="s">
        <v>3469</v>
      </c>
      <c r="K188" s="539" t="s">
        <v>3421</v>
      </c>
      <c r="L188" s="539" t="s">
        <v>2608</v>
      </c>
      <c r="M188" s="540">
        <v>30823</v>
      </c>
      <c r="N188" s="539" t="s">
        <v>524</v>
      </c>
      <c r="O188" s="489" t="s">
        <v>3470</v>
      </c>
      <c r="P188" s="472" t="s">
        <v>2524</v>
      </c>
      <c r="Q188" s="472" t="s">
        <v>3624</v>
      </c>
      <c r="R188" s="510" t="s">
        <v>3118</v>
      </c>
      <c r="S188" s="467"/>
      <c r="T188" s="438">
        <v>6045432000</v>
      </c>
      <c r="U188" s="467">
        <v>3117736549</v>
      </c>
      <c r="V188" s="443" t="s">
        <v>3471</v>
      </c>
      <c r="W188" s="467" t="s">
        <v>2527</v>
      </c>
      <c r="X188" s="467"/>
      <c r="Y188" s="467" t="s">
        <v>2623</v>
      </c>
      <c r="Z188" s="467"/>
      <c r="AA188" s="439" t="s">
        <v>4021</v>
      </c>
      <c r="AB188" s="527"/>
      <c r="AC188" s="561" t="s">
        <v>489</v>
      </c>
      <c r="AD188" s="554"/>
      <c r="AE188" s="439" t="s">
        <v>551</v>
      </c>
      <c r="AF188" s="439" t="s">
        <v>600</v>
      </c>
      <c r="AG188" s="439" t="s">
        <v>485</v>
      </c>
      <c r="AH188" s="439" t="s">
        <v>492</v>
      </c>
      <c r="AI188" s="488">
        <v>45359</v>
      </c>
      <c r="AJ188" s="488">
        <v>45646</v>
      </c>
      <c r="AK188" s="518">
        <v>7</v>
      </c>
      <c r="AL188" s="972">
        <v>9100000</v>
      </c>
      <c r="AM188" s="447">
        <v>2233000</v>
      </c>
      <c r="AN188" s="524">
        <v>1300000</v>
      </c>
      <c r="AO188" s="467">
        <v>1841201</v>
      </c>
      <c r="AP188" s="616" t="s">
        <v>821</v>
      </c>
      <c r="AQ188" s="527"/>
      <c r="AR188" s="464">
        <v>1</v>
      </c>
      <c r="AS188" s="545" t="s">
        <v>112</v>
      </c>
      <c r="AT188" s="543" t="s">
        <v>112</v>
      </c>
      <c r="AU188" s="543" t="s">
        <v>112</v>
      </c>
      <c r="AV188" s="543" t="s">
        <v>112</v>
      </c>
      <c r="AW188" s="543" t="s">
        <v>112</v>
      </c>
      <c r="AX188" s="464"/>
      <c r="AY188" s="464"/>
      <c r="AZ188" s="464"/>
      <c r="BA188" s="464"/>
      <c r="BB188" s="464"/>
      <c r="BC188" s="464"/>
      <c r="BD188" s="464"/>
      <c r="BE188" s="464"/>
      <c r="BF188" s="464" t="s">
        <v>112</v>
      </c>
      <c r="BG188" s="464" t="s">
        <v>112</v>
      </c>
      <c r="BH188" s="464" t="s">
        <v>112</v>
      </c>
      <c r="BI188" s="464" t="s">
        <v>112</v>
      </c>
      <c r="BJ188" s="464" t="s">
        <v>112</v>
      </c>
      <c r="BK188" s="464" t="s">
        <v>112</v>
      </c>
      <c r="BL188" s="464" t="s">
        <v>3691</v>
      </c>
      <c r="BM188" s="464" t="s">
        <v>112</v>
      </c>
      <c r="BN188" s="464" t="s">
        <v>112</v>
      </c>
      <c r="BO188" s="464" t="s">
        <v>112</v>
      </c>
      <c r="BP188" s="464" t="s">
        <v>112</v>
      </c>
      <c r="BQ188" s="467"/>
      <c r="BR188" s="467"/>
      <c r="BS188" s="467"/>
      <c r="BT188" s="467"/>
      <c r="BU188" s="467"/>
      <c r="BV188" s="467"/>
      <c r="BW188" s="467"/>
      <c r="BX188" s="467">
        <v>1841201</v>
      </c>
      <c r="BY188" s="555" t="s">
        <v>3702</v>
      </c>
      <c r="BZ188" s="467">
        <v>1841201</v>
      </c>
      <c r="CA188" s="467">
        <v>1</v>
      </c>
      <c r="CB188" s="467">
        <v>0.52200000000000002</v>
      </c>
      <c r="CC188" s="547" t="s">
        <v>3796</v>
      </c>
      <c r="CD188" s="547" t="s">
        <v>2524</v>
      </c>
      <c r="CE188" s="547" t="s">
        <v>3632</v>
      </c>
      <c r="CF188" s="547" t="s">
        <v>177</v>
      </c>
      <c r="CG188" s="528">
        <v>6045432000</v>
      </c>
      <c r="CH188" s="528">
        <v>3002500001</v>
      </c>
      <c r="CI188" s="556" t="s">
        <v>3704</v>
      </c>
      <c r="CJ188" s="467"/>
    </row>
    <row r="189" spans="2:88" ht="16.5" customHeight="1" thickBot="1">
      <c r="B189" s="467"/>
      <c r="C189" s="539" t="s">
        <v>474</v>
      </c>
      <c r="D189" s="496" t="s">
        <v>3963</v>
      </c>
      <c r="E189" s="540">
        <v>45413</v>
      </c>
      <c r="F189" s="719">
        <v>45406</v>
      </c>
      <c r="G189" s="539" t="s">
        <v>61</v>
      </c>
      <c r="H189" s="539">
        <v>1036929055</v>
      </c>
      <c r="I189" s="539" t="s">
        <v>2553</v>
      </c>
      <c r="J189" s="539" t="s">
        <v>2876</v>
      </c>
      <c r="K189" s="539" t="s">
        <v>2621</v>
      </c>
      <c r="L189" s="539" t="s">
        <v>2665</v>
      </c>
      <c r="M189" s="540">
        <v>32059</v>
      </c>
      <c r="N189" s="539" t="s">
        <v>4</v>
      </c>
      <c r="O189" s="489" t="s">
        <v>4067</v>
      </c>
      <c r="P189" s="472" t="s">
        <v>2524</v>
      </c>
      <c r="Q189" s="472" t="s">
        <v>3624</v>
      </c>
      <c r="R189" s="810" t="s">
        <v>3118</v>
      </c>
      <c r="S189" s="467"/>
      <c r="T189" s="438">
        <v>6045432000</v>
      </c>
      <c r="U189" s="467">
        <v>3219374659</v>
      </c>
      <c r="V189" s="595" t="s">
        <v>2877</v>
      </c>
      <c r="W189" s="467" t="s">
        <v>2527</v>
      </c>
      <c r="X189" s="467"/>
      <c r="Y189" s="467" t="s">
        <v>3119</v>
      </c>
      <c r="Z189" s="467"/>
      <c r="AA189" s="439" t="s">
        <v>4021</v>
      </c>
      <c r="AB189" s="527"/>
      <c r="AC189" s="561" t="s">
        <v>489</v>
      </c>
      <c r="AD189" s="554"/>
      <c r="AE189" s="439" t="s">
        <v>551</v>
      </c>
      <c r="AF189" s="439" t="s">
        <v>600</v>
      </c>
      <c r="AG189" s="439" t="s">
        <v>485</v>
      </c>
      <c r="AH189" s="439" t="s">
        <v>492</v>
      </c>
      <c r="AI189" s="488">
        <v>45359</v>
      </c>
      <c r="AJ189" s="488">
        <v>45573</v>
      </c>
      <c r="AK189" s="518">
        <v>7</v>
      </c>
      <c r="AL189" s="972">
        <v>9100000</v>
      </c>
      <c r="AM189" s="447">
        <v>2233000</v>
      </c>
      <c r="AN189" s="524">
        <v>1300000</v>
      </c>
      <c r="AO189" s="467">
        <v>1841201</v>
      </c>
      <c r="AP189" s="616" t="s">
        <v>821</v>
      </c>
      <c r="AQ189" s="527"/>
      <c r="AR189" s="464">
        <v>1</v>
      </c>
      <c r="AS189" s="545" t="s">
        <v>112</v>
      </c>
      <c r="AT189" s="543" t="s">
        <v>112</v>
      </c>
      <c r="AU189" s="543" t="s">
        <v>112</v>
      </c>
      <c r="AV189" s="543" t="s">
        <v>112</v>
      </c>
      <c r="AW189" s="543" t="s">
        <v>112</v>
      </c>
      <c r="AX189" s="464"/>
      <c r="AY189" s="464"/>
      <c r="AZ189" s="464"/>
      <c r="BA189" s="464"/>
      <c r="BB189" s="464"/>
      <c r="BC189" s="464"/>
      <c r="BD189" s="464"/>
      <c r="BE189" s="464"/>
      <c r="BF189" s="464" t="s">
        <v>112</v>
      </c>
      <c r="BG189" s="464" t="s">
        <v>112</v>
      </c>
      <c r="BH189" s="464" t="s">
        <v>112</v>
      </c>
      <c r="BI189" s="464" t="s">
        <v>112</v>
      </c>
      <c r="BJ189" s="464" t="s">
        <v>112</v>
      </c>
      <c r="BK189" s="464" t="s">
        <v>112</v>
      </c>
      <c r="BL189" s="464" t="s">
        <v>3691</v>
      </c>
      <c r="BM189" s="464" t="s">
        <v>112</v>
      </c>
      <c r="BN189" s="464" t="s">
        <v>112</v>
      </c>
      <c r="BO189" s="464" t="s">
        <v>112</v>
      </c>
      <c r="BP189" s="464" t="s">
        <v>112</v>
      </c>
      <c r="BQ189" s="467"/>
      <c r="BR189" s="467"/>
      <c r="BS189" s="467"/>
      <c r="BT189" s="467"/>
      <c r="BU189" s="467"/>
      <c r="BV189" s="467"/>
      <c r="BW189" s="467"/>
      <c r="BX189" s="467">
        <v>1841201</v>
      </c>
      <c r="BY189" s="555" t="s">
        <v>3702</v>
      </c>
      <c r="BZ189" s="467">
        <v>1841201</v>
      </c>
      <c r="CA189" s="467">
        <v>1</v>
      </c>
      <c r="CB189" s="467">
        <v>0.52200000000000002</v>
      </c>
      <c r="CC189" s="547" t="s">
        <v>3796</v>
      </c>
      <c r="CD189" s="547" t="s">
        <v>2524</v>
      </c>
      <c r="CE189" s="547" t="s">
        <v>3632</v>
      </c>
      <c r="CF189" s="547" t="s">
        <v>177</v>
      </c>
      <c r="CG189" s="528">
        <v>6045432000</v>
      </c>
      <c r="CH189" s="528">
        <v>3002500001</v>
      </c>
      <c r="CI189" s="556" t="s">
        <v>3704</v>
      </c>
      <c r="CJ189" s="467"/>
    </row>
    <row r="190" spans="2:88" s="1140" customFormat="1" ht="16.5" customHeight="1" thickBot="1">
      <c r="B190" s="914"/>
      <c r="C190" s="898" t="s">
        <v>474</v>
      </c>
      <c r="D190" s="911" t="s">
        <v>3963</v>
      </c>
      <c r="E190" s="899"/>
      <c r="F190" s="1122"/>
      <c r="G190" s="898" t="s">
        <v>61</v>
      </c>
      <c r="H190" s="898">
        <v>1036397296</v>
      </c>
      <c r="I190" s="898" t="s">
        <v>3245</v>
      </c>
      <c r="J190" s="898" t="s">
        <v>2556</v>
      </c>
      <c r="K190" s="898" t="s">
        <v>2613</v>
      </c>
      <c r="L190" s="898" t="s">
        <v>2614</v>
      </c>
      <c r="M190" s="899">
        <v>45450</v>
      </c>
      <c r="N190" s="899" t="s">
        <v>4</v>
      </c>
      <c r="O190" s="1155" t="s">
        <v>4090</v>
      </c>
      <c r="P190" s="913" t="s">
        <v>2524</v>
      </c>
      <c r="Q190" s="913" t="s">
        <v>3624</v>
      </c>
      <c r="R190" s="1204" t="s">
        <v>3118</v>
      </c>
      <c r="S190" s="914"/>
      <c r="T190" s="904">
        <v>6045432000</v>
      </c>
      <c r="U190" s="914">
        <v>3107659083</v>
      </c>
      <c r="V190" s="915" t="s">
        <v>4091</v>
      </c>
      <c r="W190" s="914" t="s">
        <v>2527</v>
      </c>
      <c r="X190" s="914"/>
      <c r="Y190" s="914" t="s">
        <v>2623</v>
      </c>
      <c r="Z190" s="914"/>
      <c r="AA190" s="906" t="s">
        <v>4021</v>
      </c>
      <c r="AB190" s="916"/>
      <c r="AC190" s="908" t="s">
        <v>489</v>
      </c>
      <c r="AD190" s="918"/>
      <c r="AE190" s="906" t="s">
        <v>551</v>
      </c>
      <c r="AF190" s="906" t="s">
        <v>600</v>
      </c>
      <c r="AG190" s="906" t="s">
        <v>485</v>
      </c>
      <c r="AH190" s="906" t="s">
        <v>492</v>
      </c>
      <c r="AI190" s="919">
        <v>45554</v>
      </c>
      <c r="AJ190" s="919">
        <v>45641</v>
      </c>
      <c r="AK190" s="1199">
        <v>3</v>
      </c>
      <c r="AL190" s="972">
        <v>9100000</v>
      </c>
      <c r="AM190" s="1200">
        <v>2233000</v>
      </c>
      <c r="AN190" s="1201">
        <v>1300000</v>
      </c>
      <c r="AO190" s="914">
        <v>1841201</v>
      </c>
      <c r="AP190" s="1131" t="s">
        <v>821</v>
      </c>
      <c r="AQ190" s="916"/>
      <c r="AR190" s="1121">
        <v>1</v>
      </c>
      <c r="AS190" s="1132" t="s">
        <v>112</v>
      </c>
      <c r="AT190" s="1133" t="s">
        <v>112</v>
      </c>
      <c r="AU190" s="1133" t="s">
        <v>112</v>
      </c>
      <c r="AV190" s="1133" t="s">
        <v>112</v>
      </c>
      <c r="AW190" s="1133" t="s">
        <v>112</v>
      </c>
      <c r="AX190" s="1121"/>
      <c r="AY190" s="1121"/>
      <c r="AZ190" s="1121"/>
      <c r="BA190" s="1121"/>
      <c r="BB190" s="1121"/>
      <c r="BC190" s="1121"/>
      <c r="BD190" s="1121"/>
      <c r="BE190" s="1121"/>
      <c r="BF190" s="1121" t="s">
        <v>112</v>
      </c>
      <c r="BG190" s="1121" t="s">
        <v>112</v>
      </c>
      <c r="BH190" s="1121" t="s">
        <v>112</v>
      </c>
      <c r="BI190" s="1121" t="s">
        <v>112</v>
      </c>
      <c r="BJ190" s="1121" t="s">
        <v>112</v>
      </c>
      <c r="BK190" s="1121" t="s">
        <v>112</v>
      </c>
      <c r="BL190" s="1121" t="s">
        <v>3691</v>
      </c>
      <c r="BM190" s="1121" t="s">
        <v>112</v>
      </c>
      <c r="BN190" s="1121" t="s">
        <v>112</v>
      </c>
      <c r="BO190" s="1121" t="s">
        <v>112</v>
      </c>
      <c r="BP190" s="1121" t="s">
        <v>112</v>
      </c>
      <c r="BQ190" s="914"/>
      <c r="BR190" s="914"/>
      <c r="BS190" s="914"/>
      <c r="BT190" s="914"/>
      <c r="BU190" s="914"/>
      <c r="BV190" s="914"/>
      <c r="BW190" s="914"/>
      <c r="BX190" s="914">
        <v>1841201</v>
      </c>
      <c r="BY190" s="1135" t="s">
        <v>3702</v>
      </c>
      <c r="BZ190" s="914">
        <v>1841201</v>
      </c>
      <c r="CA190" s="914">
        <v>1</v>
      </c>
      <c r="CB190" s="914">
        <v>0.52200000000000002</v>
      </c>
      <c r="CC190" s="1137" t="s">
        <v>3796</v>
      </c>
      <c r="CD190" s="1137" t="s">
        <v>2524</v>
      </c>
      <c r="CE190" s="1137" t="s">
        <v>3632</v>
      </c>
      <c r="CF190" s="1137" t="s">
        <v>177</v>
      </c>
      <c r="CG190" s="1138">
        <v>6045432000</v>
      </c>
      <c r="CH190" s="1138">
        <v>3002500001</v>
      </c>
      <c r="CI190" s="1139" t="s">
        <v>3704</v>
      </c>
      <c r="CJ190" s="914"/>
    </row>
    <row r="191" spans="2:88" s="1140" customFormat="1" ht="16.5" customHeight="1" thickBot="1">
      <c r="B191" s="914"/>
      <c r="C191" s="898" t="s">
        <v>474</v>
      </c>
      <c r="D191" s="911" t="s">
        <v>3964</v>
      </c>
      <c r="E191" s="899">
        <v>45413</v>
      </c>
      <c r="F191" s="1122">
        <v>45406</v>
      </c>
      <c r="G191" s="898" t="s">
        <v>61</v>
      </c>
      <c r="H191" s="898">
        <v>1112773822</v>
      </c>
      <c r="I191" s="898" t="s">
        <v>3472</v>
      </c>
      <c r="J191" s="898" t="s">
        <v>3473</v>
      </c>
      <c r="K191" s="898" t="s">
        <v>3474</v>
      </c>
      <c r="L191" s="898" t="s">
        <v>2638</v>
      </c>
      <c r="M191" s="899">
        <v>33411</v>
      </c>
      <c r="N191" s="898" t="s">
        <v>524</v>
      </c>
      <c r="O191" s="1155" t="s">
        <v>3475</v>
      </c>
      <c r="P191" s="913" t="s">
        <v>2524</v>
      </c>
      <c r="Q191" s="913" t="s">
        <v>3624</v>
      </c>
      <c r="R191" s="1156" t="s">
        <v>3118</v>
      </c>
      <c r="S191" s="914"/>
      <c r="T191" s="904">
        <v>6045432000</v>
      </c>
      <c r="U191" s="914">
        <v>3196076570</v>
      </c>
      <c r="V191" s="1157" t="s">
        <v>3476</v>
      </c>
      <c r="W191" s="914" t="s">
        <v>2547</v>
      </c>
      <c r="X191" s="914"/>
      <c r="Y191" s="914" t="s">
        <v>3119</v>
      </c>
      <c r="Z191" s="914"/>
      <c r="AA191" s="906" t="s">
        <v>4021</v>
      </c>
      <c r="AB191" s="916"/>
      <c r="AC191" s="908" t="s">
        <v>489</v>
      </c>
      <c r="AD191" s="918"/>
      <c r="AE191" s="906" t="s">
        <v>551</v>
      </c>
      <c r="AF191" s="906" t="s">
        <v>600</v>
      </c>
      <c r="AG191" s="906" t="s">
        <v>485</v>
      </c>
      <c r="AH191" s="906" t="s">
        <v>492</v>
      </c>
      <c r="AI191" s="919">
        <v>45525</v>
      </c>
      <c r="AJ191" s="919">
        <v>45641</v>
      </c>
      <c r="AK191" s="1199">
        <v>4</v>
      </c>
      <c r="AL191" s="972">
        <v>9100000</v>
      </c>
      <c r="AM191" s="1200">
        <v>3715513</v>
      </c>
      <c r="AN191" s="1201">
        <v>1486800</v>
      </c>
      <c r="AO191" s="914">
        <v>1841201</v>
      </c>
      <c r="AP191" s="1131" t="s">
        <v>821</v>
      </c>
      <c r="AQ191" s="916"/>
      <c r="AR191" s="1121">
        <v>1</v>
      </c>
      <c r="AS191" s="1132" t="s">
        <v>112</v>
      </c>
      <c r="AT191" s="1133" t="s">
        <v>112</v>
      </c>
      <c r="AU191" s="1133" t="s">
        <v>112</v>
      </c>
      <c r="AV191" s="1133" t="s">
        <v>112</v>
      </c>
      <c r="AW191" s="1133" t="s">
        <v>112</v>
      </c>
      <c r="AX191" s="1121"/>
      <c r="AY191" s="1121"/>
      <c r="AZ191" s="1121"/>
      <c r="BA191" s="1121"/>
      <c r="BB191" s="1121"/>
      <c r="BC191" s="1121"/>
      <c r="BD191" s="1121"/>
      <c r="BE191" s="1121"/>
      <c r="BF191" s="1121" t="s">
        <v>112</v>
      </c>
      <c r="BG191" s="1121" t="s">
        <v>112</v>
      </c>
      <c r="BH191" s="1121" t="s">
        <v>112</v>
      </c>
      <c r="BI191" s="1121" t="s">
        <v>112</v>
      </c>
      <c r="BJ191" s="1121" t="s">
        <v>112</v>
      </c>
      <c r="BK191" s="1121" t="s">
        <v>112</v>
      </c>
      <c r="BL191" s="1121" t="s">
        <v>3691</v>
      </c>
      <c r="BM191" s="1121" t="s">
        <v>112</v>
      </c>
      <c r="BN191" s="1121" t="s">
        <v>112</v>
      </c>
      <c r="BO191" s="1121" t="s">
        <v>112</v>
      </c>
      <c r="BP191" s="1121" t="s">
        <v>112</v>
      </c>
      <c r="BQ191" s="914"/>
      <c r="BR191" s="914"/>
      <c r="BS191" s="914"/>
      <c r="BT191" s="914"/>
      <c r="BU191" s="914"/>
      <c r="BV191" s="914"/>
      <c r="BW191" s="914"/>
      <c r="BX191" s="914">
        <v>1841201</v>
      </c>
      <c r="BY191" s="1135" t="s">
        <v>3702</v>
      </c>
      <c r="BZ191" s="914">
        <v>1841201</v>
      </c>
      <c r="CA191" s="914">
        <v>1</v>
      </c>
      <c r="CB191" s="914">
        <v>0.52200000000000002</v>
      </c>
      <c r="CC191" s="1137" t="s">
        <v>3797</v>
      </c>
      <c r="CD191" s="1137" t="s">
        <v>2524</v>
      </c>
      <c r="CE191" s="1137" t="s">
        <v>3632</v>
      </c>
      <c r="CF191" s="1137" t="s">
        <v>177</v>
      </c>
      <c r="CG191" s="1138">
        <v>6045432000</v>
      </c>
      <c r="CH191" s="1138">
        <v>3002500001</v>
      </c>
      <c r="CI191" s="1139" t="s">
        <v>3704</v>
      </c>
      <c r="CJ191" s="914"/>
    </row>
    <row r="192" spans="2:88" s="1140" customFormat="1" ht="16.5" customHeight="1" thickBot="1">
      <c r="B192" s="914"/>
      <c r="C192" s="898" t="s">
        <v>474</v>
      </c>
      <c r="D192" s="911" t="s">
        <v>3964</v>
      </c>
      <c r="E192" s="899">
        <v>45413</v>
      </c>
      <c r="F192" s="1122">
        <v>45406</v>
      </c>
      <c r="G192" s="898" t="s">
        <v>61</v>
      </c>
      <c r="H192" s="898">
        <v>1036952037</v>
      </c>
      <c r="I192" s="898" t="s">
        <v>3353</v>
      </c>
      <c r="J192" s="898" t="s">
        <v>3477</v>
      </c>
      <c r="K192" s="898" t="s">
        <v>2677</v>
      </c>
      <c r="L192" s="898" t="s">
        <v>3478</v>
      </c>
      <c r="M192" s="899">
        <v>34709</v>
      </c>
      <c r="N192" s="898" t="s">
        <v>4</v>
      </c>
      <c r="O192" s="1155" t="s">
        <v>3479</v>
      </c>
      <c r="P192" s="913" t="s">
        <v>2524</v>
      </c>
      <c r="Q192" s="913" t="s">
        <v>3624</v>
      </c>
      <c r="R192" s="1156" t="s">
        <v>3118</v>
      </c>
      <c r="S192" s="914"/>
      <c r="T192" s="904">
        <v>6045432000</v>
      </c>
      <c r="U192" s="914">
        <v>3007435543</v>
      </c>
      <c r="V192" s="1157" t="s">
        <v>3480</v>
      </c>
      <c r="W192" s="914" t="s">
        <v>2527</v>
      </c>
      <c r="X192" s="914"/>
      <c r="Y192" s="914" t="s">
        <v>2623</v>
      </c>
      <c r="Z192" s="914"/>
      <c r="AA192" s="906" t="s">
        <v>4021</v>
      </c>
      <c r="AB192" s="916"/>
      <c r="AC192" s="908" t="s">
        <v>489</v>
      </c>
      <c r="AD192" s="918"/>
      <c r="AE192" s="906" t="s">
        <v>551</v>
      </c>
      <c r="AF192" s="906" t="s">
        <v>600</v>
      </c>
      <c r="AG192" s="906" t="s">
        <v>485</v>
      </c>
      <c r="AH192" s="906" t="s">
        <v>492</v>
      </c>
      <c r="AI192" s="919">
        <v>45519</v>
      </c>
      <c r="AJ192" s="919">
        <v>45641</v>
      </c>
      <c r="AK192" s="1199">
        <v>4</v>
      </c>
      <c r="AL192" s="972">
        <v>9100000</v>
      </c>
      <c r="AM192" s="1200">
        <v>3717000</v>
      </c>
      <c r="AN192" s="1201">
        <v>1486800</v>
      </c>
      <c r="AO192" s="914">
        <v>1841201</v>
      </c>
      <c r="AP192" s="1131" t="s">
        <v>821</v>
      </c>
      <c r="AQ192" s="916"/>
      <c r="AR192" s="1121">
        <v>1</v>
      </c>
      <c r="AS192" s="1132" t="s">
        <v>112</v>
      </c>
      <c r="AT192" s="1133" t="s">
        <v>112</v>
      </c>
      <c r="AU192" s="1133" t="s">
        <v>112</v>
      </c>
      <c r="AV192" s="1133" t="s">
        <v>112</v>
      </c>
      <c r="AW192" s="1133" t="s">
        <v>112</v>
      </c>
      <c r="AX192" s="1121"/>
      <c r="AY192" s="1121"/>
      <c r="AZ192" s="1121"/>
      <c r="BA192" s="1121"/>
      <c r="BB192" s="1121"/>
      <c r="BC192" s="1121"/>
      <c r="BD192" s="1121"/>
      <c r="BE192" s="1121"/>
      <c r="BF192" s="1121" t="s">
        <v>112</v>
      </c>
      <c r="BG192" s="1121" t="s">
        <v>112</v>
      </c>
      <c r="BH192" s="1121" t="s">
        <v>112</v>
      </c>
      <c r="BI192" s="1121" t="s">
        <v>112</v>
      </c>
      <c r="BJ192" s="1121" t="s">
        <v>112</v>
      </c>
      <c r="BK192" s="1121" t="s">
        <v>112</v>
      </c>
      <c r="BL192" s="1121" t="s">
        <v>3691</v>
      </c>
      <c r="BM192" s="1121" t="s">
        <v>112</v>
      </c>
      <c r="BN192" s="1121" t="s">
        <v>112</v>
      </c>
      <c r="BO192" s="1121" t="s">
        <v>112</v>
      </c>
      <c r="BP192" s="1121" t="s">
        <v>112</v>
      </c>
      <c r="BQ192" s="914"/>
      <c r="BR192" s="914"/>
      <c r="BS192" s="914"/>
      <c r="BT192" s="914"/>
      <c r="BU192" s="914"/>
      <c r="BV192" s="914"/>
      <c r="BW192" s="914"/>
      <c r="BX192" s="914">
        <v>1841201</v>
      </c>
      <c r="BY192" s="1135" t="s">
        <v>3702</v>
      </c>
      <c r="BZ192" s="914">
        <v>1841201</v>
      </c>
      <c r="CA192" s="914">
        <v>1</v>
      </c>
      <c r="CB192" s="914">
        <v>0.52200000000000002</v>
      </c>
      <c r="CC192" s="1137" t="s">
        <v>3798</v>
      </c>
      <c r="CD192" s="1137" t="s">
        <v>2524</v>
      </c>
      <c r="CE192" s="1137" t="s">
        <v>3632</v>
      </c>
      <c r="CF192" s="1137" t="s">
        <v>177</v>
      </c>
      <c r="CG192" s="1138">
        <v>6045432000</v>
      </c>
      <c r="CH192" s="1138">
        <v>3002500001</v>
      </c>
      <c r="CI192" s="1139" t="s">
        <v>3704</v>
      </c>
      <c r="CJ192" s="914"/>
    </row>
    <row r="193" spans="2:88" s="1140" customFormat="1" ht="16.5" customHeight="1" thickBot="1">
      <c r="B193" s="914"/>
      <c r="C193" s="898" t="s">
        <v>474</v>
      </c>
      <c r="D193" s="911" t="s">
        <v>3964</v>
      </c>
      <c r="E193" s="899">
        <v>45413</v>
      </c>
      <c r="F193" s="1122">
        <v>45406</v>
      </c>
      <c r="G193" s="898" t="s">
        <v>61</v>
      </c>
      <c r="H193" s="898">
        <v>1001004947</v>
      </c>
      <c r="I193" s="898" t="s">
        <v>3481</v>
      </c>
      <c r="J193" s="898" t="s">
        <v>3482</v>
      </c>
      <c r="K193" s="898" t="s">
        <v>3211</v>
      </c>
      <c r="L193" s="898" t="s">
        <v>3483</v>
      </c>
      <c r="M193" s="899">
        <v>36766</v>
      </c>
      <c r="N193" s="898" t="s">
        <v>4</v>
      </c>
      <c r="O193" s="1155" t="s">
        <v>3484</v>
      </c>
      <c r="P193" s="913" t="s">
        <v>2524</v>
      </c>
      <c r="Q193" s="913" t="s">
        <v>3624</v>
      </c>
      <c r="R193" s="1156" t="s">
        <v>3118</v>
      </c>
      <c r="S193" s="914"/>
      <c r="T193" s="904">
        <v>6045432000</v>
      </c>
      <c r="U193" s="914">
        <v>3206920388</v>
      </c>
      <c r="V193" s="1157" t="s">
        <v>3485</v>
      </c>
      <c r="W193" s="914" t="s">
        <v>2527</v>
      </c>
      <c r="X193" s="914"/>
      <c r="Y193" s="914" t="s">
        <v>3119</v>
      </c>
      <c r="Z193" s="914"/>
      <c r="AA193" s="906" t="s">
        <v>4021</v>
      </c>
      <c r="AB193" s="916"/>
      <c r="AC193" s="908" t="s">
        <v>489</v>
      </c>
      <c r="AD193" s="918"/>
      <c r="AE193" s="906" t="s">
        <v>551</v>
      </c>
      <c r="AF193" s="906" t="s">
        <v>600</v>
      </c>
      <c r="AG193" s="906" t="s">
        <v>485</v>
      </c>
      <c r="AH193" s="906" t="s">
        <v>492</v>
      </c>
      <c r="AI193" s="919">
        <v>45611</v>
      </c>
      <c r="AJ193" s="919">
        <v>45641</v>
      </c>
      <c r="AK193" s="1199">
        <v>1</v>
      </c>
      <c r="AL193" s="972">
        <v>9100000</v>
      </c>
      <c r="AM193" s="1200">
        <v>2233000</v>
      </c>
      <c r="AN193" s="1201">
        <v>1300000</v>
      </c>
      <c r="AO193" s="914">
        <v>1841201</v>
      </c>
      <c r="AP193" s="1131" t="s">
        <v>821</v>
      </c>
      <c r="AQ193" s="916"/>
      <c r="AR193" s="1121">
        <v>1</v>
      </c>
      <c r="AS193" s="1132" t="s">
        <v>112</v>
      </c>
      <c r="AT193" s="1133" t="s">
        <v>112</v>
      </c>
      <c r="AU193" s="1133" t="s">
        <v>112</v>
      </c>
      <c r="AV193" s="1133" t="s">
        <v>112</v>
      </c>
      <c r="AW193" s="1133" t="s">
        <v>112</v>
      </c>
      <c r="AX193" s="1121"/>
      <c r="AY193" s="1121"/>
      <c r="AZ193" s="1121"/>
      <c r="BA193" s="1121"/>
      <c r="BB193" s="1121"/>
      <c r="BC193" s="1121"/>
      <c r="BD193" s="1121"/>
      <c r="BE193" s="1121"/>
      <c r="BF193" s="1121" t="s">
        <v>112</v>
      </c>
      <c r="BG193" s="1121" t="s">
        <v>112</v>
      </c>
      <c r="BH193" s="1121" t="s">
        <v>112</v>
      </c>
      <c r="BI193" s="1121" t="s">
        <v>112</v>
      </c>
      <c r="BJ193" s="1121" t="s">
        <v>112</v>
      </c>
      <c r="BK193" s="1121" t="s">
        <v>112</v>
      </c>
      <c r="BL193" s="1121" t="s">
        <v>3691</v>
      </c>
      <c r="BM193" s="1121" t="s">
        <v>112</v>
      </c>
      <c r="BN193" s="1121" t="s">
        <v>112</v>
      </c>
      <c r="BO193" s="1121" t="s">
        <v>112</v>
      </c>
      <c r="BP193" s="1121" t="s">
        <v>112</v>
      </c>
      <c r="BQ193" s="914"/>
      <c r="BR193" s="914"/>
      <c r="BS193" s="914"/>
      <c r="BT193" s="914"/>
      <c r="BU193" s="914"/>
      <c r="BV193" s="914"/>
      <c r="BW193" s="914"/>
      <c r="BX193" s="914">
        <v>1841201</v>
      </c>
      <c r="BY193" s="1135" t="s">
        <v>3702</v>
      </c>
      <c r="BZ193" s="914">
        <v>1841201</v>
      </c>
      <c r="CA193" s="914">
        <v>1</v>
      </c>
      <c r="CB193" s="914">
        <v>0.52200000000000002</v>
      </c>
      <c r="CC193" s="1137" t="s">
        <v>3799</v>
      </c>
      <c r="CD193" s="1137" t="s">
        <v>2524</v>
      </c>
      <c r="CE193" s="1137" t="s">
        <v>3632</v>
      </c>
      <c r="CF193" s="1137" t="s">
        <v>177</v>
      </c>
      <c r="CG193" s="1138">
        <v>6045432000</v>
      </c>
      <c r="CH193" s="1138">
        <v>3002500001</v>
      </c>
      <c r="CI193" s="1139" t="s">
        <v>3704</v>
      </c>
      <c r="CJ193" s="914"/>
    </row>
    <row r="194" spans="2:88" ht="16.5" customHeight="1" thickBot="1">
      <c r="B194" s="467"/>
      <c r="C194" s="539" t="s">
        <v>474</v>
      </c>
      <c r="D194" s="496" t="s">
        <v>3964</v>
      </c>
      <c r="E194" s="540">
        <v>45413</v>
      </c>
      <c r="F194" s="719">
        <v>45406</v>
      </c>
      <c r="G194" s="539" t="s">
        <v>61</v>
      </c>
      <c r="H194" s="539">
        <v>1036397697</v>
      </c>
      <c r="I194" s="539" t="s">
        <v>3172</v>
      </c>
      <c r="J194" s="539" t="s">
        <v>3486</v>
      </c>
      <c r="K194" s="539" t="s">
        <v>3143</v>
      </c>
      <c r="L194" s="539" t="s">
        <v>2830</v>
      </c>
      <c r="M194" s="540">
        <v>33876</v>
      </c>
      <c r="N194" s="539" t="s">
        <v>4</v>
      </c>
      <c r="O194" s="489" t="s">
        <v>3487</v>
      </c>
      <c r="P194" s="472" t="s">
        <v>2524</v>
      </c>
      <c r="Q194" s="472" t="s">
        <v>3624</v>
      </c>
      <c r="R194" s="510" t="s">
        <v>3118</v>
      </c>
      <c r="S194" s="467"/>
      <c r="T194" s="438">
        <v>6045432000</v>
      </c>
      <c r="U194" s="467">
        <v>3217710333</v>
      </c>
      <c r="V194" s="443" t="s">
        <v>3488</v>
      </c>
      <c r="W194" s="467" t="s">
        <v>2527</v>
      </c>
      <c r="X194" s="467"/>
      <c r="Y194" s="467" t="s">
        <v>2548</v>
      </c>
      <c r="Z194" s="467"/>
      <c r="AA194" s="439" t="s">
        <v>2527</v>
      </c>
      <c r="AB194" s="527"/>
      <c r="AC194" s="561" t="s">
        <v>489</v>
      </c>
      <c r="AD194" s="554"/>
      <c r="AE194" s="439" t="s">
        <v>551</v>
      </c>
      <c r="AF194" s="439" t="s">
        <v>600</v>
      </c>
      <c r="AG194" s="439" t="s">
        <v>485</v>
      </c>
      <c r="AH194" s="439" t="s">
        <v>492</v>
      </c>
      <c r="AI194" s="488">
        <v>45329</v>
      </c>
      <c r="AJ194" s="488">
        <v>45512</v>
      </c>
      <c r="AK194" s="518">
        <v>6</v>
      </c>
      <c r="AL194" s="972">
        <v>9100000</v>
      </c>
      <c r="AM194" s="447">
        <v>4300000</v>
      </c>
      <c r="AN194" s="524">
        <v>1720000</v>
      </c>
      <c r="AO194" s="467">
        <v>1841201</v>
      </c>
      <c r="AP194" s="616" t="s">
        <v>821</v>
      </c>
      <c r="AQ194" s="527"/>
      <c r="AR194" s="464">
        <v>1</v>
      </c>
      <c r="AS194" s="545" t="s">
        <v>112</v>
      </c>
      <c r="AT194" s="543" t="s">
        <v>112</v>
      </c>
      <c r="AU194" s="543" t="s">
        <v>112</v>
      </c>
      <c r="AV194" s="543" t="s">
        <v>112</v>
      </c>
      <c r="AW194" s="543" t="s">
        <v>112</v>
      </c>
      <c r="AX194" s="464"/>
      <c r="AY194" s="464"/>
      <c r="AZ194" s="464"/>
      <c r="BA194" s="464"/>
      <c r="BB194" s="464"/>
      <c r="BC194" s="464"/>
      <c r="BD194" s="464"/>
      <c r="BE194" s="464"/>
      <c r="BF194" s="464" t="s">
        <v>112</v>
      </c>
      <c r="BG194" s="464" t="s">
        <v>112</v>
      </c>
      <c r="BH194" s="464" t="s">
        <v>112</v>
      </c>
      <c r="BI194" s="464" t="s">
        <v>112</v>
      </c>
      <c r="BJ194" s="464" t="s">
        <v>112</v>
      </c>
      <c r="BK194" s="464" t="s">
        <v>112</v>
      </c>
      <c r="BL194" s="464" t="s">
        <v>3691</v>
      </c>
      <c r="BM194" s="464" t="s">
        <v>112</v>
      </c>
      <c r="BN194" s="464" t="s">
        <v>112</v>
      </c>
      <c r="BO194" s="464" t="s">
        <v>112</v>
      </c>
      <c r="BP194" s="464" t="s">
        <v>112</v>
      </c>
      <c r="BQ194" s="467"/>
      <c r="BR194" s="467"/>
      <c r="BS194" s="467"/>
      <c r="BT194" s="467"/>
      <c r="BU194" s="467"/>
      <c r="BV194" s="467"/>
      <c r="BW194" s="467"/>
      <c r="BX194" s="467">
        <v>1841201</v>
      </c>
      <c r="BY194" s="555" t="s">
        <v>3702</v>
      </c>
      <c r="BZ194" s="467">
        <v>1841201</v>
      </c>
      <c r="CA194" s="467">
        <v>1</v>
      </c>
      <c r="CB194" s="467">
        <v>0.52200000000000002</v>
      </c>
      <c r="CC194" s="547" t="s">
        <v>3800</v>
      </c>
      <c r="CD194" s="547" t="s">
        <v>2524</v>
      </c>
      <c r="CE194" s="547" t="s">
        <v>3632</v>
      </c>
      <c r="CF194" s="547" t="s">
        <v>177</v>
      </c>
      <c r="CG194" s="528">
        <v>6045432000</v>
      </c>
      <c r="CH194" s="528">
        <v>3002500001</v>
      </c>
      <c r="CI194" s="556" t="s">
        <v>3704</v>
      </c>
      <c r="CJ194" s="467"/>
    </row>
    <row r="195" spans="2:88" ht="16.5" customHeight="1" thickBot="1">
      <c r="B195" s="467"/>
      <c r="C195" s="539" t="s">
        <v>474</v>
      </c>
      <c r="D195" s="496" t="s">
        <v>3964</v>
      </c>
      <c r="E195" s="540">
        <v>45413</v>
      </c>
      <c r="F195" s="719">
        <v>45406</v>
      </c>
      <c r="G195" s="539" t="s">
        <v>61</v>
      </c>
      <c r="H195" s="539">
        <v>1036402478</v>
      </c>
      <c r="I195" s="539" t="s">
        <v>2575</v>
      </c>
      <c r="J195" s="539" t="s">
        <v>3489</v>
      </c>
      <c r="K195" s="539" t="s">
        <v>3261</v>
      </c>
      <c r="L195" s="539"/>
      <c r="M195" s="540">
        <v>35616</v>
      </c>
      <c r="N195" s="539" t="s">
        <v>524</v>
      </c>
      <c r="O195" s="489" t="s">
        <v>3490</v>
      </c>
      <c r="P195" s="472" t="s">
        <v>2524</v>
      </c>
      <c r="Q195" s="472" t="s">
        <v>3624</v>
      </c>
      <c r="R195" s="510" t="s">
        <v>3118</v>
      </c>
      <c r="S195" s="467"/>
      <c r="T195" s="438">
        <v>6045432000</v>
      </c>
      <c r="U195" s="467">
        <v>3024226193</v>
      </c>
      <c r="V195" s="449" t="s">
        <v>3491</v>
      </c>
      <c r="W195" s="467" t="s">
        <v>2841</v>
      </c>
      <c r="X195" s="467"/>
      <c r="Y195" s="467" t="s">
        <v>2623</v>
      </c>
      <c r="Z195" s="467"/>
      <c r="AA195" s="439" t="s">
        <v>2527</v>
      </c>
      <c r="AB195" s="527"/>
      <c r="AC195" s="561" t="s">
        <v>489</v>
      </c>
      <c r="AD195" s="554"/>
      <c r="AE195" s="439" t="s">
        <v>551</v>
      </c>
      <c r="AF195" s="439" t="s">
        <v>600</v>
      </c>
      <c r="AG195" s="439" t="s">
        <v>485</v>
      </c>
      <c r="AH195" s="439" t="s">
        <v>492</v>
      </c>
      <c r="AI195" s="488">
        <v>45335</v>
      </c>
      <c r="AJ195" s="488">
        <v>45517</v>
      </c>
      <c r="AK195" s="518">
        <v>6</v>
      </c>
      <c r="AL195" s="972">
        <v>9100000</v>
      </c>
      <c r="AM195" s="447">
        <v>4500000</v>
      </c>
      <c r="AN195" s="524">
        <v>1800000</v>
      </c>
      <c r="AO195" s="467">
        <v>1841201</v>
      </c>
      <c r="AP195" s="616" t="s">
        <v>821</v>
      </c>
      <c r="AQ195" s="527"/>
      <c r="AR195" s="464">
        <v>1</v>
      </c>
      <c r="AS195" s="545" t="s">
        <v>112</v>
      </c>
      <c r="AT195" s="543" t="s">
        <v>112</v>
      </c>
      <c r="AU195" s="543" t="s">
        <v>112</v>
      </c>
      <c r="AV195" s="543" t="s">
        <v>112</v>
      </c>
      <c r="AW195" s="543" t="s">
        <v>112</v>
      </c>
      <c r="AX195" s="464"/>
      <c r="AY195" s="464"/>
      <c r="AZ195" s="464"/>
      <c r="BA195" s="464"/>
      <c r="BB195" s="464"/>
      <c r="BC195" s="464"/>
      <c r="BD195" s="464"/>
      <c r="BE195" s="464"/>
      <c r="BF195" s="464" t="s">
        <v>112</v>
      </c>
      <c r="BG195" s="464" t="s">
        <v>112</v>
      </c>
      <c r="BH195" s="464" t="s">
        <v>112</v>
      </c>
      <c r="BI195" s="464" t="s">
        <v>112</v>
      </c>
      <c r="BJ195" s="464" t="s">
        <v>112</v>
      </c>
      <c r="BK195" s="464" t="s">
        <v>112</v>
      </c>
      <c r="BL195" s="464" t="s">
        <v>3691</v>
      </c>
      <c r="BM195" s="464" t="s">
        <v>112</v>
      </c>
      <c r="BN195" s="464" t="s">
        <v>112</v>
      </c>
      <c r="BO195" s="464" t="s">
        <v>112</v>
      </c>
      <c r="BP195" s="464" t="s">
        <v>112</v>
      </c>
      <c r="BQ195" s="467"/>
      <c r="BR195" s="467"/>
      <c r="BS195" s="467"/>
      <c r="BT195" s="467"/>
      <c r="BU195" s="467"/>
      <c r="BV195" s="467"/>
      <c r="BW195" s="467"/>
      <c r="BX195" s="467">
        <v>1841201</v>
      </c>
      <c r="BY195" s="555" t="s">
        <v>3702</v>
      </c>
      <c r="BZ195" s="467">
        <v>1841201</v>
      </c>
      <c r="CA195" s="467">
        <v>1</v>
      </c>
      <c r="CB195" s="467">
        <v>0.52200000000000002</v>
      </c>
      <c r="CC195" s="547" t="s">
        <v>3801</v>
      </c>
      <c r="CD195" s="547" t="s">
        <v>2524</v>
      </c>
      <c r="CE195" s="547" t="s">
        <v>3632</v>
      </c>
      <c r="CF195" s="547" t="s">
        <v>177</v>
      </c>
      <c r="CG195" s="528">
        <v>6045432000</v>
      </c>
      <c r="CH195" s="528">
        <v>3002500001</v>
      </c>
      <c r="CI195" s="556" t="s">
        <v>3704</v>
      </c>
      <c r="CJ195" s="467"/>
    </row>
    <row r="196" spans="2:88" s="1140" customFormat="1" ht="16.5" customHeight="1" thickBot="1">
      <c r="B196" s="914"/>
      <c r="C196" s="898" t="s">
        <v>474</v>
      </c>
      <c r="D196" s="911" t="s">
        <v>3964</v>
      </c>
      <c r="E196" s="899">
        <v>45413</v>
      </c>
      <c r="F196" s="1122">
        <v>45406</v>
      </c>
      <c r="G196" s="898" t="s">
        <v>61</v>
      </c>
      <c r="H196" s="898">
        <v>71112962</v>
      </c>
      <c r="I196" s="898" t="s">
        <v>3117</v>
      </c>
      <c r="J196" s="898" t="s">
        <v>3077</v>
      </c>
      <c r="K196" s="898" t="s">
        <v>2526</v>
      </c>
      <c r="L196" s="898" t="s">
        <v>3492</v>
      </c>
      <c r="M196" s="899">
        <v>24418</v>
      </c>
      <c r="N196" s="898" t="s">
        <v>4</v>
      </c>
      <c r="O196" s="1155" t="s">
        <v>3493</v>
      </c>
      <c r="P196" s="913" t="s">
        <v>2524</v>
      </c>
      <c r="Q196" s="913" t="s">
        <v>3624</v>
      </c>
      <c r="R196" s="1156" t="s">
        <v>3118</v>
      </c>
      <c r="S196" s="914"/>
      <c r="T196" s="904">
        <v>6045432000</v>
      </c>
      <c r="U196" s="914">
        <v>3113331896</v>
      </c>
      <c r="V196" s="1157" t="s">
        <v>3494</v>
      </c>
      <c r="W196" s="914" t="s">
        <v>2547</v>
      </c>
      <c r="X196" s="914"/>
      <c r="Y196" s="914" t="s">
        <v>2623</v>
      </c>
      <c r="Z196" s="914"/>
      <c r="AA196" s="906" t="s">
        <v>4021</v>
      </c>
      <c r="AB196" s="916"/>
      <c r="AC196" s="908" t="s">
        <v>489</v>
      </c>
      <c r="AD196" s="918"/>
      <c r="AE196" s="906" t="s">
        <v>551</v>
      </c>
      <c r="AF196" s="906" t="s">
        <v>600</v>
      </c>
      <c r="AG196" s="906" t="s">
        <v>485</v>
      </c>
      <c r="AH196" s="906" t="s">
        <v>492</v>
      </c>
      <c r="AI196" s="919">
        <v>45533</v>
      </c>
      <c r="AJ196" s="919">
        <v>45642</v>
      </c>
      <c r="AK196" s="1199">
        <v>4</v>
      </c>
      <c r="AL196" s="972">
        <v>9100000</v>
      </c>
      <c r="AM196" s="1200">
        <v>3717000</v>
      </c>
      <c r="AN196" s="1201">
        <v>1486800</v>
      </c>
      <c r="AO196" s="914">
        <v>1841201</v>
      </c>
      <c r="AP196" s="1131" t="s">
        <v>821</v>
      </c>
      <c r="AQ196" s="916"/>
      <c r="AR196" s="1121">
        <v>1</v>
      </c>
      <c r="AS196" s="1132" t="s">
        <v>112</v>
      </c>
      <c r="AT196" s="1133" t="s">
        <v>112</v>
      </c>
      <c r="AU196" s="1133" t="s">
        <v>112</v>
      </c>
      <c r="AV196" s="1133" t="s">
        <v>112</v>
      </c>
      <c r="AW196" s="1133" t="s">
        <v>112</v>
      </c>
      <c r="AX196" s="1121"/>
      <c r="AY196" s="1121"/>
      <c r="AZ196" s="1121"/>
      <c r="BA196" s="1121"/>
      <c r="BB196" s="1121"/>
      <c r="BC196" s="1121"/>
      <c r="BD196" s="1121"/>
      <c r="BE196" s="1121"/>
      <c r="BF196" s="1121" t="s">
        <v>112</v>
      </c>
      <c r="BG196" s="1121" t="s">
        <v>112</v>
      </c>
      <c r="BH196" s="1121" t="s">
        <v>112</v>
      </c>
      <c r="BI196" s="1121" t="s">
        <v>112</v>
      </c>
      <c r="BJ196" s="1121" t="s">
        <v>112</v>
      </c>
      <c r="BK196" s="1121" t="s">
        <v>112</v>
      </c>
      <c r="BL196" s="1121" t="s">
        <v>3691</v>
      </c>
      <c r="BM196" s="1121" t="s">
        <v>112</v>
      </c>
      <c r="BN196" s="1121" t="s">
        <v>112</v>
      </c>
      <c r="BO196" s="1121" t="s">
        <v>112</v>
      </c>
      <c r="BP196" s="1121" t="s">
        <v>112</v>
      </c>
      <c r="BQ196" s="914"/>
      <c r="BR196" s="914"/>
      <c r="BS196" s="914"/>
      <c r="BT196" s="914"/>
      <c r="BU196" s="914"/>
      <c r="BV196" s="914"/>
      <c r="BW196" s="914"/>
      <c r="BX196" s="914">
        <v>1841201</v>
      </c>
      <c r="BY196" s="1135" t="s">
        <v>3702</v>
      </c>
      <c r="BZ196" s="914">
        <v>1841201</v>
      </c>
      <c r="CA196" s="914">
        <v>1</v>
      </c>
      <c r="CB196" s="914">
        <v>0.52200000000000002</v>
      </c>
      <c r="CC196" s="1137" t="s">
        <v>3802</v>
      </c>
      <c r="CD196" s="1137" t="s">
        <v>2524</v>
      </c>
      <c r="CE196" s="1137" t="s">
        <v>3632</v>
      </c>
      <c r="CF196" s="1137" t="s">
        <v>177</v>
      </c>
      <c r="CG196" s="1138">
        <v>6045432000</v>
      </c>
      <c r="CH196" s="1138">
        <v>3002500001</v>
      </c>
      <c r="CI196" s="1139" t="s">
        <v>3704</v>
      </c>
      <c r="CJ196" s="914"/>
    </row>
    <row r="197" spans="2:88" ht="16.5" customHeight="1" thickBot="1">
      <c r="B197" s="467"/>
      <c r="C197" s="539" t="s">
        <v>474</v>
      </c>
      <c r="D197" s="496" t="s">
        <v>3964</v>
      </c>
      <c r="E197" s="540">
        <v>45413</v>
      </c>
      <c r="F197" s="719">
        <v>45406</v>
      </c>
      <c r="G197" s="539" t="s">
        <v>61</v>
      </c>
      <c r="H197" s="539">
        <v>21628255</v>
      </c>
      <c r="I197" s="539" t="s">
        <v>3495</v>
      </c>
      <c r="J197" s="539" t="s">
        <v>3496</v>
      </c>
      <c r="K197" s="539" t="s">
        <v>3497</v>
      </c>
      <c r="L197" s="539" t="s">
        <v>2669</v>
      </c>
      <c r="M197" s="540">
        <v>30859</v>
      </c>
      <c r="N197" s="539" t="s">
        <v>524</v>
      </c>
      <c r="O197" s="489" t="s">
        <v>3498</v>
      </c>
      <c r="P197" s="472" t="s">
        <v>2524</v>
      </c>
      <c r="Q197" s="472" t="s">
        <v>3624</v>
      </c>
      <c r="R197" s="510" t="s">
        <v>3118</v>
      </c>
      <c r="S197" s="467"/>
      <c r="T197" s="438">
        <v>6045432000</v>
      </c>
      <c r="U197" s="467">
        <v>3117253426</v>
      </c>
      <c r="V197" s="443" t="s">
        <v>3499</v>
      </c>
      <c r="W197" s="467" t="s">
        <v>2527</v>
      </c>
      <c r="X197" s="467"/>
      <c r="Y197" s="467" t="s">
        <v>2573</v>
      </c>
      <c r="Z197" s="467"/>
      <c r="AA197" s="439" t="s">
        <v>2527</v>
      </c>
      <c r="AB197" s="527"/>
      <c r="AC197" s="561" t="s">
        <v>489</v>
      </c>
      <c r="AD197" s="554"/>
      <c r="AE197" s="439" t="s">
        <v>551</v>
      </c>
      <c r="AF197" s="439" t="s">
        <v>600</v>
      </c>
      <c r="AG197" s="439" t="s">
        <v>485</v>
      </c>
      <c r="AH197" s="439" t="s">
        <v>492</v>
      </c>
      <c r="AI197" s="488">
        <v>45343</v>
      </c>
      <c r="AJ197" s="488">
        <v>45525</v>
      </c>
      <c r="AK197" s="518">
        <v>6</v>
      </c>
      <c r="AL197" s="972">
        <v>9100000</v>
      </c>
      <c r="AM197" s="447">
        <v>4500000</v>
      </c>
      <c r="AN197" s="524">
        <v>1800000</v>
      </c>
      <c r="AO197" s="467">
        <v>1841201</v>
      </c>
      <c r="AP197" s="616" t="s">
        <v>821</v>
      </c>
      <c r="AQ197" s="527"/>
      <c r="AR197" s="464">
        <v>1</v>
      </c>
      <c r="AS197" s="545" t="s">
        <v>112</v>
      </c>
      <c r="AT197" s="543" t="s">
        <v>112</v>
      </c>
      <c r="AU197" s="543" t="s">
        <v>112</v>
      </c>
      <c r="AV197" s="543" t="s">
        <v>112</v>
      </c>
      <c r="AW197" s="543" t="s">
        <v>112</v>
      </c>
      <c r="AX197" s="464"/>
      <c r="AY197" s="464"/>
      <c r="AZ197" s="464"/>
      <c r="BA197" s="464"/>
      <c r="BB197" s="464"/>
      <c r="BC197" s="464"/>
      <c r="BD197" s="464"/>
      <c r="BE197" s="464"/>
      <c r="BF197" s="464" t="s">
        <v>112</v>
      </c>
      <c r="BG197" s="464" t="s">
        <v>112</v>
      </c>
      <c r="BH197" s="464" t="s">
        <v>112</v>
      </c>
      <c r="BI197" s="464" t="s">
        <v>112</v>
      </c>
      <c r="BJ197" s="464" t="s">
        <v>112</v>
      </c>
      <c r="BK197" s="464" t="s">
        <v>112</v>
      </c>
      <c r="BL197" s="464" t="s">
        <v>3691</v>
      </c>
      <c r="BM197" s="464" t="s">
        <v>112</v>
      </c>
      <c r="BN197" s="464" t="s">
        <v>112</v>
      </c>
      <c r="BO197" s="464" t="s">
        <v>112</v>
      </c>
      <c r="BP197" s="464" t="s">
        <v>112</v>
      </c>
      <c r="BQ197" s="467"/>
      <c r="BR197" s="467"/>
      <c r="BS197" s="467"/>
      <c r="BT197" s="467"/>
      <c r="BU197" s="467"/>
      <c r="BV197" s="467"/>
      <c r="BW197" s="467"/>
      <c r="BX197" s="467">
        <v>1841201</v>
      </c>
      <c r="BY197" s="555" t="s">
        <v>3702</v>
      </c>
      <c r="BZ197" s="467">
        <v>1841201</v>
      </c>
      <c r="CA197" s="467">
        <v>1</v>
      </c>
      <c r="CB197" s="467">
        <v>0.52200000000000002</v>
      </c>
      <c r="CC197" s="547" t="s">
        <v>3803</v>
      </c>
      <c r="CD197" s="547" t="s">
        <v>2524</v>
      </c>
      <c r="CE197" s="547" t="s">
        <v>3632</v>
      </c>
      <c r="CF197" s="547" t="s">
        <v>177</v>
      </c>
      <c r="CG197" s="528">
        <v>6045432000</v>
      </c>
      <c r="CH197" s="528">
        <v>3002500001</v>
      </c>
      <c r="CI197" s="556" t="s">
        <v>3704</v>
      </c>
      <c r="CJ197" s="467"/>
    </row>
    <row r="198" spans="2:88" ht="16.5" customHeight="1" thickBot="1">
      <c r="B198" s="467"/>
      <c r="C198" s="539" t="s">
        <v>474</v>
      </c>
      <c r="D198" s="496" t="s">
        <v>3961</v>
      </c>
      <c r="E198" s="540">
        <v>45413</v>
      </c>
      <c r="F198" s="719">
        <v>45406</v>
      </c>
      <c r="G198" s="539" t="s">
        <v>61</v>
      </c>
      <c r="H198" s="539">
        <v>1036397411</v>
      </c>
      <c r="I198" s="539" t="s">
        <v>3417</v>
      </c>
      <c r="J198" s="539" t="s">
        <v>2563</v>
      </c>
      <c r="K198" s="539" t="s">
        <v>3500</v>
      </c>
      <c r="L198" s="539" t="s">
        <v>3501</v>
      </c>
      <c r="M198" s="540">
        <v>33765</v>
      </c>
      <c r="N198" s="539" t="s">
        <v>524</v>
      </c>
      <c r="O198" s="489" t="s">
        <v>3129</v>
      </c>
      <c r="P198" s="472" t="s">
        <v>2524</v>
      </c>
      <c r="Q198" s="472" t="s">
        <v>3624</v>
      </c>
      <c r="R198" s="510" t="s">
        <v>178</v>
      </c>
      <c r="S198" s="467"/>
      <c r="T198" s="438">
        <v>6045432000</v>
      </c>
      <c r="U198" s="467">
        <v>3206667505</v>
      </c>
      <c r="V198" s="443" t="s">
        <v>3502</v>
      </c>
      <c r="W198" s="494" t="s">
        <v>2527</v>
      </c>
      <c r="X198" s="467"/>
      <c r="Y198" s="467" t="s">
        <v>2548</v>
      </c>
      <c r="Z198" s="467"/>
      <c r="AA198" s="439" t="s">
        <v>4021</v>
      </c>
      <c r="AB198" s="527"/>
      <c r="AC198" s="561" t="s">
        <v>489</v>
      </c>
      <c r="AD198" s="554"/>
      <c r="AE198" s="439" t="s">
        <v>551</v>
      </c>
      <c r="AF198" s="439" t="s">
        <v>600</v>
      </c>
      <c r="AG198" s="439" t="s">
        <v>485</v>
      </c>
      <c r="AH198" s="439" t="s">
        <v>492</v>
      </c>
      <c r="AI198" s="488">
        <v>45504</v>
      </c>
      <c r="AJ198" s="488">
        <v>45646</v>
      </c>
      <c r="AK198" s="518">
        <v>5</v>
      </c>
      <c r="AL198" s="972">
        <v>9100000</v>
      </c>
      <c r="AM198" s="447">
        <v>3717000</v>
      </c>
      <c r="AN198" s="524">
        <v>1490000</v>
      </c>
      <c r="AO198" s="467">
        <v>1841201</v>
      </c>
      <c r="AP198" s="616" t="s">
        <v>821</v>
      </c>
      <c r="AQ198" s="527"/>
      <c r="AR198" s="464">
        <v>1</v>
      </c>
      <c r="AS198" s="545" t="s">
        <v>112</v>
      </c>
      <c r="AT198" s="543" t="s">
        <v>112</v>
      </c>
      <c r="AU198" s="543" t="s">
        <v>112</v>
      </c>
      <c r="AV198" s="543" t="s">
        <v>112</v>
      </c>
      <c r="AW198" s="543" t="s">
        <v>112</v>
      </c>
      <c r="AX198" s="464"/>
      <c r="AY198" s="464"/>
      <c r="AZ198" s="464"/>
      <c r="BA198" s="464"/>
      <c r="BB198" s="464"/>
      <c r="BC198" s="464"/>
      <c r="BD198" s="464"/>
      <c r="BE198" s="464"/>
      <c r="BF198" s="464" t="s">
        <v>112</v>
      </c>
      <c r="BG198" s="464" t="s">
        <v>112</v>
      </c>
      <c r="BH198" s="464" t="s">
        <v>112</v>
      </c>
      <c r="BI198" s="464" t="s">
        <v>112</v>
      </c>
      <c r="BJ198" s="464" t="s">
        <v>112</v>
      </c>
      <c r="BK198" s="464" t="s">
        <v>112</v>
      </c>
      <c r="BL198" s="464" t="s">
        <v>3691</v>
      </c>
      <c r="BM198" s="464" t="s">
        <v>112</v>
      </c>
      <c r="BN198" s="464" t="s">
        <v>112</v>
      </c>
      <c r="BO198" s="464" t="s">
        <v>112</v>
      </c>
      <c r="BP198" s="464" t="s">
        <v>112</v>
      </c>
      <c r="BQ198" s="467"/>
      <c r="BR198" s="467"/>
      <c r="BS198" s="467"/>
      <c r="BT198" s="467"/>
      <c r="BU198" s="467"/>
      <c r="BV198" s="467"/>
      <c r="BW198" s="467"/>
      <c r="BX198" s="467">
        <v>1841201</v>
      </c>
      <c r="BY198" s="555" t="s">
        <v>3702</v>
      </c>
      <c r="BZ198" s="467">
        <v>1841201</v>
      </c>
      <c r="CA198" s="467">
        <v>1</v>
      </c>
      <c r="CB198" s="467">
        <v>0.52200000000000002</v>
      </c>
      <c r="CC198" s="547" t="s">
        <v>3804</v>
      </c>
      <c r="CD198" s="547" t="s">
        <v>2524</v>
      </c>
      <c r="CE198" s="547" t="s">
        <v>3632</v>
      </c>
      <c r="CF198" s="547" t="s">
        <v>177</v>
      </c>
      <c r="CG198" s="528">
        <v>6045432000</v>
      </c>
      <c r="CH198" s="528">
        <v>3002500001</v>
      </c>
      <c r="CI198" s="556" t="s">
        <v>3704</v>
      </c>
      <c r="CJ198" s="467"/>
    </row>
    <row r="199" spans="2:88" ht="16.5" customHeight="1" thickBot="1">
      <c r="B199" s="467"/>
      <c r="C199" s="539" t="s">
        <v>474</v>
      </c>
      <c r="D199" s="496" t="s">
        <v>3961</v>
      </c>
      <c r="E199" s="540">
        <v>45413</v>
      </c>
      <c r="F199" s="719">
        <v>45406</v>
      </c>
      <c r="G199" s="539" t="s">
        <v>61</v>
      </c>
      <c r="H199" s="539">
        <v>43712736</v>
      </c>
      <c r="I199" s="539" t="s">
        <v>3503</v>
      </c>
      <c r="J199" s="539" t="s">
        <v>3504</v>
      </c>
      <c r="K199" s="539" t="s">
        <v>3505</v>
      </c>
      <c r="L199" s="539" t="s">
        <v>3506</v>
      </c>
      <c r="M199" s="540">
        <v>27338</v>
      </c>
      <c r="N199" s="539" t="s">
        <v>524</v>
      </c>
      <c r="O199" s="489" t="s">
        <v>3129</v>
      </c>
      <c r="P199" s="472" t="s">
        <v>2524</v>
      </c>
      <c r="Q199" s="472" t="s">
        <v>3624</v>
      </c>
      <c r="R199" s="510" t="s">
        <v>178</v>
      </c>
      <c r="S199" s="467"/>
      <c r="T199" s="438">
        <v>6045432000</v>
      </c>
      <c r="U199" s="467">
        <v>3192427471</v>
      </c>
      <c r="V199" s="443" t="s">
        <v>3507</v>
      </c>
      <c r="W199" s="494" t="s">
        <v>2547</v>
      </c>
      <c r="X199" s="467"/>
      <c r="Y199" s="467" t="s">
        <v>2548</v>
      </c>
      <c r="Z199" s="467"/>
      <c r="AA199" s="439" t="s">
        <v>4021</v>
      </c>
      <c r="AB199" s="527"/>
      <c r="AC199" s="561" t="s">
        <v>489</v>
      </c>
      <c r="AD199" s="554"/>
      <c r="AE199" s="439" t="s">
        <v>551</v>
      </c>
      <c r="AF199" s="439" t="s">
        <v>600</v>
      </c>
      <c r="AG199" s="439" t="s">
        <v>485</v>
      </c>
      <c r="AH199" s="439" t="s">
        <v>492</v>
      </c>
      <c r="AI199" s="488">
        <v>45517</v>
      </c>
      <c r="AJ199" s="488">
        <v>45655</v>
      </c>
      <c r="AK199" s="518">
        <v>4</v>
      </c>
      <c r="AL199" s="972">
        <v>9100000</v>
      </c>
      <c r="AM199" s="447">
        <v>3715514</v>
      </c>
      <c r="AN199" s="524">
        <v>1486206</v>
      </c>
      <c r="AO199" s="467">
        <v>1841201</v>
      </c>
      <c r="AP199" s="616" t="s">
        <v>821</v>
      </c>
      <c r="AQ199" s="527"/>
      <c r="AR199" s="464">
        <v>1</v>
      </c>
      <c r="AS199" s="545" t="s">
        <v>112</v>
      </c>
      <c r="AT199" s="543" t="s">
        <v>112</v>
      </c>
      <c r="AU199" s="543" t="s">
        <v>112</v>
      </c>
      <c r="AV199" s="543" t="s">
        <v>112</v>
      </c>
      <c r="AW199" s="543" t="s">
        <v>112</v>
      </c>
      <c r="AX199" s="464"/>
      <c r="AY199" s="464"/>
      <c r="AZ199" s="464"/>
      <c r="BA199" s="464"/>
      <c r="BB199" s="464"/>
      <c r="BC199" s="464"/>
      <c r="BD199" s="464"/>
      <c r="BE199" s="464"/>
      <c r="BF199" s="464" t="s">
        <v>112</v>
      </c>
      <c r="BG199" s="464" t="s">
        <v>112</v>
      </c>
      <c r="BH199" s="464" t="s">
        <v>112</v>
      </c>
      <c r="BI199" s="464" t="s">
        <v>112</v>
      </c>
      <c r="BJ199" s="464" t="s">
        <v>112</v>
      </c>
      <c r="BK199" s="464" t="s">
        <v>112</v>
      </c>
      <c r="BL199" s="464" t="s">
        <v>3691</v>
      </c>
      <c r="BM199" s="464" t="s">
        <v>112</v>
      </c>
      <c r="BN199" s="464" t="s">
        <v>112</v>
      </c>
      <c r="BO199" s="464" t="s">
        <v>112</v>
      </c>
      <c r="BP199" s="464" t="s">
        <v>112</v>
      </c>
      <c r="BQ199" s="467"/>
      <c r="BR199" s="467"/>
      <c r="BS199" s="467"/>
      <c r="BT199" s="467"/>
      <c r="BU199" s="467"/>
      <c r="BV199" s="467"/>
      <c r="BW199" s="467"/>
      <c r="BX199" s="467">
        <v>1841201</v>
      </c>
      <c r="BY199" s="555" t="s">
        <v>3702</v>
      </c>
      <c r="BZ199" s="467">
        <v>1841201</v>
      </c>
      <c r="CA199" s="467">
        <v>1</v>
      </c>
      <c r="CB199" s="467">
        <v>0.52200000000000002</v>
      </c>
      <c r="CC199" s="547" t="s">
        <v>3805</v>
      </c>
      <c r="CD199" s="547" t="s">
        <v>2524</v>
      </c>
      <c r="CE199" s="547" t="s">
        <v>3632</v>
      </c>
      <c r="CF199" s="547" t="s">
        <v>177</v>
      </c>
      <c r="CG199" s="528">
        <v>6045432000</v>
      </c>
      <c r="CH199" s="528">
        <v>3002500001</v>
      </c>
      <c r="CI199" s="556" t="s">
        <v>3704</v>
      </c>
      <c r="CJ199" s="467"/>
    </row>
    <row r="200" spans="2:88" s="968" customFormat="1" ht="16.5" customHeight="1" thickBot="1">
      <c r="B200" s="942"/>
      <c r="C200" s="926" t="s">
        <v>474</v>
      </c>
      <c r="D200" s="939" t="s">
        <v>3961</v>
      </c>
      <c r="E200" s="927">
        <v>45413</v>
      </c>
      <c r="F200" s="949">
        <v>45406</v>
      </c>
      <c r="G200" s="926" t="s">
        <v>61</v>
      </c>
      <c r="H200" s="926">
        <v>1128422074</v>
      </c>
      <c r="I200" s="926" t="s">
        <v>2628</v>
      </c>
      <c r="J200" s="926" t="s">
        <v>3508</v>
      </c>
      <c r="K200" s="926" t="s">
        <v>3314</v>
      </c>
      <c r="L200" s="926" t="s">
        <v>2674</v>
      </c>
      <c r="M200" s="927">
        <v>32715</v>
      </c>
      <c r="N200" s="926" t="s">
        <v>524</v>
      </c>
      <c r="O200" s="987" t="s">
        <v>3509</v>
      </c>
      <c r="P200" s="941" t="s">
        <v>2524</v>
      </c>
      <c r="Q200" s="941" t="s">
        <v>3624</v>
      </c>
      <c r="R200" s="988" t="s">
        <v>3118</v>
      </c>
      <c r="S200" s="942"/>
      <c r="T200" s="932">
        <v>6045432000</v>
      </c>
      <c r="U200" s="942">
        <v>3002569731</v>
      </c>
      <c r="V200" s="952" t="s">
        <v>3510</v>
      </c>
      <c r="W200" s="942" t="s">
        <v>2527</v>
      </c>
      <c r="X200" s="942"/>
      <c r="Y200" s="942" t="s">
        <v>3119</v>
      </c>
      <c r="Z200" s="942"/>
      <c r="AA200" s="934" t="s">
        <v>4021</v>
      </c>
      <c r="AB200" s="944"/>
      <c r="AC200" s="936" t="s">
        <v>489</v>
      </c>
      <c r="AD200" s="946"/>
      <c r="AE200" s="934" t="s">
        <v>551</v>
      </c>
      <c r="AF200" s="934" t="s">
        <v>600</v>
      </c>
      <c r="AG200" s="934" t="s">
        <v>485</v>
      </c>
      <c r="AH200" s="934" t="s">
        <v>492</v>
      </c>
      <c r="AI200" s="947">
        <v>45342</v>
      </c>
      <c r="AJ200" s="947">
        <v>45638</v>
      </c>
      <c r="AK200" s="989">
        <v>7</v>
      </c>
      <c r="AL200" s="972">
        <v>9100000</v>
      </c>
      <c r="AM200" s="990">
        <v>3717000</v>
      </c>
      <c r="AN200" s="970">
        <v>1486800</v>
      </c>
      <c r="AO200" s="942">
        <v>1841201</v>
      </c>
      <c r="AP200" s="982" t="s">
        <v>821</v>
      </c>
      <c r="AQ200" s="944"/>
      <c r="AR200" s="962">
        <v>1</v>
      </c>
      <c r="AS200" s="963" t="s">
        <v>112</v>
      </c>
      <c r="AT200" s="964" t="s">
        <v>112</v>
      </c>
      <c r="AU200" s="964" t="s">
        <v>112</v>
      </c>
      <c r="AV200" s="964" t="s">
        <v>112</v>
      </c>
      <c r="AW200" s="964" t="s">
        <v>112</v>
      </c>
      <c r="AX200" s="962"/>
      <c r="AY200" s="962"/>
      <c r="AZ200" s="962"/>
      <c r="BA200" s="962"/>
      <c r="BB200" s="962"/>
      <c r="BC200" s="962"/>
      <c r="BD200" s="962"/>
      <c r="BE200" s="962"/>
      <c r="BF200" s="962" t="s">
        <v>112</v>
      </c>
      <c r="BG200" s="962" t="s">
        <v>112</v>
      </c>
      <c r="BH200" s="962" t="s">
        <v>112</v>
      </c>
      <c r="BI200" s="962" t="s">
        <v>112</v>
      </c>
      <c r="BJ200" s="962" t="s">
        <v>112</v>
      </c>
      <c r="BK200" s="962" t="s">
        <v>112</v>
      </c>
      <c r="BL200" s="962" t="s">
        <v>3691</v>
      </c>
      <c r="BM200" s="962" t="s">
        <v>112</v>
      </c>
      <c r="BN200" s="962" t="s">
        <v>112</v>
      </c>
      <c r="BO200" s="962" t="s">
        <v>112</v>
      </c>
      <c r="BP200" s="962" t="s">
        <v>112</v>
      </c>
      <c r="BQ200" s="942"/>
      <c r="BR200" s="942"/>
      <c r="BS200" s="942"/>
      <c r="BT200" s="942"/>
      <c r="BU200" s="942"/>
      <c r="BV200" s="942"/>
      <c r="BW200" s="942"/>
      <c r="BX200" s="942">
        <v>1841201</v>
      </c>
      <c r="BY200" s="986" t="s">
        <v>3702</v>
      </c>
      <c r="BZ200" s="942">
        <v>1841201</v>
      </c>
      <c r="CA200" s="942">
        <v>1</v>
      </c>
      <c r="CB200" s="942">
        <v>0.52200000000000002</v>
      </c>
      <c r="CC200" s="965" t="s">
        <v>3806</v>
      </c>
      <c r="CD200" s="965" t="s">
        <v>2524</v>
      </c>
      <c r="CE200" s="965" t="s">
        <v>3632</v>
      </c>
      <c r="CF200" s="965" t="s">
        <v>177</v>
      </c>
      <c r="CG200" s="966">
        <v>6045432000</v>
      </c>
      <c r="CH200" s="966">
        <v>3002500001</v>
      </c>
      <c r="CI200" s="967" t="s">
        <v>3704</v>
      </c>
      <c r="CJ200" s="942"/>
    </row>
    <row r="201" spans="2:88" ht="16.5" customHeight="1" thickBot="1">
      <c r="B201" s="467"/>
      <c r="C201" s="539" t="s">
        <v>474</v>
      </c>
      <c r="D201" s="496" t="s">
        <v>3961</v>
      </c>
      <c r="E201" s="540">
        <v>45413</v>
      </c>
      <c r="F201" s="719">
        <v>45406</v>
      </c>
      <c r="G201" s="539" t="s">
        <v>61</v>
      </c>
      <c r="H201" s="539">
        <v>1036400889</v>
      </c>
      <c r="I201" s="539" t="s">
        <v>3226</v>
      </c>
      <c r="J201" s="539" t="s">
        <v>3301</v>
      </c>
      <c r="K201" s="539" t="s">
        <v>3511</v>
      </c>
      <c r="L201" s="539"/>
      <c r="M201" s="540">
        <v>34994</v>
      </c>
      <c r="N201" s="539" t="s">
        <v>524</v>
      </c>
      <c r="O201" s="489" t="s">
        <v>3512</v>
      </c>
      <c r="P201" s="472" t="s">
        <v>2524</v>
      </c>
      <c r="Q201" s="472" t="s">
        <v>3624</v>
      </c>
      <c r="R201" s="510" t="s">
        <v>3118</v>
      </c>
      <c r="S201" s="467"/>
      <c r="T201" s="438">
        <v>6045432000</v>
      </c>
      <c r="U201" s="467">
        <v>3239704786</v>
      </c>
      <c r="V201" s="443" t="s">
        <v>3513</v>
      </c>
      <c r="W201" s="467" t="s">
        <v>2527</v>
      </c>
      <c r="X201" s="467"/>
      <c r="Y201" s="467" t="s">
        <v>3119</v>
      </c>
      <c r="Z201" s="467"/>
      <c r="AA201" s="439" t="s">
        <v>4021</v>
      </c>
      <c r="AB201" s="527"/>
      <c r="AC201" s="561" t="s">
        <v>489</v>
      </c>
      <c r="AD201" s="554"/>
      <c r="AE201" s="439" t="s">
        <v>551</v>
      </c>
      <c r="AF201" s="439" t="s">
        <v>600</v>
      </c>
      <c r="AG201" s="439" t="s">
        <v>485</v>
      </c>
      <c r="AH201" s="439" t="s">
        <v>492</v>
      </c>
      <c r="AI201" s="488">
        <v>45344</v>
      </c>
      <c r="AJ201" s="488">
        <v>45646</v>
      </c>
      <c r="AK201" s="518">
        <v>7</v>
      </c>
      <c r="AL201" s="972">
        <v>9100000</v>
      </c>
      <c r="AM201" s="447">
        <v>2796000</v>
      </c>
      <c r="AN201" s="524">
        <v>1300000</v>
      </c>
      <c r="AO201" s="467">
        <v>1841201</v>
      </c>
      <c r="AP201" s="616" t="s">
        <v>821</v>
      </c>
      <c r="AQ201" s="527"/>
      <c r="AR201" s="464">
        <v>1</v>
      </c>
      <c r="AS201" s="545" t="s">
        <v>112</v>
      </c>
      <c r="AT201" s="543" t="s">
        <v>112</v>
      </c>
      <c r="AU201" s="543" t="s">
        <v>112</v>
      </c>
      <c r="AV201" s="543" t="s">
        <v>112</v>
      </c>
      <c r="AW201" s="543" t="s">
        <v>112</v>
      </c>
      <c r="AX201" s="464"/>
      <c r="AY201" s="464"/>
      <c r="AZ201" s="464"/>
      <c r="BA201" s="464"/>
      <c r="BB201" s="464"/>
      <c r="BC201" s="464"/>
      <c r="BD201" s="464"/>
      <c r="BE201" s="464"/>
      <c r="BF201" s="464" t="s">
        <v>112</v>
      </c>
      <c r="BG201" s="464" t="s">
        <v>112</v>
      </c>
      <c r="BH201" s="464" t="s">
        <v>112</v>
      </c>
      <c r="BI201" s="464" t="s">
        <v>112</v>
      </c>
      <c r="BJ201" s="464" t="s">
        <v>112</v>
      </c>
      <c r="BK201" s="464" t="s">
        <v>112</v>
      </c>
      <c r="BL201" s="464" t="s">
        <v>3691</v>
      </c>
      <c r="BM201" s="464" t="s">
        <v>112</v>
      </c>
      <c r="BN201" s="464" t="s">
        <v>112</v>
      </c>
      <c r="BO201" s="464" t="s">
        <v>112</v>
      </c>
      <c r="BP201" s="464" t="s">
        <v>112</v>
      </c>
      <c r="BQ201" s="467"/>
      <c r="BR201" s="467"/>
      <c r="BS201" s="467"/>
      <c r="BT201" s="467"/>
      <c r="BU201" s="467"/>
      <c r="BV201" s="467"/>
      <c r="BW201" s="467"/>
      <c r="BX201" s="467">
        <v>1841201</v>
      </c>
      <c r="BY201" s="555" t="s">
        <v>3702</v>
      </c>
      <c r="BZ201" s="467">
        <v>1841201</v>
      </c>
      <c r="CA201" s="467">
        <v>1</v>
      </c>
      <c r="CB201" s="467">
        <v>0.52200000000000002</v>
      </c>
      <c r="CC201" s="547" t="s">
        <v>3807</v>
      </c>
      <c r="CD201" s="547" t="s">
        <v>2524</v>
      </c>
      <c r="CE201" s="547" t="s">
        <v>3632</v>
      </c>
      <c r="CF201" s="547" t="s">
        <v>177</v>
      </c>
      <c r="CG201" s="528">
        <v>6045432000</v>
      </c>
      <c r="CH201" s="528">
        <v>3002500001</v>
      </c>
      <c r="CI201" s="556" t="s">
        <v>3704</v>
      </c>
      <c r="CJ201" s="467"/>
    </row>
    <row r="202" spans="2:88" ht="16.5" customHeight="1" thickBot="1">
      <c r="B202" s="467"/>
      <c r="C202" s="539" t="s">
        <v>474</v>
      </c>
      <c r="D202" s="496" t="s">
        <v>3961</v>
      </c>
      <c r="E202" s="540">
        <v>45413</v>
      </c>
      <c r="F202" s="719">
        <v>45406</v>
      </c>
      <c r="G202" s="539" t="s">
        <v>61</v>
      </c>
      <c r="H202" s="539">
        <v>39452947</v>
      </c>
      <c r="I202" s="539" t="s">
        <v>3514</v>
      </c>
      <c r="J202" s="539" t="s">
        <v>3515</v>
      </c>
      <c r="K202" s="539" t="s">
        <v>3516</v>
      </c>
      <c r="L202" s="539" t="s">
        <v>3517</v>
      </c>
      <c r="M202" s="540">
        <v>29886</v>
      </c>
      <c r="N202" s="539" t="s">
        <v>524</v>
      </c>
      <c r="O202" s="489" t="s">
        <v>3518</v>
      </c>
      <c r="P202" s="472" t="s">
        <v>2524</v>
      </c>
      <c r="Q202" s="472" t="s">
        <v>3624</v>
      </c>
      <c r="R202" s="510" t="s">
        <v>3118</v>
      </c>
      <c r="S202" s="467"/>
      <c r="T202" s="438">
        <v>6045432000</v>
      </c>
      <c r="U202" s="467">
        <v>3108461885</v>
      </c>
      <c r="V202" s="443" t="s">
        <v>3519</v>
      </c>
      <c r="W202" s="467" t="s">
        <v>2527</v>
      </c>
      <c r="X202" s="467"/>
      <c r="Y202" s="467" t="s">
        <v>3119</v>
      </c>
      <c r="Z202" s="467"/>
      <c r="AA202" s="439" t="s">
        <v>4021</v>
      </c>
      <c r="AB202" s="527"/>
      <c r="AC202" s="561" t="s">
        <v>489</v>
      </c>
      <c r="AD202" s="554"/>
      <c r="AE202" s="439" t="s">
        <v>551</v>
      </c>
      <c r="AF202" s="439" t="s">
        <v>600</v>
      </c>
      <c r="AG202" s="439" t="s">
        <v>485</v>
      </c>
      <c r="AH202" s="439" t="s">
        <v>492</v>
      </c>
      <c r="AI202" s="488">
        <v>45580</v>
      </c>
      <c r="AJ202" s="488">
        <v>45652</v>
      </c>
      <c r="AK202" s="518">
        <v>2</v>
      </c>
      <c r="AL202" s="972">
        <v>9100000</v>
      </c>
      <c r="AM202" s="447">
        <v>3717000</v>
      </c>
      <c r="AN202" s="524">
        <v>1486800</v>
      </c>
      <c r="AO202" s="467">
        <v>1841201</v>
      </c>
      <c r="AP202" s="616" t="s">
        <v>821</v>
      </c>
      <c r="AQ202" s="527"/>
      <c r="AR202" s="464">
        <v>1</v>
      </c>
      <c r="AS202" s="545" t="s">
        <v>112</v>
      </c>
      <c r="AT202" s="543" t="s">
        <v>112</v>
      </c>
      <c r="AU202" s="543" t="s">
        <v>112</v>
      </c>
      <c r="AV202" s="543" t="s">
        <v>112</v>
      </c>
      <c r="AW202" s="543" t="s">
        <v>112</v>
      </c>
      <c r="AX202" s="464"/>
      <c r="AY202" s="464"/>
      <c r="AZ202" s="464"/>
      <c r="BA202" s="464"/>
      <c r="BB202" s="464"/>
      <c r="BC202" s="464"/>
      <c r="BD202" s="464"/>
      <c r="BE202" s="464"/>
      <c r="BF202" s="464" t="s">
        <v>112</v>
      </c>
      <c r="BG202" s="464" t="s">
        <v>112</v>
      </c>
      <c r="BH202" s="464" t="s">
        <v>112</v>
      </c>
      <c r="BI202" s="464" t="s">
        <v>112</v>
      </c>
      <c r="BJ202" s="464" t="s">
        <v>112</v>
      </c>
      <c r="BK202" s="464" t="s">
        <v>112</v>
      </c>
      <c r="BL202" s="464" t="s">
        <v>3691</v>
      </c>
      <c r="BM202" s="464" t="s">
        <v>112</v>
      </c>
      <c r="BN202" s="464" t="s">
        <v>112</v>
      </c>
      <c r="BO202" s="464" t="s">
        <v>112</v>
      </c>
      <c r="BP202" s="464" t="s">
        <v>112</v>
      </c>
      <c r="BQ202" s="467"/>
      <c r="BR202" s="467"/>
      <c r="BS202" s="467"/>
      <c r="BT202" s="467"/>
      <c r="BU202" s="467"/>
      <c r="BV202" s="467"/>
      <c r="BW202" s="467"/>
      <c r="BX202" s="467">
        <v>1841201</v>
      </c>
      <c r="BY202" s="555" t="s">
        <v>3702</v>
      </c>
      <c r="BZ202" s="467">
        <v>1841201</v>
      </c>
      <c r="CA202" s="467">
        <v>1</v>
      </c>
      <c r="CB202" s="467">
        <v>0.52200000000000002</v>
      </c>
      <c r="CC202" s="547" t="s">
        <v>3808</v>
      </c>
      <c r="CD202" s="547" t="s">
        <v>2524</v>
      </c>
      <c r="CE202" s="547" t="s">
        <v>3632</v>
      </c>
      <c r="CF202" s="547" t="s">
        <v>177</v>
      </c>
      <c r="CG202" s="528">
        <v>6045432000</v>
      </c>
      <c r="CH202" s="528">
        <v>3002500001</v>
      </c>
      <c r="CI202" s="556" t="s">
        <v>3704</v>
      </c>
      <c r="CJ202" s="467"/>
    </row>
    <row r="203" spans="2:88" s="1342" customFormat="1" ht="16.5" customHeight="1" thickBot="1">
      <c r="B203" s="1337"/>
      <c r="C203" s="1312" t="s">
        <v>474</v>
      </c>
      <c r="D203" s="1343" t="s">
        <v>3961</v>
      </c>
      <c r="E203" s="1314">
        <v>45413</v>
      </c>
      <c r="F203" s="1315">
        <v>45406</v>
      </c>
      <c r="G203" s="1312" t="s">
        <v>61</v>
      </c>
      <c r="H203" s="1312">
        <v>1036402777</v>
      </c>
      <c r="I203" s="1312" t="s">
        <v>3120</v>
      </c>
      <c r="J203" s="1312" t="s">
        <v>3520</v>
      </c>
      <c r="K203" s="1312" t="s">
        <v>3421</v>
      </c>
      <c r="L203" s="1312" t="s">
        <v>3261</v>
      </c>
      <c r="M203" s="1314">
        <v>35719</v>
      </c>
      <c r="N203" s="1312" t="s">
        <v>524</v>
      </c>
      <c r="O203" s="1344" t="s">
        <v>3521</v>
      </c>
      <c r="P203" s="1345" t="s">
        <v>2524</v>
      </c>
      <c r="Q203" s="1345" t="s">
        <v>3624</v>
      </c>
      <c r="R203" s="1346" t="s">
        <v>3118</v>
      </c>
      <c r="S203" s="1337"/>
      <c r="T203" s="1319">
        <v>6045432000</v>
      </c>
      <c r="U203" s="1337">
        <v>3146237822</v>
      </c>
      <c r="V203" s="1347" t="s">
        <v>3522</v>
      </c>
      <c r="W203" s="1337" t="s">
        <v>2527</v>
      </c>
      <c r="X203" s="1337"/>
      <c r="Y203" s="1337" t="s">
        <v>2573</v>
      </c>
      <c r="Z203" s="1337"/>
      <c r="AA203" s="1322" t="s">
        <v>4021</v>
      </c>
      <c r="AB203" s="1348"/>
      <c r="AC203" s="1324" t="s">
        <v>489</v>
      </c>
      <c r="AD203" s="1349"/>
      <c r="AE203" s="1322" t="s">
        <v>551</v>
      </c>
      <c r="AF203" s="1322" t="s">
        <v>600</v>
      </c>
      <c r="AG203" s="1322" t="s">
        <v>485</v>
      </c>
      <c r="AH203" s="1322" t="s">
        <v>492</v>
      </c>
      <c r="AI203" s="1350">
        <v>45360</v>
      </c>
      <c r="AJ203" s="1350">
        <v>45645</v>
      </c>
      <c r="AK203" s="1351">
        <v>7</v>
      </c>
      <c r="AL203" s="1327">
        <v>9100000</v>
      </c>
      <c r="AM203" s="1352">
        <v>2233000</v>
      </c>
      <c r="AN203" s="1353">
        <v>1300000</v>
      </c>
      <c r="AO203" s="1337">
        <v>1841201</v>
      </c>
      <c r="AP203" s="1331" t="s">
        <v>821</v>
      </c>
      <c r="AQ203" s="1348"/>
      <c r="AR203" s="1333">
        <v>1</v>
      </c>
      <c r="AS203" s="1334" t="s">
        <v>112</v>
      </c>
      <c r="AT203" s="1335" t="s">
        <v>112</v>
      </c>
      <c r="AU203" s="1335" t="s">
        <v>112</v>
      </c>
      <c r="AV203" s="1335" t="s">
        <v>112</v>
      </c>
      <c r="AW203" s="1335" t="s">
        <v>112</v>
      </c>
      <c r="AX203" s="1333"/>
      <c r="AY203" s="1333"/>
      <c r="AZ203" s="1333"/>
      <c r="BA203" s="1333"/>
      <c r="BB203" s="1333"/>
      <c r="BC203" s="1333"/>
      <c r="BD203" s="1333"/>
      <c r="BE203" s="1333"/>
      <c r="BF203" s="1333" t="s">
        <v>112</v>
      </c>
      <c r="BG203" s="1333" t="s">
        <v>112</v>
      </c>
      <c r="BH203" s="1333" t="s">
        <v>112</v>
      </c>
      <c r="BI203" s="1333" t="s">
        <v>112</v>
      </c>
      <c r="BJ203" s="1333" t="s">
        <v>112</v>
      </c>
      <c r="BK203" s="1333" t="s">
        <v>112</v>
      </c>
      <c r="BL203" s="1333" t="s">
        <v>3691</v>
      </c>
      <c r="BM203" s="1333" t="s">
        <v>112</v>
      </c>
      <c r="BN203" s="1333" t="s">
        <v>112</v>
      </c>
      <c r="BO203" s="1333" t="s">
        <v>112</v>
      </c>
      <c r="BP203" s="1333" t="s">
        <v>112</v>
      </c>
      <c r="BQ203" s="1337"/>
      <c r="BR203" s="1337"/>
      <c r="BS203" s="1337"/>
      <c r="BT203" s="1337"/>
      <c r="BU203" s="1337"/>
      <c r="BV203" s="1337"/>
      <c r="BW203" s="1337"/>
      <c r="BX203" s="1337">
        <v>1841201</v>
      </c>
      <c r="BY203" s="1338" t="s">
        <v>3702</v>
      </c>
      <c r="BZ203" s="1337">
        <v>1841201</v>
      </c>
      <c r="CA203" s="1337">
        <v>1</v>
      </c>
      <c r="CB203" s="1337">
        <v>0.52200000000000002</v>
      </c>
      <c r="CC203" s="1339" t="s">
        <v>3809</v>
      </c>
      <c r="CD203" s="1339" t="s">
        <v>2524</v>
      </c>
      <c r="CE203" s="1339" t="s">
        <v>3632</v>
      </c>
      <c r="CF203" s="1339" t="s">
        <v>177</v>
      </c>
      <c r="CG203" s="1340">
        <v>6045432000</v>
      </c>
      <c r="CH203" s="1340">
        <v>3002500001</v>
      </c>
      <c r="CI203" s="1341" t="s">
        <v>3704</v>
      </c>
      <c r="CJ203" s="1337"/>
    </row>
    <row r="204" spans="2:88" s="1342" customFormat="1" ht="16.5" customHeight="1" thickBot="1">
      <c r="B204" s="1337"/>
      <c r="C204" s="1312" t="s">
        <v>474</v>
      </c>
      <c r="D204" s="1343" t="s">
        <v>3961</v>
      </c>
      <c r="E204" s="1314">
        <v>45413</v>
      </c>
      <c r="F204" s="1315">
        <v>45406</v>
      </c>
      <c r="G204" s="1312" t="s">
        <v>61</v>
      </c>
      <c r="H204" s="1312">
        <v>43714641</v>
      </c>
      <c r="I204" s="1312" t="s">
        <v>2592</v>
      </c>
      <c r="J204" s="1312" t="s">
        <v>3189</v>
      </c>
      <c r="K204" s="1312" t="s">
        <v>3523</v>
      </c>
      <c r="L204" s="1312" t="s">
        <v>3524</v>
      </c>
      <c r="M204" s="1314">
        <v>29058</v>
      </c>
      <c r="N204" s="1312" t="s">
        <v>524</v>
      </c>
      <c r="O204" s="1344" t="s">
        <v>3525</v>
      </c>
      <c r="P204" s="1345" t="s">
        <v>2524</v>
      </c>
      <c r="Q204" s="1345" t="s">
        <v>3624</v>
      </c>
      <c r="R204" s="1346" t="s">
        <v>3118</v>
      </c>
      <c r="S204" s="1337"/>
      <c r="T204" s="1319">
        <v>6045432000</v>
      </c>
      <c r="U204" s="1337">
        <v>3017707711</v>
      </c>
      <c r="V204" s="1354" t="s">
        <v>3526</v>
      </c>
      <c r="W204" s="1337" t="s">
        <v>2527</v>
      </c>
      <c r="X204" s="1337"/>
      <c r="Y204" s="1337" t="s">
        <v>2548</v>
      </c>
      <c r="Z204" s="1337"/>
      <c r="AA204" s="1322" t="s">
        <v>4021</v>
      </c>
      <c r="AB204" s="1348"/>
      <c r="AC204" s="1324" t="s">
        <v>489</v>
      </c>
      <c r="AD204" s="1349"/>
      <c r="AE204" s="1322" t="s">
        <v>551</v>
      </c>
      <c r="AF204" s="1322" t="s">
        <v>600</v>
      </c>
      <c r="AG204" s="1322" t="s">
        <v>485</v>
      </c>
      <c r="AH204" s="1322" t="s">
        <v>492</v>
      </c>
      <c r="AI204" s="1350">
        <v>45360</v>
      </c>
      <c r="AJ204" s="1350">
        <v>45645</v>
      </c>
      <c r="AK204" s="1351">
        <v>7</v>
      </c>
      <c r="AL204" s="1327">
        <v>9100000</v>
      </c>
      <c r="AM204" s="1352">
        <v>2233000</v>
      </c>
      <c r="AN204" s="1353">
        <v>1300000</v>
      </c>
      <c r="AO204" s="1337">
        <v>1841201</v>
      </c>
      <c r="AP204" s="1331" t="s">
        <v>821</v>
      </c>
      <c r="AQ204" s="1348"/>
      <c r="AR204" s="1333">
        <v>1</v>
      </c>
      <c r="AS204" s="1334" t="s">
        <v>112</v>
      </c>
      <c r="AT204" s="1335" t="s">
        <v>112</v>
      </c>
      <c r="AU204" s="1335" t="s">
        <v>112</v>
      </c>
      <c r="AV204" s="1335" t="s">
        <v>112</v>
      </c>
      <c r="AW204" s="1335" t="s">
        <v>112</v>
      </c>
      <c r="AX204" s="1333"/>
      <c r="AY204" s="1333"/>
      <c r="AZ204" s="1333"/>
      <c r="BA204" s="1333"/>
      <c r="BB204" s="1333"/>
      <c r="BC204" s="1333"/>
      <c r="BD204" s="1333"/>
      <c r="BE204" s="1333"/>
      <c r="BF204" s="1333" t="s">
        <v>112</v>
      </c>
      <c r="BG204" s="1333" t="s">
        <v>112</v>
      </c>
      <c r="BH204" s="1333" t="s">
        <v>112</v>
      </c>
      <c r="BI204" s="1333" t="s">
        <v>112</v>
      </c>
      <c r="BJ204" s="1333" t="s">
        <v>112</v>
      </c>
      <c r="BK204" s="1333" t="s">
        <v>112</v>
      </c>
      <c r="BL204" s="1333" t="s">
        <v>3691</v>
      </c>
      <c r="BM204" s="1333" t="s">
        <v>112</v>
      </c>
      <c r="BN204" s="1333" t="s">
        <v>112</v>
      </c>
      <c r="BO204" s="1333" t="s">
        <v>112</v>
      </c>
      <c r="BP204" s="1333" t="s">
        <v>112</v>
      </c>
      <c r="BQ204" s="1337"/>
      <c r="BR204" s="1337"/>
      <c r="BS204" s="1337"/>
      <c r="BT204" s="1337"/>
      <c r="BU204" s="1337"/>
      <c r="BV204" s="1337"/>
      <c r="BW204" s="1337"/>
      <c r="BX204" s="1337">
        <v>1841201</v>
      </c>
      <c r="BY204" s="1338" t="s">
        <v>3702</v>
      </c>
      <c r="BZ204" s="1337">
        <v>1841201</v>
      </c>
      <c r="CA204" s="1337">
        <v>1</v>
      </c>
      <c r="CB204" s="1337">
        <v>0.52200000000000002</v>
      </c>
      <c r="CC204" s="1339" t="s">
        <v>3810</v>
      </c>
      <c r="CD204" s="1339" t="s">
        <v>2524</v>
      </c>
      <c r="CE204" s="1339" t="s">
        <v>3632</v>
      </c>
      <c r="CF204" s="1339" t="s">
        <v>177</v>
      </c>
      <c r="CG204" s="1340">
        <v>6045432000</v>
      </c>
      <c r="CH204" s="1340">
        <v>3002500001</v>
      </c>
      <c r="CI204" s="1341" t="s">
        <v>3704</v>
      </c>
      <c r="CJ204" s="1337"/>
    </row>
    <row r="205" spans="2:88" ht="15.75" customHeight="1" thickBot="1">
      <c r="B205" s="464"/>
      <c r="C205" s="539" t="s">
        <v>474</v>
      </c>
      <c r="D205" s="496" t="s">
        <v>3961</v>
      </c>
      <c r="E205" s="540">
        <v>45413</v>
      </c>
      <c r="F205" s="719">
        <v>45406</v>
      </c>
      <c r="G205" s="539" t="s">
        <v>61</v>
      </c>
      <c r="H205" s="539">
        <v>43689396</v>
      </c>
      <c r="I205" s="539" t="s">
        <v>3968</v>
      </c>
      <c r="J205" s="539" t="s">
        <v>2916</v>
      </c>
      <c r="K205" s="631" t="s">
        <v>2987</v>
      </c>
      <c r="L205" s="539" t="s">
        <v>2572</v>
      </c>
      <c r="M205" s="540">
        <v>29643</v>
      </c>
      <c r="N205" s="539" t="s">
        <v>524</v>
      </c>
      <c r="O205" s="746" t="s">
        <v>3969</v>
      </c>
      <c r="P205" s="747" t="s">
        <v>2524</v>
      </c>
      <c r="Q205" s="747" t="s">
        <v>3970</v>
      </c>
      <c r="R205" s="438" t="s">
        <v>3118</v>
      </c>
      <c r="S205" s="438"/>
      <c r="T205" s="438">
        <v>6045432000</v>
      </c>
      <c r="U205" s="747">
        <v>3122537751</v>
      </c>
      <c r="V205" s="748" t="s">
        <v>3971</v>
      </c>
      <c r="W205" s="749" t="s">
        <v>2527</v>
      </c>
      <c r="X205" s="458"/>
      <c r="Y205" s="749" t="s">
        <v>2548</v>
      </c>
      <c r="Z205" s="439"/>
      <c r="AA205" s="439" t="s">
        <v>2527</v>
      </c>
      <c r="AB205" s="468"/>
      <c r="AC205" s="561" t="s">
        <v>489</v>
      </c>
      <c r="AD205" s="548"/>
      <c r="AE205" s="439" t="s">
        <v>551</v>
      </c>
      <c r="AF205" s="439" t="s">
        <v>600</v>
      </c>
      <c r="AG205" s="439" t="s">
        <v>485</v>
      </c>
      <c r="AH205" s="439" t="s">
        <v>492</v>
      </c>
      <c r="AI205" s="750">
        <v>45406</v>
      </c>
      <c r="AJ205" s="750">
        <v>45620</v>
      </c>
      <c r="AK205" s="565">
        <v>7</v>
      </c>
      <c r="AL205" s="972">
        <v>9100000</v>
      </c>
      <c r="AM205" s="751">
        <v>3717000</v>
      </c>
      <c r="AN205" s="752">
        <v>1486800</v>
      </c>
      <c r="AO205" s="563">
        <v>1841201</v>
      </c>
      <c r="AP205" s="616" t="s">
        <v>821</v>
      </c>
      <c r="AQ205" s="544"/>
      <c r="AR205" s="464">
        <v>1</v>
      </c>
      <c r="AS205" s="545" t="s">
        <v>112</v>
      </c>
      <c r="AT205" s="543" t="s">
        <v>112</v>
      </c>
      <c r="AU205" s="543" t="s">
        <v>112</v>
      </c>
      <c r="AV205" s="543" t="s">
        <v>112</v>
      </c>
      <c r="AW205" s="543" t="s">
        <v>112</v>
      </c>
      <c r="AX205" s="464"/>
      <c r="AY205" s="464"/>
      <c r="AZ205" s="464"/>
      <c r="BA205" s="464"/>
      <c r="BB205" s="464"/>
      <c r="BC205" s="464"/>
      <c r="BD205" s="464"/>
      <c r="BE205" s="464"/>
      <c r="BF205" s="464" t="s">
        <v>112</v>
      </c>
      <c r="BG205" s="464" t="s">
        <v>112</v>
      </c>
      <c r="BH205" s="464" t="s">
        <v>112</v>
      </c>
      <c r="BI205" s="464" t="s">
        <v>112</v>
      </c>
      <c r="BJ205" s="464" t="s">
        <v>112</v>
      </c>
      <c r="BK205" s="464" t="s">
        <v>112</v>
      </c>
      <c r="BL205" s="464" t="s">
        <v>3691</v>
      </c>
      <c r="BM205" s="464" t="s">
        <v>112</v>
      </c>
      <c r="BN205" s="464" t="s">
        <v>112</v>
      </c>
      <c r="BO205" s="464" t="s">
        <v>112</v>
      </c>
      <c r="BP205" s="464" t="s">
        <v>112</v>
      </c>
      <c r="BQ205" s="464"/>
      <c r="BR205" s="464"/>
      <c r="BS205" s="464"/>
      <c r="BT205" s="464"/>
      <c r="BU205" s="464"/>
      <c r="BV205" s="464"/>
      <c r="BW205" s="551"/>
      <c r="BX205" s="557">
        <v>1841201</v>
      </c>
      <c r="BY205" s="555" t="s">
        <v>3702</v>
      </c>
      <c r="BZ205" s="551">
        <v>1841201</v>
      </c>
      <c r="CA205" s="551">
        <v>1</v>
      </c>
      <c r="CB205" s="551">
        <v>0.52200000000000002</v>
      </c>
      <c r="CC205" s="547" t="s">
        <v>2541</v>
      </c>
      <c r="CD205" s="547" t="s">
        <v>2524</v>
      </c>
      <c r="CE205" s="547" t="s">
        <v>3632</v>
      </c>
      <c r="CF205" s="547" t="s">
        <v>177</v>
      </c>
      <c r="CG205" s="528">
        <v>6045432000</v>
      </c>
      <c r="CH205" s="528">
        <v>3002500001</v>
      </c>
      <c r="CI205" s="556" t="s">
        <v>3704</v>
      </c>
      <c r="CJ205" s="528"/>
    </row>
    <row r="206" spans="2:88" s="1140" customFormat="1" ht="16.149999999999999" customHeight="1" thickBot="1">
      <c r="B206" s="1121"/>
      <c r="C206" s="898" t="s">
        <v>474</v>
      </c>
      <c r="D206" s="911" t="s">
        <v>3961</v>
      </c>
      <c r="E206" s="899">
        <v>45413</v>
      </c>
      <c r="F206" s="1122">
        <v>45407</v>
      </c>
      <c r="G206" s="898" t="s">
        <v>61</v>
      </c>
      <c r="H206" s="898">
        <v>1036963364</v>
      </c>
      <c r="I206" s="898" t="s">
        <v>3219</v>
      </c>
      <c r="J206" s="898" t="s">
        <v>2636</v>
      </c>
      <c r="K206" s="898" t="s">
        <v>3381</v>
      </c>
      <c r="L206" s="898" t="s">
        <v>3972</v>
      </c>
      <c r="M206" s="899">
        <v>35999</v>
      </c>
      <c r="N206" s="898" t="s">
        <v>524</v>
      </c>
      <c r="O206" s="1205" t="s">
        <v>3973</v>
      </c>
      <c r="P206" s="1206" t="s">
        <v>2524</v>
      </c>
      <c r="Q206" s="1206" t="s">
        <v>3908</v>
      </c>
      <c r="R206" s="904" t="s">
        <v>3118</v>
      </c>
      <c r="S206" s="904"/>
      <c r="T206" s="904">
        <v>6045432000</v>
      </c>
      <c r="U206" s="1206">
        <v>3134152935</v>
      </c>
      <c r="V206" s="1177" t="s">
        <v>3974</v>
      </c>
      <c r="W206" s="1207" t="s">
        <v>2527</v>
      </c>
      <c r="X206" s="1124"/>
      <c r="Y206" s="1207" t="s">
        <v>3119</v>
      </c>
      <c r="Z206" s="906"/>
      <c r="AA206" s="906" t="s">
        <v>4021</v>
      </c>
      <c r="AB206" s="1208"/>
      <c r="AC206" s="908" t="s">
        <v>489</v>
      </c>
      <c r="AD206" s="1209"/>
      <c r="AE206" s="906" t="s">
        <v>551</v>
      </c>
      <c r="AF206" s="906" t="s">
        <v>600</v>
      </c>
      <c r="AG206" s="906" t="s">
        <v>485</v>
      </c>
      <c r="AH206" s="906" t="s">
        <v>492</v>
      </c>
      <c r="AI206" s="1210">
        <v>45535</v>
      </c>
      <c r="AJ206" s="1211">
        <v>45641</v>
      </c>
      <c r="AK206" s="1127">
        <v>4</v>
      </c>
      <c r="AL206" s="972">
        <v>9100000</v>
      </c>
      <c r="AM206" s="1212">
        <v>3642660</v>
      </c>
      <c r="AN206" s="1213">
        <v>1457064</v>
      </c>
      <c r="AO206" s="1190">
        <v>1841201</v>
      </c>
      <c r="AP206" s="1131" t="s">
        <v>821</v>
      </c>
      <c r="AQ206" s="1214"/>
      <c r="AR206" s="1121">
        <v>1</v>
      </c>
      <c r="AS206" s="1132" t="s">
        <v>112</v>
      </c>
      <c r="AT206" s="1133" t="s">
        <v>112</v>
      </c>
      <c r="AU206" s="1133" t="s">
        <v>112</v>
      </c>
      <c r="AV206" s="1133" t="s">
        <v>112</v>
      </c>
      <c r="AW206" s="1133" t="s">
        <v>112</v>
      </c>
      <c r="AX206" s="1121"/>
      <c r="AY206" s="1121"/>
      <c r="AZ206" s="1121"/>
      <c r="BA206" s="1121"/>
      <c r="BB206" s="1121"/>
      <c r="BC206" s="1121"/>
      <c r="BD206" s="1121"/>
      <c r="BE206" s="1121"/>
      <c r="BF206" s="1121" t="s">
        <v>112</v>
      </c>
      <c r="BG206" s="1121" t="s">
        <v>112</v>
      </c>
      <c r="BH206" s="1121" t="s">
        <v>112</v>
      </c>
      <c r="BI206" s="1121" t="s">
        <v>112</v>
      </c>
      <c r="BJ206" s="1121" t="s">
        <v>112</v>
      </c>
      <c r="BK206" s="1121" t="s">
        <v>112</v>
      </c>
      <c r="BL206" s="1121" t="s">
        <v>3691</v>
      </c>
      <c r="BM206" s="1121" t="s">
        <v>112</v>
      </c>
      <c r="BN206" s="1121" t="s">
        <v>112</v>
      </c>
      <c r="BO206" s="1121" t="s">
        <v>112</v>
      </c>
      <c r="BP206" s="1121" t="s">
        <v>112</v>
      </c>
      <c r="BQ206" s="1121"/>
      <c r="BR206" s="1121"/>
      <c r="BS206" s="1121"/>
      <c r="BT206" s="1121"/>
      <c r="BU206" s="1121"/>
      <c r="BV206" s="1121"/>
      <c r="BW206" s="1136"/>
      <c r="BX206" s="1134">
        <v>1841201</v>
      </c>
      <c r="BY206" s="1135" t="s">
        <v>3702</v>
      </c>
      <c r="BZ206" s="1136">
        <v>1841201</v>
      </c>
      <c r="CA206" s="1136">
        <v>1</v>
      </c>
      <c r="CB206" s="1136">
        <v>0.52200000000000002</v>
      </c>
      <c r="CC206" s="1137" t="s">
        <v>2541</v>
      </c>
      <c r="CD206" s="1137" t="s">
        <v>2524</v>
      </c>
      <c r="CE206" s="1137" t="s">
        <v>3632</v>
      </c>
      <c r="CF206" s="1137" t="s">
        <v>177</v>
      </c>
      <c r="CG206" s="1138">
        <v>6045432000</v>
      </c>
      <c r="CH206" s="1138">
        <v>3002500001</v>
      </c>
      <c r="CI206" s="1139" t="s">
        <v>3704</v>
      </c>
      <c r="CJ206" s="1138"/>
    </row>
    <row r="207" spans="2:88" ht="16.5" customHeight="1" thickBot="1">
      <c r="B207" s="467"/>
      <c r="C207" s="539" t="s">
        <v>474</v>
      </c>
      <c r="D207" s="496" t="s">
        <v>3961</v>
      </c>
      <c r="E207" s="540">
        <v>45413</v>
      </c>
      <c r="F207" s="719">
        <v>45406</v>
      </c>
      <c r="G207" s="539" t="s">
        <v>61</v>
      </c>
      <c r="H207" s="539">
        <v>21628271</v>
      </c>
      <c r="I207" s="539" t="s">
        <v>3587</v>
      </c>
      <c r="J207" s="539" t="s">
        <v>2617</v>
      </c>
      <c r="K207" s="539" t="s">
        <v>3141</v>
      </c>
      <c r="L207" s="539" t="s">
        <v>2608</v>
      </c>
      <c r="M207" s="540">
        <v>31018</v>
      </c>
      <c r="N207" s="539" t="s">
        <v>524</v>
      </c>
      <c r="O207" s="498" t="s">
        <v>3583</v>
      </c>
      <c r="P207" s="472" t="s">
        <v>2524</v>
      </c>
      <c r="Q207" s="472" t="s">
        <v>3624</v>
      </c>
      <c r="R207" s="496" t="s">
        <v>3118</v>
      </c>
      <c r="S207" s="467"/>
      <c r="T207" s="438">
        <v>6045432000</v>
      </c>
      <c r="U207" s="467">
        <v>3234868470</v>
      </c>
      <c r="V207" s="449" t="s">
        <v>3588</v>
      </c>
      <c r="W207" s="491" t="s">
        <v>2527</v>
      </c>
      <c r="X207" s="467"/>
      <c r="Y207" s="491" t="s">
        <v>2623</v>
      </c>
      <c r="Z207" s="467"/>
      <c r="AA207" s="439" t="s">
        <v>4021</v>
      </c>
      <c r="AB207" s="527"/>
      <c r="AC207" s="561" t="s">
        <v>489</v>
      </c>
      <c r="AD207" s="554"/>
      <c r="AE207" s="439" t="s">
        <v>551</v>
      </c>
      <c r="AF207" s="439" t="s">
        <v>600</v>
      </c>
      <c r="AG207" s="439" t="s">
        <v>485</v>
      </c>
      <c r="AH207" s="439" t="s">
        <v>492</v>
      </c>
      <c r="AI207" s="488">
        <v>45371</v>
      </c>
      <c r="AJ207" s="488">
        <v>45646</v>
      </c>
      <c r="AK207" s="496">
        <v>7</v>
      </c>
      <c r="AL207" s="972">
        <v>9100000</v>
      </c>
      <c r="AM207" s="444">
        <v>2790000</v>
      </c>
      <c r="AN207" s="524">
        <v>1300000</v>
      </c>
      <c r="AO207" s="467">
        <v>1841201</v>
      </c>
      <c r="AP207" s="616" t="s">
        <v>821</v>
      </c>
      <c r="AQ207" s="527"/>
      <c r="AR207" s="464">
        <v>1</v>
      </c>
      <c r="AS207" s="545" t="s">
        <v>112</v>
      </c>
      <c r="AT207" s="543" t="s">
        <v>112</v>
      </c>
      <c r="AU207" s="543" t="s">
        <v>112</v>
      </c>
      <c r="AV207" s="543" t="s">
        <v>112</v>
      </c>
      <c r="AW207" s="543" t="s">
        <v>112</v>
      </c>
      <c r="AX207" s="464"/>
      <c r="AY207" s="464"/>
      <c r="AZ207" s="464"/>
      <c r="BA207" s="464"/>
      <c r="BB207" s="464"/>
      <c r="BC207" s="464"/>
      <c r="BD207" s="464"/>
      <c r="BE207" s="464"/>
      <c r="BF207" s="464" t="s">
        <v>112</v>
      </c>
      <c r="BG207" s="464" t="s">
        <v>112</v>
      </c>
      <c r="BH207" s="464" t="s">
        <v>112</v>
      </c>
      <c r="BI207" s="464" t="s">
        <v>112</v>
      </c>
      <c r="BJ207" s="464" t="s">
        <v>112</v>
      </c>
      <c r="BK207" s="464" t="s">
        <v>112</v>
      </c>
      <c r="BL207" s="464" t="s">
        <v>3691</v>
      </c>
      <c r="BM207" s="464" t="s">
        <v>112</v>
      </c>
      <c r="BN207" s="464" t="s">
        <v>112</v>
      </c>
      <c r="BO207" s="464" t="s">
        <v>112</v>
      </c>
      <c r="BP207" s="464" t="s">
        <v>112</v>
      </c>
      <c r="BQ207" s="467"/>
      <c r="BR207" s="467"/>
      <c r="BS207" s="467"/>
      <c r="BT207" s="467"/>
      <c r="BU207" s="467"/>
      <c r="BV207" s="467"/>
      <c r="BW207" s="467"/>
      <c r="BX207" s="467">
        <v>1841201</v>
      </c>
      <c r="BY207" s="467" t="s">
        <v>3702</v>
      </c>
      <c r="BZ207" s="467">
        <v>1841201</v>
      </c>
      <c r="CA207" s="467">
        <v>1</v>
      </c>
      <c r="CB207" s="467">
        <v>0.52200000000000002</v>
      </c>
      <c r="CC207" s="547" t="s">
        <v>3831</v>
      </c>
      <c r="CD207" s="547" t="s">
        <v>2524</v>
      </c>
      <c r="CE207" s="547" t="s">
        <v>3632</v>
      </c>
      <c r="CF207" s="547" t="s">
        <v>177</v>
      </c>
      <c r="CG207" s="528">
        <v>6045432000</v>
      </c>
      <c r="CH207" s="528">
        <v>3002500001</v>
      </c>
      <c r="CI207" s="556" t="s">
        <v>3704</v>
      </c>
      <c r="CJ207" s="467"/>
    </row>
    <row r="208" spans="2:88" s="1140" customFormat="1" ht="16.5" customHeight="1" thickBot="1">
      <c r="B208" s="914"/>
      <c r="C208" s="898" t="s">
        <v>474</v>
      </c>
      <c r="D208" s="911" t="s">
        <v>3961</v>
      </c>
      <c r="E208" s="899">
        <v>45413</v>
      </c>
      <c r="F208" s="1122"/>
      <c r="G208" s="898" t="s">
        <v>61</v>
      </c>
      <c r="H208" s="898">
        <v>1036931720</v>
      </c>
      <c r="I208" s="898" t="s">
        <v>3184</v>
      </c>
      <c r="J208" s="898" t="s">
        <v>3260</v>
      </c>
      <c r="K208" s="898" t="s">
        <v>4085</v>
      </c>
      <c r="L208" s="898" t="s">
        <v>4086</v>
      </c>
      <c r="M208" s="899">
        <v>32380</v>
      </c>
      <c r="N208" s="898" t="s">
        <v>4087</v>
      </c>
      <c r="O208" s="1215" t="s">
        <v>4088</v>
      </c>
      <c r="P208" s="913" t="s">
        <v>2524</v>
      </c>
      <c r="Q208" s="913" t="s">
        <v>3908</v>
      </c>
      <c r="R208" s="1149" t="s">
        <v>3118</v>
      </c>
      <c r="S208" s="914"/>
      <c r="T208" s="904">
        <v>6045432000</v>
      </c>
      <c r="U208" s="914">
        <v>3136020838</v>
      </c>
      <c r="V208" s="1141" t="s">
        <v>4089</v>
      </c>
      <c r="W208" s="1197" t="s">
        <v>2550</v>
      </c>
      <c r="X208" s="914"/>
      <c r="Y208" s="1197" t="s">
        <v>3119</v>
      </c>
      <c r="Z208" s="914"/>
      <c r="AA208" s="906" t="s">
        <v>4021</v>
      </c>
      <c r="AB208" s="916"/>
      <c r="AC208" s="908" t="s">
        <v>489</v>
      </c>
      <c r="AD208" s="918"/>
      <c r="AE208" s="906" t="s">
        <v>551</v>
      </c>
      <c r="AF208" s="906" t="s">
        <v>600</v>
      </c>
      <c r="AG208" s="906" t="s">
        <v>485</v>
      </c>
      <c r="AH208" s="906" t="s">
        <v>492</v>
      </c>
      <c r="AI208" s="919">
        <v>45535</v>
      </c>
      <c r="AJ208" s="919">
        <v>45641</v>
      </c>
      <c r="AK208" s="911">
        <v>4</v>
      </c>
      <c r="AL208" s="972">
        <v>9100000</v>
      </c>
      <c r="AM208" s="1189">
        <v>3717000</v>
      </c>
      <c r="AN208" s="1201">
        <v>1486800</v>
      </c>
      <c r="AO208" s="914">
        <v>1841201</v>
      </c>
      <c r="AP208" s="1131" t="s">
        <v>821</v>
      </c>
      <c r="AQ208" s="916"/>
      <c r="AR208" s="1121">
        <v>1</v>
      </c>
      <c r="AS208" s="1132" t="s">
        <v>112</v>
      </c>
      <c r="AT208" s="1133" t="s">
        <v>112</v>
      </c>
      <c r="AU208" s="1133" t="s">
        <v>112</v>
      </c>
      <c r="AV208" s="1133" t="s">
        <v>112</v>
      </c>
      <c r="AW208" s="1133" t="s">
        <v>112</v>
      </c>
      <c r="AX208" s="1121"/>
      <c r="AY208" s="1121"/>
      <c r="AZ208" s="1121"/>
      <c r="BA208" s="1121"/>
      <c r="BB208" s="1121"/>
      <c r="BC208" s="1121"/>
      <c r="BD208" s="1121"/>
      <c r="BE208" s="1121"/>
      <c r="BF208" s="1121" t="s">
        <v>112</v>
      </c>
      <c r="BG208" s="1121" t="s">
        <v>112</v>
      </c>
      <c r="BH208" s="1121" t="s">
        <v>112</v>
      </c>
      <c r="BI208" s="1121" t="s">
        <v>112</v>
      </c>
      <c r="BJ208" s="1121" t="s">
        <v>112</v>
      </c>
      <c r="BK208" s="1121" t="s">
        <v>112</v>
      </c>
      <c r="BL208" s="1121" t="s">
        <v>3691</v>
      </c>
      <c r="BM208" s="1121" t="s">
        <v>112</v>
      </c>
      <c r="BN208" s="1121" t="s">
        <v>112</v>
      </c>
      <c r="BO208" s="1121" t="s">
        <v>112</v>
      </c>
      <c r="BP208" s="1121" t="s">
        <v>112</v>
      </c>
      <c r="BQ208" s="914"/>
      <c r="BR208" s="914"/>
      <c r="BS208" s="914"/>
      <c r="BT208" s="914"/>
      <c r="BU208" s="914"/>
      <c r="BV208" s="914"/>
      <c r="BW208" s="914"/>
      <c r="BX208" s="914">
        <v>1841201</v>
      </c>
      <c r="BY208" s="914" t="s">
        <v>3702</v>
      </c>
      <c r="BZ208" s="914">
        <v>1841201</v>
      </c>
      <c r="CA208" s="914">
        <v>1</v>
      </c>
      <c r="CB208" s="914">
        <v>0.52200000000000002</v>
      </c>
      <c r="CC208" s="1137" t="s">
        <v>3831</v>
      </c>
      <c r="CD208" s="1137" t="s">
        <v>2524</v>
      </c>
      <c r="CE208" s="1137" t="s">
        <v>3632</v>
      </c>
      <c r="CF208" s="1137" t="s">
        <v>177</v>
      </c>
      <c r="CG208" s="1138">
        <v>6045432000</v>
      </c>
      <c r="CH208" s="1138">
        <v>3002500001</v>
      </c>
      <c r="CI208" s="1139" t="s">
        <v>3704</v>
      </c>
      <c r="CJ208" s="914"/>
    </row>
    <row r="209" spans="2:88" ht="16.5" customHeight="1" thickBot="1">
      <c r="B209" s="467"/>
      <c r="C209" s="539" t="s">
        <v>474</v>
      </c>
      <c r="D209" s="496" t="s">
        <v>3961</v>
      </c>
      <c r="E209" s="540"/>
      <c r="F209" s="719"/>
      <c r="G209" s="539" t="s">
        <v>61</v>
      </c>
      <c r="H209" s="539">
        <v>1036404272</v>
      </c>
      <c r="I209" s="539" t="s">
        <v>2850</v>
      </c>
      <c r="J209" s="539" t="s">
        <v>2620</v>
      </c>
      <c r="K209" s="539" t="s">
        <v>2884</v>
      </c>
      <c r="L209" s="539"/>
      <c r="M209" s="540">
        <v>36182</v>
      </c>
      <c r="N209" s="539" t="s">
        <v>524</v>
      </c>
      <c r="O209" s="495" t="s">
        <v>4088</v>
      </c>
      <c r="P209" s="472" t="s">
        <v>2524</v>
      </c>
      <c r="Q209" s="472" t="s">
        <v>3624</v>
      </c>
      <c r="R209" s="569" t="s">
        <v>3118</v>
      </c>
      <c r="S209" s="467"/>
      <c r="T209" s="438">
        <v>6045432000</v>
      </c>
      <c r="U209" s="467">
        <v>31446644735</v>
      </c>
      <c r="V209" s="846" t="s">
        <v>4094</v>
      </c>
      <c r="W209" s="491" t="s">
        <v>2527</v>
      </c>
      <c r="X209" s="467"/>
      <c r="Y209" s="491" t="s">
        <v>2548</v>
      </c>
      <c r="Z209" s="467"/>
      <c r="AA209" s="439" t="s">
        <v>4021</v>
      </c>
      <c r="AB209" s="527"/>
      <c r="AC209" s="561" t="s">
        <v>489</v>
      </c>
      <c r="AD209" s="554"/>
      <c r="AE209" s="439" t="s">
        <v>551</v>
      </c>
      <c r="AF209" s="439" t="s">
        <v>600</v>
      </c>
      <c r="AG209" s="439" t="s">
        <v>485</v>
      </c>
      <c r="AH209" s="439" t="s">
        <v>492</v>
      </c>
      <c r="AI209" s="488">
        <v>45558</v>
      </c>
      <c r="AJ209" s="488">
        <v>45634</v>
      </c>
      <c r="AK209" s="496">
        <v>2</v>
      </c>
      <c r="AL209" s="972">
        <v>9100000</v>
      </c>
      <c r="AM209" s="444">
        <v>3717000</v>
      </c>
      <c r="AN209" s="524">
        <v>1486800</v>
      </c>
      <c r="AO209" s="467">
        <v>1841201</v>
      </c>
      <c r="AP209" s="616" t="s">
        <v>821</v>
      </c>
      <c r="AQ209" s="527"/>
      <c r="AR209" s="464">
        <v>1</v>
      </c>
      <c r="AS209" s="545" t="s">
        <v>112</v>
      </c>
      <c r="AT209" s="543" t="s">
        <v>112</v>
      </c>
      <c r="AU209" s="543" t="s">
        <v>112</v>
      </c>
      <c r="AV209" s="543" t="s">
        <v>112</v>
      </c>
      <c r="AW209" s="543" t="s">
        <v>112</v>
      </c>
      <c r="AX209" s="464"/>
      <c r="AY209" s="464"/>
      <c r="AZ209" s="464"/>
      <c r="BA209" s="464"/>
      <c r="BB209" s="464"/>
      <c r="BC209" s="464"/>
      <c r="BD209" s="464"/>
      <c r="BE209" s="464"/>
      <c r="BF209" s="464" t="s">
        <v>112</v>
      </c>
      <c r="BG209" s="464" t="s">
        <v>112</v>
      </c>
      <c r="BH209" s="464" t="s">
        <v>112</v>
      </c>
      <c r="BI209" s="464" t="s">
        <v>112</v>
      </c>
      <c r="BJ209" s="464" t="s">
        <v>112</v>
      </c>
      <c r="BK209" s="464" t="s">
        <v>112</v>
      </c>
      <c r="BL209" s="464" t="s">
        <v>112</v>
      </c>
      <c r="BM209" s="464" t="s">
        <v>112</v>
      </c>
      <c r="BN209" s="464" t="s">
        <v>112</v>
      </c>
      <c r="BO209" s="464" t="s">
        <v>112</v>
      </c>
      <c r="BP209" s="464" t="s">
        <v>112</v>
      </c>
      <c r="BQ209" s="467"/>
      <c r="BR209" s="467"/>
      <c r="BS209" s="467"/>
      <c r="BT209" s="467"/>
      <c r="BU209" s="467"/>
      <c r="BV209" s="467"/>
      <c r="BW209" s="467"/>
      <c r="BX209" s="467">
        <v>1841201</v>
      </c>
      <c r="BY209" s="467" t="s">
        <v>3702</v>
      </c>
      <c r="BZ209" s="467">
        <v>1841201</v>
      </c>
      <c r="CA209" s="467">
        <v>1</v>
      </c>
      <c r="CB209" s="467">
        <v>0.52200000000000002</v>
      </c>
      <c r="CC209" s="547" t="s">
        <v>3831</v>
      </c>
      <c r="CD209" s="547" t="s">
        <v>2524</v>
      </c>
      <c r="CE209" s="547" t="s">
        <v>3632</v>
      </c>
      <c r="CF209" s="547" t="s">
        <v>177</v>
      </c>
      <c r="CG209" s="528">
        <v>6045432000</v>
      </c>
      <c r="CH209" s="528">
        <v>3002500001</v>
      </c>
      <c r="CI209" s="556" t="s">
        <v>3704</v>
      </c>
      <c r="CJ209" s="467"/>
    </row>
    <row r="210" spans="2:88" ht="16.5" customHeight="1" thickBot="1">
      <c r="B210" s="467"/>
      <c r="C210" s="539" t="s">
        <v>474</v>
      </c>
      <c r="D210" s="496" t="s">
        <v>3961</v>
      </c>
      <c r="E210" s="540"/>
      <c r="F210" s="719"/>
      <c r="G210" s="539" t="s">
        <v>61</v>
      </c>
      <c r="H210" s="539">
        <v>39453333</v>
      </c>
      <c r="I210" s="539" t="s">
        <v>3628</v>
      </c>
      <c r="J210" s="539" t="s">
        <v>2863</v>
      </c>
      <c r="K210" s="539" t="s">
        <v>2857</v>
      </c>
      <c r="L210" s="539" t="s">
        <v>2828</v>
      </c>
      <c r="M210" s="540">
        <v>29780</v>
      </c>
      <c r="N210" s="539" t="s">
        <v>524</v>
      </c>
      <c r="O210" s="495" t="s">
        <v>4112</v>
      </c>
      <c r="P210" s="472" t="s">
        <v>2524</v>
      </c>
      <c r="Q210" s="472" t="s">
        <v>3908</v>
      </c>
      <c r="R210" s="569" t="s">
        <v>3118</v>
      </c>
      <c r="S210" s="467"/>
      <c r="T210" s="438">
        <v>6045432000</v>
      </c>
      <c r="U210" s="467">
        <v>3146035394</v>
      </c>
      <c r="V210" s="846" t="s">
        <v>4113</v>
      </c>
      <c r="W210" s="491" t="s">
        <v>2527</v>
      </c>
      <c r="X210" s="467"/>
      <c r="Y210" s="491" t="s">
        <v>3119</v>
      </c>
      <c r="Z210" s="467"/>
      <c r="AA210" s="439" t="s">
        <v>4021</v>
      </c>
      <c r="AB210" s="527"/>
      <c r="AC210" s="561" t="s">
        <v>489</v>
      </c>
      <c r="AD210" s="554"/>
      <c r="AE210" s="439" t="s">
        <v>551</v>
      </c>
      <c r="AF210" s="439" t="s">
        <v>600</v>
      </c>
      <c r="AG210" s="439" t="s">
        <v>485</v>
      </c>
      <c r="AH210" s="439" t="s">
        <v>492</v>
      </c>
      <c r="AI210" s="488">
        <v>45587</v>
      </c>
      <c r="AJ210" s="488">
        <v>45648</v>
      </c>
      <c r="AK210" s="496">
        <v>2</v>
      </c>
      <c r="AL210" s="972">
        <v>9100000</v>
      </c>
      <c r="AM210" s="444">
        <v>2796000</v>
      </c>
      <c r="AN210" s="524">
        <v>1300000</v>
      </c>
      <c r="AO210" s="467">
        <v>1841201</v>
      </c>
      <c r="AP210" s="616" t="s">
        <v>821</v>
      </c>
      <c r="AQ210" s="527"/>
      <c r="AR210" s="464">
        <v>1</v>
      </c>
      <c r="AS210" s="545" t="s">
        <v>112</v>
      </c>
      <c r="AT210" s="543" t="s">
        <v>112</v>
      </c>
      <c r="AU210" s="543" t="s">
        <v>112</v>
      </c>
      <c r="AV210" s="543" t="s">
        <v>112</v>
      </c>
      <c r="AW210" s="543" t="s">
        <v>112</v>
      </c>
      <c r="AX210" s="464"/>
      <c r="AY210" s="464"/>
      <c r="AZ210" s="464"/>
      <c r="BA210" s="464"/>
      <c r="BB210" s="464"/>
      <c r="BC210" s="464"/>
      <c r="BD210" s="464"/>
      <c r="BE210" s="464"/>
      <c r="BF210" s="464" t="s">
        <v>112</v>
      </c>
      <c r="BG210" s="464" t="s">
        <v>112</v>
      </c>
      <c r="BH210" s="464" t="s">
        <v>112</v>
      </c>
      <c r="BI210" s="464" t="s">
        <v>112</v>
      </c>
      <c r="BJ210" s="464" t="s">
        <v>112</v>
      </c>
      <c r="BK210" s="464" t="s">
        <v>112</v>
      </c>
      <c r="BL210" s="464" t="s">
        <v>112</v>
      </c>
      <c r="BM210" s="464" t="s">
        <v>112</v>
      </c>
      <c r="BN210" s="464" t="s">
        <v>112</v>
      </c>
      <c r="BO210" s="464" t="s">
        <v>112</v>
      </c>
      <c r="BP210" s="464" t="s">
        <v>112</v>
      </c>
      <c r="BQ210" s="467"/>
      <c r="BR210" s="467"/>
      <c r="BS210" s="467"/>
      <c r="BT210" s="467"/>
      <c r="BU210" s="467"/>
      <c r="BV210" s="467"/>
      <c r="BW210" s="467"/>
      <c r="BX210" s="467">
        <v>1841201</v>
      </c>
      <c r="BY210" s="467" t="s">
        <v>3702</v>
      </c>
      <c r="BZ210" s="467">
        <v>1841201</v>
      </c>
      <c r="CA210" s="467">
        <v>1</v>
      </c>
      <c r="CB210" s="467">
        <v>0.52200000000000002</v>
      </c>
      <c r="CC210" s="547" t="s">
        <v>3831</v>
      </c>
      <c r="CD210" s="547" t="s">
        <v>2524</v>
      </c>
      <c r="CE210" s="547" t="s">
        <v>3632</v>
      </c>
      <c r="CF210" s="547" t="s">
        <v>177</v>
      </c>
      <c r="CG210" s="528">
        <v>6045432000</v>
      </c>
      <c r="CH210" s="528">
        <v>3002500001</v>
      </c>
      <c r="CI210" s="556" t="s">
        <v>3704</v>
      </c>
      <c r="CJ210" s="467"/>
    </row>
    <row r="211" spans="2:88" ht="16.5" customHeight="1" thickBot="1">
      <c r="B211" s="467"/>
      <c r="C211" s="539" t="s">
        <v>474</v>
      </c>
      <c r="D211" s="496" t="s">
        <v>3961</v>
      </c>
      <c r="E211" s="540"/>
      <c r="F211" s="719"/>
      <c r="G211" s="539" t="s">
        <v>61</v>
      </c>
      <c r="H211" s="539">
        <v>21954734</v>
      </c>
      <c r="I211" s="539" t="s">
        <v>2780</v>
      </c>
      <c r="J211" s="539" t="s">
        <v>4119</v>
      </c>
      <c r="K211" s="539" t="s">
        <v>2815</v>
      </c>
      <c r="L211" s="539" t="s">
        <v>4120</v>
      </c>
      <c r="M211" s="540">
        <v>26647</v>
      </c>
      <c r="N211" s="539" t="s">
        <v>524</v>
      </c>
      <c r="O211" s="495" t="s">
        <v>4121</v>
      </c>
      <c r="P211" s="472" t="s">
        <v>2524</v>
      </c>
      <c r="Q211" s="472" t="s">
        <v>4121</v>
      </c>
      <c r="R211" s="569" t="s">
        <v>3118</v>
      </c>
      <c r="S211" s="467"/>
      <c r="T211" s="438">
        <v>6045432000</v>
      </c>
      <c r="U211" s="467">
        <v>3147705869</v>
      </c>
      <c r="V211" s="846" t="s">
        <v>4122</v>
      </c>
      <c r="W211" s="491" t="s">
        <v>3033</v>
      </c>
      <c r="X211" s="467"/>
      <c r="Y211" s="467" t="s">
        <v>3119</v>
      </c>
      <c r="Z211" s="467"/>
      <c r="AA211" s="439" t="s">
        <v>4021</v>
      </c>
      <c r="AB211" s="527"/>
      <c r="AC211" s="561" t="s">
        <v>489</v>
      </c>
      <c r="AD211" s="554"/>
      <c r="AE211" s="439" t="s">
        <v>551</v>
      </c>
      <c r="AF211" s="439" t="s">
        <v>600</v>
      </c>
      <c r="AG211" s="439" t="s">
        <v>485</v>
      </c>
      <c r="AH211" s="439" t="s">
        <v>492</v>
      </c>
      <c r="AI211" s="488">
        <v>45604</v>
      </c>
      <c r="AJ211" s="488">
        <v>45648</v>
      </c>
      <c r="AK211" s="496">
        <v>1</v>
      </c>
      <c r="AL211" s="972">
        <v>9100000</v>
      </c>
      <c r="AM211" s="444">
        <v>5000000</v>
      </c>
      <c r="AN211" s="524">
        <v>2000000</v>
      </c>
      <c r="AO211" s="467">
        <v>1841201</v>
      </c>
      <c r="AP211" s="616" t="s">
        <v>821</v>
      </c>
      <c r="AQ211" s="527"/>
      <c r="AR211" s="464">
        <v>1</v>
      </c>
      <c r="AS211" s="545" t="s">
        <v>112</v>
      </c>
      <c r="AT211" s="543" t="s">
        <v>112</v>
      </c>
      <c r="AU211" s="543" t="s">
        <v>112</v>
      </c>
      <c r="AV211" s="543" t="s">
        <v>112</v>
      </c>
      <c r="AW211" s="543" t="s">
        <v>112</v>
      </c>
      <c r="AX211" s="464"/>
      <c r="AY211" s="464"/>
      <c r="AZ211" s="464"/>
      <c r="BA211" s="464"/>
      <c r="BB211" s="464"/>
      <c r="BC211" s="464"/>
      <c r="BD211" s="464"/>
      <c r="BE211" s="464"/>
      <c r="BF211" s="464" t="s">
        <v>112</v>
      </c>
      <c r="BG211" s="464" t="s">
        <v>112</v>
      </c>
      <c r="BH211" s="464" t="s">
        <v>112</v>
      </c>
      <c r="BI211" s="464" t="s">
        <v>112</v>
      </c>
      <c r="BJ211" s="464" t="s">
        <v>112</v>
      </c>
      <c r="BK211" s="464" t="s">
        <v>112</v>
      </c>
      <c r="BL211" s="464" t="s">
        <v>112</v>
      </c>
      <c r="BM211" s="464" t="s">
        <v>112</v>
      </c>
      <c r="BN211" s="464" t="s">
        <v>112</v>
      </c>
      <c r="BO211" s="464" t="s">
        <v>112</v>
      </c>
      <c r="BP211" s="464" t="s">
        <v>112</v>
      </c>
      <c r="BQ211" s="467"/>
      <c r="BR211" s="467"/>
      <c r="BS211" s="467"/>
      <c r="BT211" s="467"/>
      <c r="BU211" s="467"/>
      <c r="BV211" s="467"/>
      <c r="BW211" s="467"/>
      <c r="BX211" s="467">
        <v>1841201</v>
      </c>
      <c r="BY211" s="467" t="s">
        <v>3702</v>
      </c>
      <c r="BZ211" s="467">
        <v>1841201</v>
      </c>
      <c r="CA211" s="467">
        <v>1</v>
      </c>
      <c r="CB211" s="467">
        <v>0.52200000000000002</v>
      </c>
      <c r="CC211" s="547" t="s">
        <v>3831</v>
      </c>
      <c r="CD211" s="547" t="s">
        <v>2524</v>
      </c>
      <c r="CE211" s="547" t="s">
        <v>3632</v>
      </c>
      <c r="CF211" s="547" t="s">
        <v>177</v>
      </c>
      <c r="CG211" s="528">
        <v>6045432000</v>
      </c>
      <c r="CH211" s="528">
        <v>3002500001</v>
      </c>
      <c r="CI211" s="556" t="s">
        <v>3704</v>
      </c>
      <c r="CJ211" s="467"/>
    </row>
    <row r="212" spans="2:88" s="968" customFormat="1" ht="16.5" customHeight="1" thickBot="1">
      <c r="B212" s="942"/>
      <c r="C212" s="926" t="s">
        <v>474</v>
      </c>
      <c r="D212" s="939" t="s">
        <v>3962</v>
      </c>
      <c r="E212" s="927">
        <v>45413</v>
      </c>
      <c r="F212" s="949">
        <v>45406</v>
      </c>
      <c r="G212" s="926" t="s">
        <v>61</v>
      </c>
      <c r="H212" s="926">
        <v>71112021</v>
      </c>
      <c r="I212" s="926" t="s">
        <v>3223</v>
      </c>
      <c r="J212" s="926" t="s">
        <v>2655</v>
      </c>
      <c r="K212" s="926" t="s">
        <v>2525</v>
      </c>
      <c r="L212" s="926" t="s">
        <v>4129</v>
      </c>
      <c r="M212" s="927">
        <v>23639</v>
      </c>
      <c r="N212" s="926" t="s">
        <v>4</v>
      </c>
      <c r="O212" s="987" t="s">
        <v>3182</v>
      </c>
      <c r="P212" s="941" t="s">
        <v>2524</v>
      </c>
      <c r="Q212" s="941" t="s">
        <v>3624</v>
      </c>
      <c r="R212" s="988" t="s">
        <v>3118</v>
      </c>
      <c r="S212" s="942"/>
      <c r="T212" s="932">
        <v>6045432000</v>
      </c>
      <c r="U212" s="942">
        <v>3128994050</v>
      </c>
      <c r="V212" s="952" t="s">
        <v>3527</v>
      </c>
      <c r="W212" s="942" t="s">
        <v>2547</v>
      </c>
      <c r="X212" s="942"/>
      <c r="Y212" s="942" t="s">
        <v>2548</v>
      </c>
      <c r="Z212" s="942"/>
      <c r="AA212" s="934" t="s">
        <v>2527</v>
      </c>
      <c r="AB212" s="944"/>
      <c r="AC212" s="936" t="s">
        <v>489</v>
      </c>
      <c r="AD212" s="946"/>
      <c r="AE212" s="934" t="s">
        <v>551</v>
      </c>
      <c r="AF212" s="934" t="s">
        <v>600</v>
      </c>
      <c r="AG212" s="934" t="s">
        <v>485</v>
      </c>
      <c r="AH212" s="934" t="s">
        <v>492</v>
      </c>
      <c r="AI212" s="947">
        <v>45333</v>
      </c>
      <c r="AJ212" s="947">
        <v>45638</v>
      </c>
      <c r="AK212" s="989">
        <v>10</v>
      </c>
      <c r="AL212" s="972">
        <v>9100000</v>
      </c>
      <c r="AM212" s="990">
        <v>2670000</v>
      </c>
      <c r="AN212" s="970">
        <v>1300000</v>
      </c>
      <c r="AO212" s="942">
        <v>5711001</v>
      </c>
      <c r="AP212" s="982" t="s">
        <v>777</v>
      </c>
      <c r="AQ212" s="944"/>
      <c r="AR212" s="939">
        <v>5</v>
      </c>
      <c r="AS212" s="963" t="s">
        <v>112</v>
      </c>
      <c r="AT212" s="964" t="s">
        <v>112</v>
      </c>
      <c r="AU212" s="964" t="s">
        <v>112</v>
      </c>
      <c r="AV212" s="964" t="s">
        <v>112</v>
      </c>
      <c r="AW212" s="964" t="s">
        <v>112</v>
      </c>
      <c r="AX212" s="962"/>
      <c r="AY212" s="962"/>
      <c r="AZ212" s="962"/>
      <c r="BA212" s="962"/>
      <c r="BB212" s="962"/>
      <c r="BC212" s="962"/>
      <c r="BD212" s="962"/>
      <c r="BE212" s="962"/>
      <c r="BF212" s="962" t="s">
        <v>112</v>
      </c>
      <c r="BG212" s="962" t="s">
        <v>112</v>
      </c>
      <c r="BH212" s="962" t="s">
        <v>112</v>
      </c>
      <c r="BI212" s="962" t="s">
        <v>112</v>
      </c>
      <c r="BJ212" s="962" t="s">
        <v>112</v>
      </c>
      <c r="BK212" s="962" t="s">
        <v>112</v>
      </c>
      <c r="BL212" s="962" t="s">
        <v>3691</v>
      </c>
      <c r="BM212" s="962" t="s">
        <v>112</v>
      </c>
      <c r="BN212" s="962" t="s">
        <v>112</v>
      </c>
      <c r="BO212" s="962" t="s">
        <v>112</v>
      </c>
      <c r="BP212" s="962" t="s">
        <v>112</v>
      </c>
      <c r="BQ212" s="942"/>
      <c r="BR212" s="942"/>
      <c r="BS212" s="942"/>
      <c r="BT212" s="942"/>
      <c r="BU212" s="942"/>
      <c r="BV212" s="942"/>
      <c r="BW212" s="942"/>
      <c r="BX212" s="942">
        <v>5711001</v>
      </c>
      <c r="BY212" s="942" t="s">
        <v>2537</v>
      </c>
      <c r="BZ212" s="942">
        <v>5711001</v>
      </c>
      <c r="CA212" s="942">
        <v>5</v>
      </c>
      <c r="CB212" s="991">
        <v>6.96</v>
      </c>
      <c r="CC212" s="965" t="s">
        <v>3811</v>
      </c>
      <c r="CD212" s="965" t="s">
        <v>2524</v>
      </c>
      <c r="CE212" s="965" t="s">
        <v>3632</v>
      </c>
      <c r="CF212" s="965" t="s">
        <v>177</v>
      </c>
      <c r="CG212" s="966">
        <v>6045432000</v>
      </c>
      <c r="CH212" s="966">
        <v>3002500001</v>
      </c>
      <c r="CI212" s="967" t="s">
        <v>3704</v>
      </c>
      <c r="CJ212" s="942"/>
    </row>
    <row r="213" spans="2:88" s="968" customFormat="1" ht="16.5" customHeight="1" thickBot="1">
      <c r="B213" s="942"/>
      <c r="C213" s="926" t="s">
        <v>474</v>
      </c>
      <c r="D213" s="939" t="s">
        <v>3962</v>
      </c>
      <c r="E213" s="927">
        <v>45413</v>
      </c>
      <c r="F213" s="949">
        <v>45406</v>
      </c>
      <c r="G213" s="926" t="s">
        <v>61</v>
      </c>
      <c r="H213" s="926">
        <v>71115821</v>
      </c>
      <c r="I213" s="926" t="s">
        <v>2850</v>
      </c>
      <c r="J213" s="926" t="s">
        <v>3528</v>
      </c>
      <c r="K213" s="926" t="s">
        <v>3087</v>
      </c>
      <c r="L213" s="926" t="s">
        <v>4131</v>
      </c>
      <c r="M213" s="927">
        <v>28135</v>
      </c>
      <c r="N213" s="926" t="s">
        <v>4</v>
      </c>
      <c r="O213" s="987" t="s">
        <v>3529</v>
      </c>
      <c r="P213" s="941" t="s">
        <v>2524</v>
      </c>
      <c r="Q213" s="941" t="s">
        <v>3624</v>
      </c>
      <c r="R213" s="988" t="s">
        <v>3118</v>
      </c>
      <c r="S213" s="942"/>
      <c r="T213" s="932">
        <v>6045432000</v>
      </c>
      <c r="U213" s="942">
        <v>3196117284</v>
      </c>
      <c r="V213" s="952" t="s">
        <v>3530</v>
      </c>
      <c r="W213" s="942" t="s">
        <v>2547</v>
      </c>
      <c r="X213" s="942"/>
      <c r="Y213" s="942" t="s">
        <v>2623</v>
      </c>
      <c r="Z213" s="942"/>
      <c r="AA213" s="934" t="s">
        <v>2527</v>
      </c>
      <c r="AB213" s="944"/>
      <c r="AC213" s="936" t="s">
        <v>489</v>
      </c>
      <c r="AD213" s="946"/>
      <c r="AE213" s="934" t="s">
        <v>551</v>
      </c>
      <c r="AF213" s="934" t="s">
        <v>600</v>
      </c>
      <c r="AG213" s="934" t="s">
        <v>485</v>
      </c>
      <c r="AH213" s="934" t="s">
        <v>492</v>
      </c>
      <c r="AI213" s="947">
        <v>45333</v>
      </c>
      <c r="AJ213" s="947">
        <v>45638</v>
      </c>
      <c r="AK213" s="989">
        <v>10</v>
      </c>
      <c r="AL213" s="972">
        <v>9100000</v>
      </c>
      <c r="AM213" s="990">
        <v>2670000</v>
      </c>
      <c r="AN213" s="970">
        <v>1300000</v>
      </c>
      <c r="AO213" s="942">
        <v>5711001</v>
      </c>
      <c r="AP213" s="982" t="s">
        <v>777</v>
      </c>
      <c r="AQ213" s="944"/>
      <c r="AR213" s="939">
        <v>5</v>
      </c>
      <c r="AS213" s="963" t="s">
        <v>112</v>
      </c>
      <c r="AT213" s="964" t="s">
        <v>112</v>
      </c>
      <c r="AU213" s="964" t="s">
        <v>112</v>
      </c>
      <c r="AV213" s="964" t="s">
        <v>112</v>
      </c>
      <c r="AW213" s="964" t="s">
        <v>112</v>
      </c>
      <c r="AX213" s="962"/>
      <c r="AY213" s="962"/>
      <c r="AZ213" s="962"/>
      <c r="BA213" s="962"/>
      <c r="BB213" s="962"/>
      <c r="BC213" s="962"/>
      <c r="BD213" s="962"/>
      <c r="BE213" s="962"/>
      <c r="BF213" s="962" t="s">
        <v>112</v>
      </c>
      <c r="BG213" s="962" t="s">
        <v>112</v>
      </c>
      <c r="BH213" s="962" t="s">
        <v>112</v>
      </c>
      <c r="BI213" s="962" t="s">
        <v>112</v>
      </c>
      <c r="BJ213" s="962" t="s">
        <v>112</v>
      </c>
      <c r="BK213" s="962" t="s">
        <v>112</v>
      </c>
      <c r="BL213" s="962" t="s">
        <v>3691</v>
      </c>
      <c r="BM213" s="962" t="s">
        <v>112</v>
      </c>
      <c r="BN213" s="962" t="s">
        <v>112</v>
      </c>
      <c r="BO213" s="962" t="s">
        <v>112</v>
      </c>
      <c r="BP213" s="962" t="s">
        <v>112</v>
      </c>
      <c r="BQ213" s="942"/>
      <c r="BR213" s="942"/>
      <c r="BS213" s="942"/>
      <c r="BT213" s="942"/>
      <c r="BU213" s="942"/>
      <c r="BV213" s="942"/>
      <c r="BW213" s="942"/>
      <c r="BX213" s="942">
        <v>5711001</v>
      </c>
      <c r="BY213" s="942" t="s">
        <v>2537</v>
      </c>
      <c r="BZ213" s="942">
        <v>5711001</v>
      </c>
      <c r="CA213" s="942">
        <v>5</v>
      </c>
      <c r="CB213" s="991">
        <v>6.96</v>
      </c>
      <c r="CC213" s="965" t="s">
        <v>3812</v>
      </c>
      <c r="CD213" s="965" t="s">
        <v>2524</v>
      </c>
      <c r="CE213" s="965" t="s">
        <v>3632</v>
      </c>
      <c r="CF213" s="965" t="s">
        <v>177</v>
      </c>
      <c r="CG213" s="966">
        <v>6045432000</v>
      </c>
      <c r="CH213" s="966">
        <v>3002500001</v>
      </c>
      <c r="CI213" s="967" t="s">
        <v>3704</v>
      </c>
      <c r="CJ213" s="942"/>
    </row>
    <row r="214" spans="2:88" s="968" customFormat="1" ht="16.5" customHeight="1" thickBot="1">
      <c r="B214" s="942"/>
      <c r="C214" s="926" t="s">
        <v>474</v>
      </c>
      <c r="D214" s="939" t="s">
        <v>3962</v>
      </c>
      <c r="E214" s="927">
        <v>45413</v>
      </c>
      <c r="F214" s="949">
        <v>45406</v>
      </c>
      <c r="G214" s="926" t="s">
        <v>61</v>
      </c>
      <c r="H214" s="926">
        <v>71112126</v>
      </c>
      <c r="I214" s="926" t="s">
        <v>3346</v>
      </c>
      <c r="J214" s="926" t="s">
        <v>2575</v>
      </c>
      <c r="K214" s="926" t="s">
        <v>3531</v>
      </c>
      <c r="L214" s="926" t="s">
        <v>4130</v>
      </c>
      <c r="M214" s="927">
        <v>23730</v>
      </c>
      <c r="N214" s="926" t="s">
        <v>4</v>
      </c>
      <c r="O214" s="987" t="s">
        <v>3532</v>
      </c>
      <c r="P214" s="941" t="s">
        <v>2524</v>
      </c>
      <c r="Q214" s="941" t="s">
        <v>3624</v>
      </c>
      <c r="R214" s="988" t="s">
        <v>3118</v>
      </c>
      <c r="S214" s="942"/>
      <c r="T214" s="932">
        <v>6045432000</v>
      </c>
      <c r="U214" s="942">
        <v>3193590827</v>
      </c>
      <c r="V214" s="952" t="s">
        <v>3533</v>
      </c>
      <c r="W214" s="942" t="s">
        <v>2527</v>
      </c>
      <c r="X214" s="942"/>
      <c r="Y214" s="942" t="s">
        <v>2548</v>
      </c>
      <c r="Z214" s="942"/>
      <c r="AA214" s="934" t="s">
        <v>2527</v>
      </c>
      <c r="AB214" s="944"/>
      <c r="AC214" s="936" t="s">
        <v>489</v>
      </c>
      <c r="AD214" s="946"/>
      <c r="AE214" s="934" t="s">
        <v>551</v>
      </c>
      <c r="AF214" s="934" t="s">
        <v>600</v>
      </c>
      <c r="AG214" s="934" t="s">
        <v>485</v>
      </c>
      <c r="AH214" s="934" t="s">
        <v>492</v>
      </c>
      <c r="AI214" s="947">
        <v>45333</v>
      </c>
      <c r="AJ214" s="947">
        <v>45638</v>
      </c>
      <c r="AK214" s="989">
        <v>10</v>
      </c>
      <c r="AL214" s="972">
        <v>9100000</v>
      </c>
      <c r="AM214" s="990">
        <v>2670000</v>
      </c>
      <c r="AN214" s="970">
        <v>1300000</v>
      </c>
      <c r="AO214" s="942">
        <v>5711001</v>
      </c>
      <c r="AP214" s="982" t="s">
        <v>777</v>
      </c>
      <c r="AQ214" s="944"/>
      <c r="AR214" s="939">
        <v>5</v>
      </c>
      <c r="AS214" s="963" t="s">
        <v>112</v>
      </c>
      <c r="AT214" s="964" t="s">
        <v>112</v>
      </c>
      <c r="AU214" s="964" t="s">
        <v>112</v>
      </c>
      <c r="AV214" s="964" t="s">
        <v>112</v>
      </c>
      <c r="AW214" s="964" t="s">
        <v>112</v>
      </c>
      <c r="AX214" s="962"/>
      <c r="AY214" s="962"/>
      <c r="AZ214" s="962"/>
      <c r="BA214" s="962"/>
      <c r="BB214" s="962"/>
      <c r="BC214" s="962"/>
      <c r="BD214" s="962"/>
      <c r="BE214" s="962"/>
      <c r="BF214" s="962" t="s">
        <v>112</v>
      </c>
      <c r="BG214" s="962" t="s">
        <v>112</v>
      </c>
      <c r="BH214" s="962" t="s">
        <v>112</v>
      </c>
      <c r="BI214" s="962" t="s">
        <v>112</v>
      </c>
      <c r="BJ214" s="962" t="s">
        <v>112</v>
      </c>
      <c r="BK214" s="962" t="s">
        <v>112</v>
      </c>
      <c r="BL214" s="962" t="s">
        <v>3691</v>
      </c>
      <c r="BM214" s="962" t="s">
        <v>112</v>
      </c>
      <c r="BN214" s="962" t="s">
        <v>112</v>
      </c>
      <c r="BO214" s="962" t="s">
        <v>112</v>
      </c>
      <c r="BP214" s="962" t="s">
        <v>112</v>
      </c>
      <c r="BQ214" s="942"/>
      <c r="BR214" s="942"/>
      <c r="BS214" s="942"/>
      <c r="BT214" s="942"/>
      <c r="BU214" s="942"/>
      <c r="BV214" s="942"/>
      <c r="BW214" s="942"/>
      <c r="BX214" s="942">
        <v>5711001</v>
      </c>
      <c r="BY214" s="942" t="s">
        <v>2537</v>
      </c>
      <c r="BZ214" s="942">
        <v>5711001</v>
      </c>
      <c r="CA214" s="942">
        <v>5</v>
      </c>
      <c r="CB214" s="991">
        <v>6.96</v>
      </c>
      <c r="CC214" s="965" t="s">
        <v>3813</v>
      </c>
      <c r="CD214" s="965" t="s">
        <v>2524</v>
      </c>
      <c r="CE214" s="965" t="s">
        <v>3632</v>
      </c>
      <c r="CF214" s="965" t="s">
        <v>177</v>
      </c>
      <c r="CG214" s="966">
        <v>6045432000</v>
      </c>
      <c r="CH214" s="966">
        <v>3002500001</v>
      </c>
      <c r="CI214" s="967" t="s">
        <v>3704</v>
      </c>
      <c r="CJ214" s="942"/>
    </row>
    <row r="215" spans="2:88" s="1342" customFormat="1" ht="16.5" customHeight="1" thickBot="1">
      <c r="B215" s="1337"/>
      <c r="C215" s="1312" t="s">
        <v>474</v>
      </c>
      <c r="D215" s="1343" t="s">
        <v>3962</v>
      </c>
      <c r="E215" s="1314">
        <v>45413</v>
      </c>
      <c r="F215" s="1315">
        <v>45406</v>
      </c>
      <c r="G215" s="1312" t="s">
        <v>61</v>
      </c>
      <c r="H215" s="1312">
        <v>1036397970</v>
      </c>
      <c r="I215" s="1312" t="s">
        <v>3245</v>
      </c>
      <c r="J215" s="1312" t="s">
        <v>2555</v>
      </c>
      <c r="K215" s="1312" t="s">
        <v>3534</v>
      </c>
      <c r="L215" s="1312" t="s">
        <v>3535</v>
      </c>
      <c r="M215" s="1314">
        <v>33965</v>
      </c>
      <c r="N215" s="1312" t="s">
        <v>4</v>
      </c>
      <c r="O215" s="1344" t="s">
        <v>3536</v>
      </c>
      <c r="P215" s="1345" t="s">
        <v>2524</v>
      </c>
      <c r="Q215" s="1345" t="s">
        <v>3624</v>
      </c>
      <c r="R215" s="1346" t="s">
        <v>3118</v>
      </c>
      <c r="S215" s="1337"/>
      <c r="T215" s="1319">
        <v>6045432000</v>
      </c>
      <c r="U215" s="1337">
        <v>3107087417</v>
      </c>
      <c r="V215" s="1354" t="s">
        <v>3537</v>
      </c>
      <c r="W215" s="1337" t="s">
        <v>2527</v>
      </c>
      <c r="X215" s="1337"/>
      <c r="Y215" s="1337" t="s">
        <v>3119</v>
      </c>
      <c r="Z215" s="1337"/>
      <c r="AA215" s="1322" t="s">
        <v>2527</v>
      </c>
      <c r="AB215" s="1348"/>
      <c r="AC215" s="1324" t="s">
        <v>489</v>
      </c>
      <c r="AD215" s="1349"/>
      <c r="AE215" s="1322" t="s">
        <v>551</v>
      </c>
      <c r="AF215" s="1322" t="s">
        <v>600</v>
      </c>
      <c r="AG215" s="1322" t="s">
        <v>485</v>
      </c>
      <c r="AH215" s="1322" t="s">
        <v>492</v>
      </c>
      <c r="AI215" s="1350">
        <v>45340</v>
      </c>
      <c r="AJ215" s="1350">
        <v>45645</v>
      </c>
      <c r="AK215" s="1351">
        <v>10</v>
      </c>
      <c r="AL215" s="1327">
        <v>9100000</v>
      </c>
      <c r="AM215" s="1352">
        <v>2670000</v>
      </c>
      <c r="AN215" s="1353">
        <v>1300000</v>
      </c>
      <c r="AO215" s="1337">
        <v>5711001</v>
      </c>
      <c r="AP215" s="1331" t="s">
        <v>777</v>
      </c>
      <c r="AQ215" s="1348"/>
      <c r="AR215" s="1343">
        <v>5</v>
      </c>
      <c r="AS215" s="1334" t="s">
        <v>112</v>
      </c>
      <c r="AT215" s="1335" t="s">
        <v>112</v>
      </c>
      <c r="AU215" s="1335" t="s">
        <v>112</v>
      </c>
      <c r="AV215" s="1335" t="s">
        <v>112</v>
      </c>
      <c r="AW215" s="1335" t="s">
        <v>112</v>
      </c>
      <c r="AX215" s="1333"/>
      <c r="AY215" s="1333"/>
      <c r="AZ215" s="1333"/>
      <c r="BA215" s="1333"/>
      <c r="BB215" s="1333"/>
      <c r="BC215" s="1333"/>
      <c r="BD215" s="1333"/>
      <c r="BE215" s="1333"/>
      <c r="BF215" s="1333" t="s">
        <v>112</v>
      </c>
      <c r="BG215" s="1333" t="s">
        <v>112</v>
      </c>
      <c r="BH215" s="1333" t="s">
        <v>112</v>
      </c>
      <c r="BI215" s="1333" t="s">
        <v>112</v>
      </c>
      <c r="BJ215" s="1333" t="s">
        <v>112</v>
      </c>
      <c r="BK215" s="1333" t="s">
        <v>112</v>
      </c>
      <c r="BL215" s="1333" t="s">
        <v>3691</v>
      </c>
      <c r="BM215" s="1333" t="s">
        <v>112</v>
      </c>
      <c r="BN215" s="1333" t="s">
        <v>112</v>
      </c>
      <c r="BO215" s="1333" t="s">
        <v>112</v>
      </c>
      <c r="BP215" s="1333" t="s">
        <v>112</v>
      </c>
      <c r="BQ215" s="1337"/>
      <c r="BR215" s="1337"/>
      <c r="BS215" s="1337"/>
      <c r="BT215" s="1337"/>
      <c r="BU215" s="1337"/>
      <c r="BV215" s="1337"/>
      <c r="BW215" s="1337"/>
      <c r="BX215" s="1337">
        <v>5711001</v>
      </c>
      <c r="BY215" s="1337" t="s">
        <v>2537</v>
      </c>
      <c r="BZ215" s="1337">
        <v>5711001</v>
      </c>
      <c r="CA215" s="1337">
        <v>5</v>
      </c>
      <c r="CB215" s="1355">
        <v>6.96</v>
      </c>
      <c r="CC215" s="1339" t="s">
        <v>3814</v>
      </c>
      <c r="CD215" s="1339" t="s">
        <v>2524</v>
      </c>
      <c r="CE215" s="1339" t="s">
        <v>3632</v>
      </c>
      <c r="CF215" s="1339" t="s">
        <v>177</v>
      </c>
      <c r="CG215" s="1340">
        <v>6045432000</v>
      </c>
      <c r="CH215" s="1340">
        <v>3002500001</v>
      </c>
      <c r="CI215" s="1341" t="s">
        <v>3704</v>
      </c>
      <c r="CJ215" s="1337"/>
    </row>
    <row r="216" spans="2:88" s="1342" customFormat="1" ht="16.5" customHeight="1" thickBot="1">
      <c r="B216" s="1337"/>
      <c r="C216" s="1312" t="s">
        <v>474</v>
      </c>
      <c r="D216" s="1343" t="s">
        <v>3962</v>
      </c>
      <c r="E216" s="1314">
        <v>45413</v>
      </c>
      <c r="F216" s="1315">
        <v>45406</v>
      </c>
      <c r="G216" s="1312" t="s">
        <v>61</v>
      </c>
      <c r="H216" s="1312">
        <v>71113118</v>
      </c>
      <c r="I216" s="1312" t="s">
        <v>3260</v>
      </c>
      <c r="J216" s="1312" t="s">
        <v>2706</v>
      </c>
      <c r="K216" s="1312" t="s">
        <v>3538</v>
      </c>
      <c r="L216" s="1312" t="s">
        <v>3539</v>
      </c>
      <c r="M216" s="1314">
        <v>25082</v>
      </c>
      <c r="N216" s="1312" t="s">
        <v>4</v>
      </c>
      <c r="O216" s="1344" t="s">
        <v>3540</v>
      </c>
      <c r="P216" s="1345" t="s">
        <v>2524</v>
      </c>
      <c r="Q216" s="1345" t="s">
        <v>3624</v>
      </c>
      <c r="R216" s="1346" t="s">
        <v>3118</v>
      </c>
      <c r="S216" s="1337"/>
      <c r="T216" s="1319">
        <v>6045432000</v>
      </c>
      <c r="U216" s="1337">
        <v>3222237139</v>
      </c>
      <c r="V216" s="1354" t="s">
        <v>3541</v>
      </c>
      <c r="W216" s="1337" t="s">
        <v>2547</v>
      </c>
      <c r="X216" s="1337"/>
      <c r="Y216" s="1337" t="s">
        <v>2548</v>
      </c>
      <c r="Z216" s="1337"/>
      <c r="AA216" s="1322" t="s">
        <v>2527</v>
      </c>
      <c r="AB216" s="1348"/>
      <c r="AC216" s="1324" t="s">
        <v>489</v>
      </c>
      <c r="AD216" s="1349"/>
      <c r="AE216" s="1322" t="s">
        <v>551</v>
      </c>
      <c r="AF216" s="1322" t="s">
        <v>600</v>
      </c>
      <c r="AG216" s="1322" t="s">
        <v>485</v>
      </c>
      <c r="AH216" s="1322" t="s">
        <v>492</v>
      </c>
      <c r="AI216" s="1350">
        <v>45354</v>
      </c>
      <c r="AJ216" s="1350">
        <v>45645</v>
      </c>
      <c r="AK216" s="1351">
        <v>9</v>
      </c>
      <c r="AL216" s="1327">
        <v>9100000</v>
      </c>
      <c r="AM216" s="1352">
        <v>3055000</v>
      </c>
      <c r="AN216" s="1353">
        <v>1300000</v>
      </c>
      <c r="AO216" s="1337">
        <v>5711001</v>
      </c>
      <c r="AP216" s="1331" t="s">
        <v>777</v>
      </c>
      <c r="AQ216" s="1348"/>
      <c r="AR216" s="1343">
        <v>5</v>
      </c>
      <c r="AS216" s="1334" t="s">
        <v>112</v>
      </c>
      <c r="AT216" s="1335" t="s">
        <v>112</v>
      </c>
      <c r="AU216" s="1335" t="s">
        <v>112</v>
      </c>
      <c r="AV216" s="1335" t="s">
        <v>112</v>
      </c>
      <c r="AW216" s="1335" t="s">
        <v>112</v>
      </c>
      <c r="AX216" s="1333"/>
      <c r="AY216" s="1333"/>
      <c r="AZ216" s="1333"/>
      <c r="BA216" s="1333"/>
      <c r="BB216" s="1333"/>
      <c r="BC216" s="1333"/>
      <c r="BD216" s="1333"/>
      <c r="BE216" s="1333"/>
      <c r="BF216" s="1333" t="s">
        <v>112</v>
      </c>
      <c r="BG216" s="1333" t="s">
        <v>112</v>
      </c>
      <c r="BH216" s="1333" t="s">
        <v>112</v>
      </c>
      <c r="BI216" s="1333" t="s">
        <v>112</v>
      </c>
      <c r="BJ216" s="1333" t="s">
        <v>112</v>
      </c>
      <c r="BK216" s="1333" t="s">
        <v>112</v>
      </c>
      <c r="BL216" s="1333" t="s">
        <v>3691</v>
      </c>
      <c r="BM216" s="1333" t="s">
        <v>112</v>
      </c>
      <c r="BN216" s="1333" t="s">
        <v>112</v>
      </c>
      <c r="BO216" s="1333" t="s">
        <v>112</v>
      </c>
      <c r="BP216" s="1333" t="s">
        <v>112</v>
      </c>
      <c r="BQ216" s="1337"/>
      <c r="BR216" s="1337"/>
      <c r="BS216" s="1337"/>
      <c r="BT216" s="1337"/>
      <c r="BU216" s="1337"/>
      <c r="BV216" s="1337"/>
      <c r="BW216" s="1337"/>
      <c r="BX216" s="1337">
        <v>5711001</v>
      </c>
      <c r="BY216" s="1337" t="s">
        <v>2537</v>
      </c>
      <c r="BZ216" s="1337">
        <v>5711001</v>
      </c>
      <c r="CA216" s="1337">
        <v>5</v>
      </c>
      <c r="CB216" s="1355">
        <v>6.96</v>
      </c>
      <c r="CC216" s="1339" t="s">
        <v>3815</v>
      </c>
      <c r="CD216" s="1339" t="s">
        <v>2524</v>
      </c>
      <c r="CE216" s="1339" t="s">
        <v>3632</v>
      </c>
      <c r="CF216" s="1339" t="s">
        <v>177</v>
      </c>
      <c r="CG216" s="1340">
        <v>6045432000</v>
      </c>
      <c r="CH216" s="1340">
        <v>3002500001</v>
      </c>
      <c r="CI216" s="1341" t="s">
        <v>3704</v>
      </c>
      <c r="CJ216" s="1337"/>
    </row>
    <row r="217" spans="2:88" s="1342" customFormat="1" ht="16.5" customHeight="1" thickBot="1">
      <c r="B217" s="1337"/>
      <c r="C217" s="1312" t="s">
        <v>474</v>
      </c>
      <c r="D217" s="1343" t="s">
        <v>3962</v>
      </c>
      <c r="E217" s="1314">
        <v>45413</v>
      </c>
      <c r="F217" s="1315">
        <v>45406</v>
      </c>
      <c r="G217" s="1312" t="s">
        <v>61</v>
      </c>
      <c r="H217" s="1312">
        <v>71113013</v>
      </c>
      <c r="I217" s="1312" t="s">
        <v>3172</v>
      </c>
      <c r="J217" s="1312" t="s">
        <v>2655</v>
      </c>
      <c r="K217" s="1312" t="s">
        <v>3542</v>
      </c>
      <c r="L217" s="1312" t="s">
        <v>3539</v>
      </c>
      <c r="M217" s="1314">
        <v>24845</v>
      </c>
      <c r="N217" s="1312" t="s">
        <v>4</v>
      </c>
      <c r="O217" s="1344" t="s">
        <v>3543</v>
      </c>
      <c r="P217" s="1345" t="s">
        <v>2524</v>
      </c>
      <c r="Q217" s="1345" t="s">
        <v>3624</v>
      </c>
      <c r="R217" s="1346" t="s">
        <v>3118</v>
      </c>
      <c r="S217" s="1337"/>
      <c r="T217" s="1319">
        <v>6045432000</v>
      </c>
      <c r="U217" s="1337">
        <v>3116250017</v>
      </c>
      <c r="V217" s="1354" t="s">
        <v>3544</v>
      </c>
      <c r="W217" s="1337" t="s">
        <v>2527</v>
      </c>
      <c r="X217" s="1337"/>
      <c r="Y217" s="1337" t="s">
        <v>2548</v>
      </c>
      <c r="Z217" s="1337"/>
      <c r="AA217" s="1322" t="s">
        <v>2527</v>
      </c>
      <c r="AB217" s="1348"/>
      <c r="AC217" s="1324" t="s">
        <v>489</v>
      </c>
      <c r="AD217" s="1349"/>
      <c r="AE217" s="1322" t="s">
        <v>551</v>
      </c>
      <c r="AF217" s="1322" t="s">
        <v>600</v>
      </c>
      <c r="AG217" s="1322" t="s">
        <v>485</v>
      </c>
      <c r="AH217" s="1322" t="s">
        <v>492</v>
      </c>
      <c r="AI217" s="1350">
        <v>45354</v>
      </c>
      <c r="AJ217" s="1350">
        <v>45645</v>
      </c>
      <c r="AK217" s="1351">
        <v>9</v>
      </c>
      <c r="AL217" s="1327">
        <v>9100000</v>
      </c>
      <c r="AM217" s="1352">
        <v>3055000</v>
      </c>
      <c r="AN217" s="1353">
        <v>1300000</v>
      </c>
      <c r="AO217" s="1337">
        <v>5711001</v>
      </c>
      <c r="AP217" s="1331" t="s">
        <v>777</v>
      </c>
      <c r="AQ217" s="1348"/>
      <c r="AR217" s="1343">
        <v>5</v>
      </c>
      <c r="AS217" s="1334" t="s">
        <v>112</v>
      </c>
      <c r="AT217" s="1335" t="s">
        <v>112</v>
      </c>
      <c r="AU217" s="1335" t="s">
        <v>112</v>
      </c>
      <c r="AV217" s="1335" t="s">
        <v>112</v>
      </c>
      <c r="AW217" s="1335" t="s">
        <v>112</v>
      </c>
      <c r="AX217" s="1333"/>
      <c r="AY217" s="1333"/>
      <c r="AZ217" s="1333"/>
      <c r="BA217" s="1333"/>
      <c r="BB217" s="1333"/>
      <c r="BC217" s="1333"/>
      <c r="BD217" s="1333"/>
      <c r="BE217" s="1333"/>
      <c r="BF217" s="1333" t="s">
        <v>112</v>
      </c>
      <c r="BG217" s="1333" t="s">
        <v>112</v>
      </c>
      <c r="BH217" s="1333" t="s">
        <v>112</v>
      </c>
      <c r="BI217" s="1333" t="s">
        <v>112</v>
      </c>
      <c r="BJ217" s="1333" t="s">
        <v>112</v>
      </c>
      <c r="BK217" s="1333" t="s">
        <v>112</v>
      </c>
      <c r="BL217" s="1333" t="s">
        <v>3691</v>
      </c>
      <c r="BM217" s="1333" t="s">
        <v>112</v>
      </c>
      <c r="BN217" s="1333" t="s">
        <v>112</v>
      </c>
      <c r="BO217" s="1333" t="s">
        <v>112</v>
      </c>
      <c r="BP217" s="1333" t="s">
        <v>112</v>
      </c>
      <c r="BQ217" s="1337"/>
      <c r="BR217" s="1337"/>
      <c r="BS217" s="1337"/>
      <c r="BT217" s="1337"/>
      <c r="BU217" s="1337"/>
      <c r="BV217" s="1337"/>
      <c r="BW217" s="1337"/>
      <c r="BX217" s="1337">
        <v>5711001</v>
      </c>
      <c r="BY217" s="1337" t="s">
        <v>2537</v>
      </c>
      <c r="BZ217" s="1337">
        <v>5711001</v>
      </c>
      <c r="CA217" s="1337">
        <v>5</v>
      </c>
      <c r="CB217" s="1355">
        <v>6.96</v>
      </c>
      <c r="CC217" s="1339" t="s">
        <v>3816</v>
      </c>
      <c r="CD217" s="1339" t="s">
        <v>2524</v>
      </c>
      <c r="CE217" s="1339" t="s">
        <v>3632</v>
      </c>
      <c r="CF217" s="1339" t="s">
        <v>177</v>
      </c>
      <c r="CG217" s="1340">
        <v>6045432000</v>
      </c>
      <c r="CH217" s="1340">
        <v>3002500001</v>
      </c>
      <c r="CI217" s="1341" t="s">
        <v>3704</v>
      </c>
      <c r="CJ217" s="1337"/>
    </row>
    <row r="218" spans="2:88" s="1342" customFormat="1" ht="16.5" customHeight="1" thickBot="1">
      <c r="B218" s="1337"/>
      <c r="C218" s="1312" t="s">
        <v>474</v>
      </c>
      <c r="D218" s="1343" t="s">
        <v>3962</v>
      </c>
      <c r="E218" s="1314">
        <v>45413</v>
      </c>
      <c r="F218" s="1315">
        <v>45406</v>
      </c>
      <c r="G218" s="1312" t="s">
        <v>61</v>
      </c>
      <c r="H218" s="1312">
        <v>1036392126</v>
      </c>
      <c r="I218" s="1312" t="s">
        <v>3168</v>
      </c>
      <c r="J218" s="1312" t="s">
        <v>3121</v>
      </c>
      <c r="K218" s="1312" t="s">
        <v>2844</v>
      </c>
      <c r="L218" s="1312" t="s">
        <v>3270</v>
      </c>
      <c r="M218" s="1314">
        <v>31524</v>
      </c>
      <c r="N218" s="1312" t="s">
        <v>4</v>
      </c>
      <c r="O218" s="1344" t="s">
        <v>3545</v>
      </c>
      <c r="P218" s="1345" t="s">
        <v>2524</v>
      </c>
      <c r="Q218" s="1345" t="s">
        <v>3624</v>
      </c>
      <c r="R218" s="1346" t="s">
        <v>3118</v>
      </c>
      <c r="S218" s="1337"/>
      <c r="T218" s="1319">
        <v>6045432000</v>
      </c>
      <c r="U218" s="1337">
        <v>3113665480</v>
      </c>
      <c r="V218" s="1354" t="s">
        <v>3546</v>
      </c>
      <c r="W218" s="1337" t="s">
        <v>2527</v>
      </c>
      <c r="X218" s="1337"/>
      <c r="Y218" s="1337" t="s">
        <v>2548</v>
      </c>
      <c r="Z218" s="1337"/>
      <c r="AA218" s="1322" t="s">
        <v>2527</v>
      </c>
      <c r="AB218" s="1348"/>
      <c r="AC218" s="1324" t="s">
        <v>489</v>
      </c>
      <c r="AD218" s="1349"/>
      <c r="AE218" s="1322" t="s">
        <v>551</v>
      </c>
      <c r="AF218" s="1322" t="s">
        <v>600</v>
      </c>
      <c r="AG218" s="1322" t="s">
        <v>485</v>
      </c>
      <c r="AH218" s="1322" t="s">
        <v>492</v>
      </c>
      <c r="AI218" s="1350">
        <v>45354</v>
      </c>
      <c r="AJ218" s="1350">
        <v>45645</v>
      </c>
      <c r="AK218" s="1351">
        <v>9</v>
      </c>
      <c r="AL218" s="1327">
        <v>9100000</v>
      </c>
      <c r="AM218" s="1352">
        <v>3215000</v>
      </c>
      <c r="AN218" s="1353">
        <v>1300000</v>
      </c>
      <c r="AO218" s="1337">
        <v>5711001</v>
      </c>
      <c r="AP218" s="1331" t="s">
        <v>777</v>
      </c>
      <c r="AQ218" s="1348"/>
      <c r="AR218" s="1343">
        <v>5</v>
      </c>
      <c r="AS218" s="1334" t="s">
        <v>112</v>
      </c>
      <c r="AT218" s="1335" t="s">
        <v>112</v>
      </c>
      <c r="AU218" s="1335" t="s">
        <v>112</v>
      </c>
      <c r="AV218" s="1335" t="s">
        <v>112</v>
      </c>
      <c r="AW218" s="1335" t="s">
        <v>112</v>
      </c>
      <c r="AX218" s="1333"/>
      <c r="AY218" s="1333"/>
      <c r="AZ218" s="1333"/>
      <c r="BA218" s="1333"/>
      <c r="BB218" s="1333"/>
      <c r="BC218" s="1333"/>
      <c r="BD218" s="1333"/>
      <c r="BE218" s="1333"/>
      <c r="BF218" s="1333" t="s">
        <v>112</v>
      </c>
      <c r="BG218" s="1333" t="s">
        <v>112</v>
      </c>
      <c r="BH218" s="1333" t="s">
        <v>112</v>
      </c>
      <c r="BI218" s="1333" t="s">
        <v>112</v>
      </c>
      <c r="BJ218" s="1333" t="s">
        <v>112</v>
      </c>
      <c r="BK218" s="1333" t="s">
        <v>112</v>
      </c>
      <c r="BL218" s="1333" t="s">
        <v>3691</v>
      </c>
      <c r="BM218" s="1333" t="s">
        <v>112</v>
      </c>
      <c r="BN218" s="1333" t="s">
        <v>112</v>
      </c>
      <c r="BO218" s="1333" t="s">
        <v>112</v>
      </c>
      <c r="BP218" s="1333" t="s">
        <v>112</v>
      </c>
      <c r="BQ218" s="1337"/>
      <c r="BR218" s="1337"/>
      <c r="BS218" s="1337"/>
      <c r="BT218" s="1337"/>
      <c r="BU218" s="1337"/>
      <c r="BV218" s="1337"/>
      <c r="BW218" s="1337"/>
      <c r="BX218" s="1337">
        <v>5711001</v>
      </c>
      <c r="BY218" s="1337" t="s">
        <v>2537</v>
      </c>
      <c r="BZ218" s="1337">
        <v>5711001</v>
      </c>
      <c r="CA218" s="1337">
        <v>5</v>
      </c>
      <c r="CB218" s="1355">
        <v>6.96</v>
      </c>
      <c r="CC218" s="1339" t="s">
        <v>3817</v>
      </c>
      <c r="CD218" s="1339" t="s">
        <v>2524</v>
      </c>
      <c r="CE218" s="1339" t="s">
        <v>3632</v>
      </c>
      <c r="CF218" s="1339" t="s">
        <v>177</v>
      </c>
      <c r="CG218" s="1340">
        <v>6045432000</v>
      </c>
      <c r="CH218" s="1340">
        <v>3002500001</v>
      </c>
      <c r="CI218" s="1341" t="s">
        <v>3704</v>
      </c>
      <c r="CJ218" s="1337"/>
    </row>
    <row r="219" spans="2:88" s="1342" customFormat="1" ht="16.5" customHeight="1" thickBot="1">
      <c r="B219" s="1337"/>
      <c r="C219" s="1312" t="s">
        <v>474</v>
      </c>
      <c r="D219" s="1343" t="s">
        <v>3962</v>
      </c>
      <c r="E219" s="1314">
        <v>45413</v>
      </c>
      <c r="F219" s="1315">
        <v>45406</v>
      </c>
      <c r="G219" s="1312" t="s">
        <v>61</v>
      </c>
      <c r="H219" s="1312">
        <v>71112355</v>
      </c>
      <c r="I219" s="1312" t="s">
        <v>3399</v>
      </c>
      <c r="J219" s="1312" t="s">
        <v>2555</v>
      </c>
      <c r="K219" s="1312" t="s">
        <v>3547</v>
      </c>
      <c r="L219" s="1312" t="s">
        <v>2976</v>
      </c>
      <c r="M219" s="1314">
        <v>23863</v>
      </c>
      <c r="N219" s="1312" t="s">
        <v>4</v>
      </c>
      <c r="O219" s="1344" t="s">
        <v>3548</v>
      </c>
      <c r="P219" s="1345" t="s">
        <v>2524</v>
      </c>
      <c r="Q219" s="1345" t="s">
        <v>3624</v>
      </c>
      <c r="R219" s="1346" t="s">
        <v>3118</v>
      </c>
      <c r="S219" s="1337"/>
      <c r="T219" s="1319">
        <v>6045432000</v>
      </c>
      <c r="U219" s="1337">
        <v>3192034518</v>
      </c>
      <c r="V219" s="1354" t="s">
        <v>3549</v>
      </c>
      <c r="W219" s="1337" t="s">
        <v>2547</v>
      </c>
      <c r="X219" s="1337"/>
      <c r="Y219" s="1337" t="s">
        <v>2548</v>
      </c>
      <c r="Z219" s="1337"/>
      <c r="AA219" s="1322" t="s">
        <v>2527</v>
      </c>
      <c r="AB219" s="1348"/>
      <c r="AC219" s="1324" t="s">
        <v>489</v>
      </c>
      <c r="AD219" s="1349"/>
      <c r="AE219" s="1322" t="s">
        <v>551</v>
      </c>
      <c r="AF219" s="1322" t="s">
        <v>600</v>
      </c>
      <c r="AG219" s="1322" t="s">
        <v>485</v>
      </c>
      <c r="AH219" s="1322" t="s">
        <v>492</v>
      </c>
      <c r="AI219" s="1350">
        <v>45354</v>
      </c>
      <c r="AJ219" s="1350">
        <v>45645</v>
      </c>
      <c r="AK219" s="1351">
        <v>9</v>
      </c>
      <c r="AL219" s="1327">
        <v>9100000</v>
      </c>
      <c r="AM219" s="1352">
        <v>3055000</v>
      </c>
      <c r="AN219" s="1353">
        <v>1300000</v>
      </c>
      <c r="AO219" s="1337">
        <v>5711001</v>
      </c>
      <c r="AP219" s="1331" t="s">
        <v>777</v>
      </c>
      <c r="AQ219" s="1348"/>
      <c r="AR219" s="1343">
        <v>5</v>
      </c>
      <c r="AS219" s="1334" t="s">
        <v>112</v>
      </c>
      <c r="AT219" s="1335" t="s">
        <v>112</v>
      </c>
      <c r="AU219" s="1335" t="s">
        <v>112</v>
      </c>
      <c r="AV219" s="1335" t="s">
        <v>112</v>
      </c>
      <c r="AW219" s="1335" t="s">
        <v>112</v>
      </c>
      <c r="AX219" s="1333"/>
      <c r="AY219" s="1333"/>
      <c r="AZ219" s="1333"/>
      <c r="BA219" s="1333"/>
      <c r="BB219" s="1333"/>
      <c r="BC219" s="1333"/>
      <c r="BD219" s="1333"/>
      <c r="BE219" s="1333"/>
      <c r="BF219" s="1333" t="s">
        <v>112</v>
      </c>
      <c r="BG219" s="1333" t="s">
        <v>112</v>
      </c>
      <c r="BH219" s="1333" t="s">
        <v>112</v>
      </c>
      <c r="BI219" s="1333" t="s">
        <v>112</v>
      </c>
      <c r="BJ219" s="1333" t="s">
        <v>112</v>
      </c>
      <c r="BK219" s="1333" t="s">
        <v>112</v>
      </c>
      <c r="BL219" s="1333" t="s">
        <v>3691</v>
      </c>
      <c r="BM219" s="1333" t="s">
        <v>112</v>
      </c>
      <c r="BN219" s="1333" t="s">
        <v>112</v>
      </c>
      <c r="BO219" s="1333" t="s">
        <v>112</v>
      </c>
      <c r="BP219" s="1333" t="s">
        <v>112</v>
      </c>
      <c r="BQ219" s="1337"/>
      <c r="BR219" s="1337"/>
      <c r="BS219" s="1337"/>
      <c r="BT219" s="1337"/>
      <c r="BU219" s="1337"/>
      <c r="BV219" s="1337"/>
      <c r="BW219" s="1337"/>
      <c r="BX219" s="1337">
        <v>5711001</v>
      </c>
      <c r="BY219" s="1337" t="s">
        <v>2537</v>
      </c>
      <c r="BZ219" s="1337">
        <v>5711001</v>
      </c>
      <c r="CA219" s="1337">
        <v>5</v>
      </c>
      <c r="CB219" s="1355">
        <v>6.96</v>
      </c>
      <c r="CC219" s="1339" t="s">
        <v>3818</v>
      </c>
      <c r="CD219" s="1339" t="s">
        <v>2524</v>
      </c>
      <c r="CE219" s="1339" t="s">
        <v>3632</v>
      </c>
      <c r="CF219" s="1339" t="s">
        <v>177</v>
      </c>
      <c r="CG219" s="1340">
        <v>6045432000</v>
      </c>
      <c r="CH219" s="1340">
        <v>3002500001</v>
      </c>
      <c r="CI219" s="1341" t="s">
        <v>3704</v>
      </c>
      <c r="CJ219" s="1337"/>
    </row>
    <row r="220" spans="2:88" ht="16.5" customHeight="1" thickBot="1">
      <c r="B220" s="467"/>
      <c r="C220" s="539" t="s">
        <v>474</v>
      </c>
      <c r="D220" s="496" t="s">
        <v>3962</v>
      </c>
      <c r="E220" s="540">
        <v>45413</v>
      </c>
      <c r="F220" s="719">
        <v>45406</v>
      </c>
      <c r="G220" s="539" t="s">
        <v>61</v>
      </c>
      <c r="H220" s="539">
        <v>1121819080</v>
      </c>
      <c r="I220" s="808" t="s">
        <v>3550</v>
      </c>
      <c r="J220" s="539" t="s">
        <v>2544</v>
      </c>
      <c r="K220" s="539" t="s">
        <v>3243</v>
      </c>
      <c r="L220" s="539"/>
      <c r="M220" s="1359">
        <v>27111</v>
      </c>
      <c r="N220" s="593" t="s">
        <v>4</v>
      </c>
      <c r="O220" s="489" t="s">
        <v>3551</v>
      </c>
      <c r="P220" s="472" t="s">
        <v>2524</v>
      </c>
      <c r="Q220" s="472" t="s">
        <v>3624</v>
      </c>
      <c r="R220" s="510" t="s">
        <v>3118</v>
      </c>
      <c r="S220" s="467"/>
      <c r="T220" s="438">
        <v>6045432000</v>
      </c>
      <c r="U220" s="467">
        <v>3114568708</v>
      </c>
      <c r="V220" s="443" t="s">
        <v>3552</v>
      </c>
      <c r="W220" s="467" t="s">
        <v>2547</v>
      </c>
      <c r="X220" s="467"/>
      <c r="Y220" s="467" t="s">
        <v>2623</v>
      </c>
      <c r="Z220" s="467"/>
      <c r="AA220" s="439" t="s">
        <v>2527</v>
      </c>
      <c r="AB220" s="527"/>
      <c r="AC220" s="561" t="s">
        <v>489</v>
      </c>
      <c r="AD220" s="554"/>
      <c r="AE220" s="439" t="s">
        <v>551</v>
      </c>
      <c r="AF220" s="439" t="s">
        <v>600</v>
      </c>
      <c r="AG220" s="439" t="s">
        <v>485</v>
      </c>
      <c r="AH220" s="439" t="s">
        <v>492</v>
      </c>
      <c r="AI220" s="488">
        <v>45357</v>
      </c>
      <c r="AJ220" s="488">
        <v>45647</v>
      </c>
      <c r="AK220" s="518">
        <v>9</v>
      </c>
      <c r="AL220" s="972">
        <v>9100000</v>
      </c>
      <c r="AM220" s="447">
        <v>3055000</v>
      </c>
      <c r="AN220" s="524">
        <v>1300000</v>
      </c>
      <c r="AO220" s="467">
        <v>5711001</v>
      </c>
      <c r="AP220" s="616" t="s">
        <v>777</v>
      </c>
      <c r="AQ220" s="527"/>
      <c r="AR220" s="496">
        <v>5</v>
      </c>
      <c r="AS220" s="545" t="s">
        <v>112</v>
      </c>
      <c r="AT220" s="543" t="s">
        <v>112</v>
      </c>
      <c r="AU220" s="543" t="s">
        <v>112</v>
      </c>
      <c r="AV220" s="543" t="s">
        <v>112</v>
      </c>
      <c r="AW220" s="543" t="s">
        <v>112</v>
      </c>
      <c r="AX220" s="464"/>
      <c r="AY220" s="464"/>
      <c r="AZ220" s="464"/>
      <c r="BA220" s="464"/>
      <c r="BB220" s="464"/>
      <c r="BC220" s="464"/>
      <c r="BD220" s="464"/>
      <c r="BE220" s="464"/>
      <c r="BF220" s="464" t="s">
        <v>112</v>
      </c>
      <c r="BG220" s="464" t="s">
        <v>112</v>
      </c>
      <c r="BH220" s="464" t="s">
        <v>112</v>
      </c>
      <c r="BI220" s="464" t="s">
        <v>112</v>
      </c>
      <c r="BJ220" s="464" t="s">
        <v>112</v>
      </c>
      <c r="BK220" s="464" t="s">
        <v>112</v>
      </c>
      <c r="BL220" s="464" t="s">
        <v>3691</v>
      </c>
      <c r="BM220" s="464" t="s">
        <v>112</v>
      </c>
      <c r="BN220" s="464" t="s">
        <v>112</v>
      </c>
      <c r="BO220" s="464" t="s">
        <v>112</v>
      </c>
      <c r="BP220" s="464" t="s">
        <v>112</v>
      </c>
      <c r="BQ220" s="467"/>
      <c r="BR220" s="467"/>
      <c r="BS220" s="467"/>
      <c r="BT220" s="467"/>
      <c r="BU220" s="467"/>
      <c r="BV220" s="467"/>
      <c r="BW220" s="467"/>
      <c r="BX220" s="467">
        <v>5711001</v>
      </c>
      <c r="BY220" s="467" t="s">
        <v>2537</v>
      </c>
      <c r="BZ220" s="467">
        <v>5711001</v>
      </c>
      <c r="CA220" s="467">
        <v>5</v>
      </c>
      <c r="CB220" s="549">
        <v>6.96</v>
      </c>
      <c r="CC220" s="547" t="s">
        <v>3819</v>
      </c>
      <c r="CD220" s="547" t="s">
        <v>2524</v>
      </c>
      <c r="CE220" s="547" t="s">
        <v>3632</v>
      </c>
      <c r="CF220" s="547" t="s">
        <v>177</v>
      </c>
      <c r="CG220" s="528">
        <v>6045432000</v>
      </c>
      <c r="CH220" s="528">
        <v>3002500001</v>
      </c>
      <c r="CI220" s="556" t="s">
        <v>3704</v>
      </c>
      <c r="CJ220" s="467"/>
    </row>
    <row r="221" spans="2:88" ht="16.149999999999999" customHeight="1" thickBot="1">
      <c r="B221" s="467"/>
      <c r="C221" s="577" t="s">
        <v>474</v>
      </c>
      <c r="D221" s="496" t="s">
        <v>3962</v>
      </c>
      <c r="E221" s="540">
        <v>45413</v>
      </c>
      <c r="F221" s="719">
        <v>45406</v>
      </c>
      <c r="G221" s="587" t="s">
        <v>61</v>
      </c>
      <c r="H221" s="586">
        <v>71114058</v>
      </c>
      <c r="I221" s="809" t="s">
        <v>3887</v>
      </c>
      <c r="J221" s="587" t="s">
        <v>2520</v>
      </c>
      <c r="K221" s="587" t="s">
        <v>3872</v>
      </c>
      <c r="L221" s="588" t="s">
        <v>3873</v>
      </c>
      <c r="M221" s="540">
        <v>25256</v>
      </c>
      <c r="N221" s="1360" t="s">
        <v>4</v>
      </c>
      <c r="O221" s="498" t="s">
        <v>3583</v>
      </c>
      <c r="P221" s="472" t="s">
        <v>2524</v>
      </c>
      <c r="Q221" s="472" t="s">
        <v>3624</v>
      </c>
      <c r="R221" s="496" t="s">
        <v>3118</v>
      </c>
      <c r="S221" s="467"/>
      <c r="T221" s="438">
        <v>6045432000</v>
      </c>
      <c r="U221" s="467">
        <v>3113064667</v>
      </c>
      <c r="V221" s="595" t="s">
        <v>3903</v>
      </c>
      <c r="W221" s="467" t="s">
        <v>2547</v>
      </c>
      <c r="X221" s="467"/>
      <c r="Y221" s="467" t="s">
        <v>2548</v>
      </c>
      <c r="Z221" s="467"/>
      <c r="AA221" s="439" t="s">
        <v>2527</v>
      </c>
      <c r="AB221" s="527"/>
      <c r="AC221" s="597" t="s">
        <v>489</v>
      </c>
      <c r="AD221" s="554"/>
      <c r="AE221" s="439" t="s">
        <v>551</v>
      </c>
      <c r="AF221" s="439" t="s">
        <v>600</v>
      </c>
      <c r="AG221" s="439" t="s">
        <v>485</v>
      </c>
      <c r="AH221" s="439" t="s">
        <v>492</v>
      </c>
      <c r="AI221" s="488">
        <v>45391</v>
      </c>
      <c r="AJ221" s="488">
        <v>45635</v>
      </c>
      <c r="AK221" s="496">
        <v>8</v>
      </c>
      <c r="AL221" s="972">
        <v>9100000</v>
      </c>
      <c r="AM221" s="584">
        <v>2670000</v>
      </c>
      <c r="AN221" s="600">
        <v>1300000</v>
      </c>
      <c r="AO221" s="467">
        <v>5711001</v>
      </c>
      <c r="AP221" s="616" t="s">
        <v>777</v>
      </c>
      <c r="AQ221" s="527"/>
      <c r="AR221" s="464">
        <v>5</v>
      </c>
      <c r="AS221" s="545" t="s">
        <v>112</v>
      </c>
      <c r="AT221" s="543" t="s">
        <v>112</v>
      </c>
      <c r="AU221" s="543" t="s">
        <v>112</v>
      </c>
      <c r="AV221" s="543" t="s">
        <v>112</v>
      </c>
      <c r="AW221" s="543" t="s">
        <v>112</v>
      </c>
      <c r="AX221" s="464"/>
      <c r="AY221" s="464"/>
      <c r="AZ221" s="464"/>
      <c r="BA221" s="464"/>
      <c r="BB221" s="464"/>
      <c r="BC221" s="464"/>
      <c r="BD221" s="464"/>
      <c r="BE221" s="464"/>
      <c r="BF221" s="464" t="s">
        <v>112</v>
      </c>
      <c r="BG221" s="464" t="s">
        <v>112</v>
      </c>
      <c r="BH221" s="464" t="s">
        <v>112</v>
      </c>
      <c r="BI221" s="464" t="s">
        <v>112</v>
      </c>
      <c r="BJ221" s="464" t="s">
        <v>112</v>
      </c>
      <c r="BK221" s="464" t="s">
        <v>112</v>
      </c>
      <c r="BL221" s="464" t="s">
        <v>3691</v>
      </c>
      <c r="BM221" s="464" t="s">
        <v>112</v>
      </c>
      <c r="BN221" s="464" t="s">
        <v>112</v>
      </c>
      <c r="BO221" s="464" t="s">
        <v>112</v>
      </c>
      <c r="BP221" s="464" t="s">
        <v>112</v>
      </c>
      <c r="BQ221" s="467"/>
      <c r="BR221" s="467"/>
      <c r="BS221" s="467"/>
      <c r="BT221" s="467"/>
      <c r="BU221" s="467"/>
      <c r="BV221" s="467"/>
      <c r="BW221" s="467"/>
      <c r="BX221" s="467">
        <v>5711001</v>
      </c>
      <c r="BY221" s="467" t="s">
        <v>2537</v>
      </c>
      <c r="BZ221" s="467">
        <v>5711001</v>
      </c>
      <c r="CA221" s="467">
        <v>5</v>
      </c>
      <c r="CB221" s="549">
        <v>6.96</v>
      </c>
      <c r="CC221" s="547" t="s">
        <v>3844</v>
      </c>
      <c r="CD221" s="547" t="s">
        <v>2524</v>
      </c>
      <c r="CE221" s="547" t="s">
        <v>3632</v>
      </c>
      <c r="CF221" s="547" t="s">
        <v>177</v>
      </c>
      <c r="CG221" s="528">
        <v>6045432000</v>
      </c>
      <c r="CH221" s="528">
        <v>3002500001</v>
      </c>
      <c r="CI221" s="556" t="s">
        <v>3704</v>
      </c>
      <c r="CJ221" s="467"/>
    </row>
    <row r="222" spans="2:88" ht="16.149999999999999" customHeight="1" thickBot="1">
      <c r="B222" s="467"/>
      <c r="C222" s="577" t="s">
        <v>474</v>
      </c>
      <c r="D222" s="882" t="s">
        <v>3962</v>
      </c>
      <c r="E222" s="883">
        <v>45413</v>
      </c>
      <c r="F222" s="884">
        <v>45406</v>
      </c>
      <c r="G222" s="885" t="s">
        <v>61</v>
      </c>
      <c r="H222" s="886">
        <v>1036400915</v>
      </c>
      <c r="I222" s="885" t="s">
        <v>4025</v>
      </c>
      <c r="J222" s="885" t="s">
        <v>2576</v>
      </c>
      <c r="K222" s="885" t="s">
        <v>2884</v>
      </c>
      <c r="L222" s="887" t="s">
        <v>2599</v>
      </c>
      <c r="M222" s="1359">
        <v>34986</v>
      </c>
      <c r="N222" s="496" t="s">
        <v>524</v>
      </c>
      <c r="O222" s="625" t="s">
        <v>4026</v>
      </c>
      <c r="P222" s="568" t="s">
        <v>2524</v>
      </c>
      <c r="Q222" s="568" t="s">
        <v>3624</v>
      </c>
      <c r="R222" s="496" t="s">
        <v>3118</v>
      </c>
      <c r="S222" s="467"/>
      <c r="T222" s="438">
        <v>6045432000</v>
      </c>
      <c r="U222" s="467">
        <v>3046266261</v>
      </c>
      <c r="V222" s="595" t="s">
        <v>4027</v>
      </c>
      <c r="W222" s="467" t="s">
        <v>2527</v>
      </c>
      <c r="X222" s="467"/>
      <c r="Y222" s="467" t="s">
        <v>2573</v>
      </c>
      <c r="Z222" s="467"/>
      <c r="AA222" s="439" t="s">
        <v>4021</v>
      </c>
      <c r="AB222" s="527"/>
      <c r="AC222" s="597" t="s">
        <v>489</v>
      </c>
      <c r="AD222" s="554"/>
      <c r="AE222" s="439" t="s">
        <v>551</v>
      </c>
      <c r="AF222" s="439" t="s">
        <v>600</v>
      </c>
      <c r="AG222" s="439" t="s">
        <v>485</v>
      </c>
      <c r="AH222" s="439" t="s">
        <v>492</v>
      </c>
      <c r="AI222" s="488">
        <v>45426</v>
      </c>
      <c r="AJ222" s="488">
        <v>45655</v>
      </c>
      <c r="AK222" s="496">
        <v>8</v>
      </c>
      <c r="AL222" s="972">
        <v>9100000</v>
      </c>
      <c r="AM222" s="584">
        <v>2796150</v>
      </c>
      <c r="AN222" s="779">
        <v>1300000</v>
      </c>
      <c r="AO222" s="467">
        <v>5711001</v>
      </c>
      <c r="AP222" s="616" t="s">
        <v>777</v>
      </c>
      <c r="AQ222" s="527"/>
      <c r="AR222" s="464">
        <v>5</v>
      </c>
      <c r="AS222" s="545" t="s">
        <v>112</v>
      </c>
      <c r="AT222" s="543" t="s">
        <v>112</v>
      </c>
      <c r="AU222" s="543" t="s">
        <v>112</v>
      </c>
      <c r="AV222" s="543" t="s">
        <v>112</v>
      </c>
      <c r="AW222" s="543" t="s">
        <v>112</v>
      </c>
      <c r="AX222" s="464"/>
      <c r="AY222" s="464"/>
      <c r="AZ222" s="464"/>
      <c r="BA222" s="464"/>
      <c r="BB222" s="464"/>
      <c r="BC222" s="464"/>
      <c r="BD222" s="464"/>
      <c r="BE222" s="464"/>
      <c r="BF222" s="464" t="s">
        <v>112</v>
      </c>
      <c r="BG222" s="464" t="s">
        <v>112</v>
      </c>
      <c r="BH222" s="464" t="s">
        <v>112</v>
      </c>
      <c r="BI222" s="464" t="s">
        <v>112</v>
      </c>
      <c r="BJ222" s="464" t="s">
        <v>112</v>
      </c>
      <c r="BK222" s="464" t="s">
        <v>112</v>
      </c>
      <c r="BL222" s="464" t="s">
        <v>3691</v>
      </c>
      <c r="BM222" s="464" t="s">
        <v>112</v>
      </c>
      <c r="BN222" s="464" t="s">
        <v>112</v>
      </c>
      <c r="BO222" s="464" t="s">
        <v>112</v>
      </c>
      <c r="BP222" s="464" t="s">
        <v>112</v>
      </c>
      <c r="BQ222" s="467"/>
      <c r="BR222" s="467"/>
      <c r="BS222" s="467"/>
      <c r="BT222" s="467"/>
      <c r="BU222" s="467"/>
      <c r="BV222" s="467"/>
      <c r="BW222" s="467"/>
      <c r="BX222" s="467">
        <v>5711001</v>
      </c>
      <c r="BY222" s="467" t="s">
        <v>2537</v>
      </c>
      <c r="BZ222" s="467">
        <v>5711001</v>
      </c>
      <c r="CA222" s="467">
        <v>5</v>
      </c>
      <c r="CB222" s="549">
        <v>6.96</v>
      </c>
      <c r="CC222" s="547" t="s">
        <v>3844</v>
      </c>
      <c r="CD222" s="547" t="s">
        <v>2524</v>
      </c>
      <c r="CE222" s="547" t="s">
        <v>3632</v>
      </c>
      <c r="CF222" s="547" t="s">
        <v>177</v>
      </c>
      <c r="CG222" s="528">
        <v>6045432000</v>
      </c>
      <c r="CH222" s="528">
        <v>3002500001</v>
      </c>
      <c r="CI222" s="556" t="s">
        <v>3704</v>
      </c>
      <c r="CJ222" s="467"/>
    </row>
    <row r="223" spans="2:88" ht="16.5" customHeight="1" thickBot="1">
      <c r="B223" s="467"/>
      <c r="C223" s="539" t="s">
        <v>474</v>
      </c>
      <c r="D223" s="849" t="s">
        <v>3965</v>
      </c>
      <c r="E223" s="850">
        <v>45413</v>
      </c>
      <c r="F223" s="851">
        <v>45406</v>
      </c>
      <c r="G223" s="852" t="s">
        <v>61</v>
      </c>
      <c r="H223" s="852">
        <v>1076382206</v>
      </c>
      <c r="I223" s="852" t="s">
        <v>3569</v>
      </c>
      <c r="J223" s="852" t="s">
        <v>3086</v>
      </c>
      <c r="K223" s="852" t="s">
        <v>2823</v>
      </c>
      <c r="L223" s="852"/>
      <c r="M223" s="850">
        <v>32098</v>
      </c>
      <c r="N223" s="1361" t="s">
        <v>4</v>
      </c>
      <c r="O223" s="853" t="s">
        <v>3570</v>
      </c>
      <c r="P223" s="854" t="s">
        <v>2524</v>
      </c>
      <c r="Q223" s="854" t="s">
        <v>3624</v>
      </c>
      <c r="R223" s="849" t="s">
        <v>3118</v>
      </c>
      <c r="S223" s="855"/>
      <c r="T223" s="856">
        <v>6045432000</v>
      </c>
      <c r="U223" s="855">
        <v>3136910114</v>
      </c>
      <c r="V223" s="859" t="s">
        <v>3571</v>
      </c>
      <c r="W223" s="855" t="s">
        <v>2527</v>
      </c>
      <c r="X223" s="855"/>
      <c r="Y223" s="855" t="s">
        <v>2623</v>
      </c>
      <c r="Z223" s="855"/>
      <c r="AA223" s="848" t="s">
        <v>2527</v>
      </c>
      <c r="AB223" s="860"/>
      <c r="AC223" s="861" t="s">
        <v>489</v>
      </c>
      <c r="AD223" s="862"/>
      <c r="AE223" s="848" t="s">
        <v>551</v>
      </c>
      <c r="AF223" s="848" t="s">
        <v>600</v>
      </c>
      <c r="AG223" s="848" t="s">
        <v>485</v>
      </c>
      <c r="AH223" s="848" t="s">
        <v>492</v>
      </c>
      <c r="AI223" s="863">
        <v>45331</v>
      </c>
      <c r="AJ223" s="863">
        <v>45656</v>
      </c>
      <c r="AK223" s="496">
        <v>9</v>
      </c>
      <c r="AL223" s="972">
        <v>9100000</v>
      </c>
      <c r="AM223" s="448">
        <v>4500000</v>
      </c>
      <c r="AN223" s="525">
        <v>1800000</v>
      </c>
      <c r="AO223" s="467">
        <v>1841201</v>
      </c>
      <c r="AP223" s="616" t="s">
        <v>821</v>
      </c>
      <c r="AQ223" s="527"/>
      <c r="AR223" s="464">
        <v>1</v>
      </c>
      <c r="AS223" s="545" t="s">
        <v>112</v>
      </c>
      <c r="AT223" s="543" t="s">
        <v>112</v>
      </c>
      <c r="AU223" s="543" t="s">
        <v>112</v>
      </c>
      <c r="AV223" s="543" t="s">
        <v>112</v>
      </c>
      <c r="AW223" s="543" t="s">
        <v>112</v>
      </c>
      <c r="AX223" s="464"/>
      <c r="AY223" s="464"/>
      <c r="AZ223" s="464"/>
      <c r="BA223" s="464"/>
      <c r="BB223" s="464"/>
      <c r="BC223" s="464"/>
      <c r="BD223" s="464"/>
      <c r="BE223" s="464"/>
      <c r="BF223" s="464" t="s">
        <v>112</v>
      </c>
      <c r="BG223" s="464" t="s">
        <v>112</v>
      </c>
      <c r="BH223" s="464" t="s">
        <v>112</v>
      </c>
      <c r="BI223" s="464" t="s">
        <v>112</v>
      </c>
      <c r="BJ223" s="464" t="s">
        <v>112</v>
      </c>
      <c r="BK223" s="464" t="s">
        <v>112</v>
      </c>
      <c r="BL223" s="464" t="s">
        <v>3691</v>
      </c>
      <c r="BM223" s="464" t="s">
        <v>112</v>
      </c>
      <c r="BN223" s="464" t="s">
        <v>112</v>
      </c>
      <c r="BO223" s="464" t="s">
        <v>112</v>
      </c>
      <c r="BP223" s="464" t="s">
        <v>112</v>
      </c>
      <c r="BQ223" s="467"/>
      <c r="BR223" s="467"/>
      <c r="BS223" s="467"/>
      <c r="BT223" s="467"/>
      <c r="BU223" s="467"/>
      <c r="BV223" s="467"/>
      <c r="BW223" s="467"/>
      <c r="BX223" s="467">
        <v>1841201</v>
      </c>
      <c r="BY223" s="555" t="s">
        <v>3702</v>
      </c>
      <c r="BZ223" s="467">
        <v>1841201</v>
      </c>
      <c r="CA223" s="467">
        <v>1</v>
      </c>
      <c r="CB223" s="467">
        <v>0.52200000000000002</v>
      </c>
      <c r="CC223" s="547" t="s">
        <v>3825</v>
      </c>
      <c r="CD223" s="547" t="s">
        <v>2524</v>
      </c>
      <c r="CE223" s="547" t="s">
        <v>3632</v>
      </c>
      <c r="CF223" s="547" t="s">
        <v>177</v>
      </c>
      <c r="CG223" s="528">
        <v>6045432000</v>
      </c>
      <c r="CH223" s="528">
        <v>3002500001</v>
      </c>
      <c r="CI223" s="556" t="s">
        <v>3704</v>
      </c>
      <c r="CJ223" s="467"/>
    </row>
    <row r="224" spans="2:88" ht="16.5" customHeight="1" thickBot="1">
      <c r="B224" s="467"/>
      <c r="C224" s="539" t="s">
        <v>474</v>
      </c>
      <c r="D224" s="849" t="s">
        <v>3965</v>
      </c>
      <c r="E224" s="850">
        <v>45413</v>
      </c>
      <c r="F224" s="851">
        <v>45406</v>
      </c>
      <c r="G224" s="852" t="s">
        <v>61</v>
      </c>
      <c r="H224" s="852">
        <v>1036400697</v>
      </c>
      <c r="I224" s="852" t="s">
        <v>3572</v>
      </c>
      <c r="J224" s="852" t="s">
        <v>3573</v>
      </c>
      <c r="K224" s="852" t="s">
        <v>3421</v>
      </c>
      <c r="L224" s="852" t="s">
        <v>2608</v>
      </c>
      <c r="M224" s="850">
        <v>34907</v>
      </c>
      <c r="N224" s="852" t="s">
        <v>524</v>
      </c>
      <c r="O224" s="853" t="s">
        <v>3574</v>
      </c>
      <c r="P224" s="854" t="s">
        <v>2524</v>
      </c>
      <c r="Q224" s="854" t="s">
        <v>3624</v>
      </c>
      <c r="R224" s="849" t="s">
        <v>3118</v>
      </c>
      <c r="S224" s="855"/>
      <c r="T224" s="856">
        <v>6045432000</v>
      </c>
      <c r="U224" s="855">
        <v>3226583416</v>
      </c>
      <c r="V224" s="859" t="s">
        <v>3575</v>
      </c>
      <c r="W224" s="855" t="s">
        <v>2527</v>
      </c>
      <c r="X224" s="855"/>
      <c r="Y224" s="855" t="s">
        <v>2573</v>
      </c>
      <c r="Z224" s="855"/>
      <c r="AA224" s="848" t="s">
        <v>2527</v>
      </c>
      <c r="AB224" s="860"/>
      <c r="AC224" s="861" t="s">
        <v>489</v>
      </c>
      <c r="AD224" s="862"/>
      <c r="AE224" s="848" t="s">
        <v>551</v>
      </c>
      <c r="AF224" s="848" t="s">
        <v>600</v>
      </c>
      <c r="AG224" s="848" t="s">
        <v>485</v>
      </c>
      <c r="AH224" s="848" t="s">
        <v>492</v>
      </c>
      <c r="AI224" s="863">
        <v>45331</v>
      </c>
      <c r="AJ224" s="863">
        <v>45656</v>
      </c>
      <c r="AK224" s="496">
        <v>9</v>
      </c>
      <c r="AL224" s="972">
        <v>9100000</v>
      </c>
      <c r="AM224" s="444">
        <v>3500000</v>
      </c>
      <c r="AN224" s="524">
        <v>1400000</v>
      </c>
      <c r="AO224" s="467">
        <v>1841201</v>
      </c>
      <c r="AP224" s="616" t="s">
        <v>821</v>
      </c>
      <c r="AQ224" s="527"/>
      <c r="AR224" s="464">
        <v>1</v>
      </c>
      <c r="AS224" s="545" t="s">
        <v>112</v>
      </c>
      <c r="AT224" s="543" t="s">
        <v>112</v>
      </c>
      <c r="AU224" s="543" t="s">
        <v>112</v>
      </c>
      <c r="AV224" s="543" t="s">
        <v>112</v>
      </c>
      <c r="AW224" s="543" t="s">
        <v>112</v>
      </c>
      <c r="AX224" s="464"/>
      <c r="AY224" s="464"/>
      <c r="AZ224" s="464"/>
      <c r="BA224" s="464"/>
      <c r="BB224" s="464"/>
      <c r="BC224" s="464"/>
      <c r="BD224" s="464"/>
      <c r="BE224" s="464"/>
      <c r="BF224" s="464" t="s">
        <v>112</v>
      </c>
      <c r="BG224" s="464" t="s">
        <v>112</v>
      </c>
      <c r="BH224" s="464" t="s">
        <v>112</v>
      </c>
      <c r="BI224" s="464" t="s">
        <v>112</v>
      </c>
      <c r="BJ224" s="464" t="s">
        <v>112</v>
      </c>
      <c r="BK224" s="464" t="s">
        <v>112</v>
      </c>
      <c r="BL224" s="464" t="s">
        <v>3691</v>
      </c>
      <c r="BM224" s="464" t="s">
        <v>112</v>
      </c>
      <c r="BN224" s="464" t="s">
        <v>112</v>
      </c>
      <c r="BO224" s="464" t="s">
        <v>112</v>
      </c>
      <c r="BP224" s="464" t="s">
        <v>112</v>
      </c>
      <c r="BQ224" s="467"/>
      <c r="BR224" s="467"/>
      <c r="BS224" s="467"/>
      <c r="BT224" s="467"/>
      <c r="BU224" s="467"/>
      <c r="BV224" s="467"/>
      <c r="BW224" s="467"/>
      <c r="BX224" s="467">
        <v>1841201</v>
      </c>
      <c r="BY224" s="555" t="s">
        <v>3702</v>
      </c>
      <c r="BZ224" s="467">
        <v>1841201</v>
      </c>
      <c r="CA224" s="467">
        <v>1</v>
      </c>
      <c r="CB224" s="467">
        <v>0.52200000000000002</v>
      </c>
      <c r="CC224" s="547" t="s">
        <v>3826</v>
      </c>
      <c r="CD224" s="547" t="s">
        <v>2524</v>
      </c>
      <c r="CE224" s="547" t="s">
        <v>3632</v>
      </c>
      <c r="CF224" s="547" t="s">
        <v>177</v>
      </c>
      <c r="CG224" s="528">
        <v>6045432000</v>
      </c>
      <c r="CH224" s="528">
        <v>3002500001</v>
      </c>
      <c r="CI224" s="556" t="s">
        <v>3704</v>
      </c>
      <c r="CJ224" s="467"/>
    </row>
    <row r="225" spans="2:88" ht="16.5" hidden="1" customHeight="1" thickBot="1">
      <c r="B225" s="467"/>
      <c r="C225" s="539" t="s">
        <v>474</v>
      </c>
      <c r="D225" s="849" t="s">
        <v>3966</v>
      </c>
      <c r="E225" s="850">
        <v>45413</v>
      </c>
      <c r="F225" s="851">
        <v>45406</v>
      </c>
      <c r="G225" s="852" t="s">
        <v>61</v>
      </c>
      <c r="H225" s="852">
        <v>71118580</v>
      </c>
      <c r="I225" s="852" t="s">
        <v>3589</v>
      </c>
      <c r="J225" s="852" t="s">
        <v>2620</v>
      </c>
      <c r="K225" s="852" t="s">
        <v>2792</v>
      </c>
      <c r="L225" s="852" t="s">
        <v>3590</v>
      </c>
      <c r="M225" s="850">
        <v>30742</v>
      </c>
      <c r="N225" s="852" t="s">
        <v>4</v>
      </c>
      <c r="O225" s="853" t="s">
        <v>3583</v>
      </c>
      <c r="P225" s="857" t="s">
        <v>2524</v>
      </c>
      <c r="Q225" s="857" t="s">
        <v>3624</v>
      </c>
      <c r="R225" s="849" t="s">
        <v>3118</v>
      </c>
      <c r="S225" s="855"/>
      <c r="T225" s="856">
        <v>6045432000</v>
      </c>
      <c r="U225" s="855">
        <v>3015025537</v>
      </c>
      <c r="V225" s="859" t="s">
        <v>3591</v>
      </c>
      <c r="W225" s="855" t="s">
        <v>2547</v>
      </c>
      <c r="X225" s="855"/>
      <c r="Y225" s="855" t="s">
        <v>2623</v>
      </c>
      <c r="Z225" s="855"/>
      <c r="AA225" s="848" t="s">
        <v>2527</v>
      </c>
      <c r="AB225" s="860"/>
      <c r="AC225" s="861" t="s">
        <v>489</v>
      </c>
      <c r="AD225" s="862"/>
      <c r="AE225" s="848" t="s">
        <v>551</v>
      </c>
      <c r="AF225" s="848" t="s">
        <v>600</v>
      </c>
      <c r="AG225" s="848" t="s">
        <v>499</v>
      </c>
      <c r="AH225" s="848" t="s">
        <v>492</v>
      </c>
      <c r="AI225" s="863">
        <v>45329</v>
      </c>
      <c r="AJ225" s="863">
        <v>47118</v>
      </c>
      <c r="AK225" s="496">
        <v>48</v>
      </c>
      <c r="AL225" s="972">
        <v>9100000</v>
      </c>
      <c r="AM225" s="444">
        <v>5246837</v>
      </c>
      <c r="AN225" s="526">
        <v>2098735</v>
      </c>
      <c r="AO225" s="467">
        <v>1841201</v>
      </c>
      <c r="AP225" s="616" t="s">
        <v>821</v>
      </c>
      <c r="AQ225" s="527"/>
      <c r="AR225" s="464">
        <v>1</v>
      </c>
      <c r="AS225" s="545" t="s">
        <v>112</v>
      </c>
      <c r="AT225" s="543" t="s">
        <v>112</v>
      </c>
      <c r="AU225" s="543" t="s">
        <v>112</v>
      </c>
      <c r="AV225" s="543" t="s">
        <v>112</v>
      </c>
      <c r="AW225" s="543" t="s">
        <v>112</v>
      </c>
      <c r="AX225" s="464"/>
      <c r="AY225" s="464"/>
      <c r="AZ225" s="464"/>
      <c r="BA225" s="464"/>
      <c r="BB225" s="464"/>
      <c r="BC225" s="464"/>
      <c r="BD225" s="464"/>
      <c r="BE225" s="464"/>
      <c r="BF225" s="464" t="s">
        <v>112</v>
      </c>
      <c r="BG225" s="464" t="s">
        <v>112</v>
      </c>
      <c r="BH225" s="464" t="s">
        <v>112</v>
      </c>
      <c r="BI225" s="464" t="s">
        <v>112</v>
      </c>
      <c r="BJ225" s="464" t="s">
        <v>112</v>
      </c>
      <c r="BK225" s="464" t="s">
        <v>112</v>
      </c>
      <c r="BL225" s="464" t="s">
        <v>3691</v>
      </c>
      <c r="BM225" s="464" t="s">
        <v>112</v>
      </c>
      <c r="BN225" s="464" t="s">
        <v>112</v>
      </c>
      <c r="BO225" s="464" t="s">
        <v>112</v>
      </c>
      <c r="BP225" s="464" t="s">
        <v>112</v>
      </c>
      <c r="BQ225" s="467"/>
      <c r="BR225" s="467"/>
      <c r="BS225" s="467"/>
      <c r="BT225" s="467"/>
      <c r="BU225" s="467"/>
      <c r="BV225" s="467"/>
      <c r="BW225" s="467"/>
      <c r="BX225" s="467">
        <v>1841201</v>
      </c>
      <c r="BY225" s="467" t="s">
        <v>3702</v>
      </c>
      <c r="BZ225" s="467">
        <v>1841201</v>
      </c>
      <c r="CA225" s="467">
        <v>1</v>
      </c>
      <c r="CB225" s="467">
        <v>0.52200000000000002</v>
      </c>
      <c r="CC225" s="547" t="s">
        <v>3832</v>
      </c>
      <c r="CD225" s="547" t="s">
        <v>2524</v>
      </c>
      <c r="CE225" s="547" t="s">
        <v>3632</v>
      </c>
      <c r="CF225" s="547" t="s">
        <v>177</v>
      </c>
      <c r="CG225" s="528">
        <v>6045432000</v>
      </c>
      <c r="CH225" s="528">
        <v>3002500001</v>
      </c>
      <c r="CI225" s="556" t="s">
        <v>3704</v>
      </c>
      <c r="CJ225" s="467"/>
    </row>
    <row r="226" spans="2:88" ht="16.5" hidden="1" customHeight="1" thickBot="1">
      <c r="B226" s="467"/>
      <c r="C226" s="539" t="s">
        <v>474</v>
      </c>
      <c r="D226" s="849" t="s">
        <v>3966</v>
      </c>
      <c r="E226" s="850">
        <v>45413</v>
      </c>
      <c r="F226" s="851">
        <v>45406</v>
      </c>
      <c r="G226" s="852" t="s">
        <v>61</v>
      </c>
      <c r="H226" s="852">
        <v>1036397113</v>
      </c>
      <c r="I226" s="852" t="s">
        <v>3592</v>
      </c>
      <c r="J226" s="852" t="s">
        <v>3387</v>
      </c>
      <c r="K226" s="852" t="s">
        <v>3593</v>
      </c>
      <c r="L226" s="852"/>
      <c r="M226" s="850">
        <v>33696</v>
      </c>
      <c r="N226" s="852" t="s">
        <v>4</v>
      </c>
      <c r="O226" s="853" t="s">
        <v>3583</v>
      </c>
      <c r="P226" s="857" t="s">
        <v>2524</v>
      </c>
      <c r="Q226" s="857" t="s">
        <v>3624</v>
      </c>
      <c r="R226" s="849" t="s">
        <v>3118</v>
      </c>
      <c r="S226" s="855"/>
      <c r="T226" s="856">
        <v>6045432000</v>
      </c>
      <c r="U226" s="855">
        <v>3506895458</v>
      </c>
      <c r="V226" s="859" t="s">
        <v>3594</v>
      </c>
      <c r="W226" s="855" t="s">
        <v>2547</v>
      </c>
      <c r="X226" s="855"/>
      <c r="Y226" s="855" t="s">
        <v>2623</v>
      </c>
      <c r="Z226" s="855"/>
      <c r="AA226" s="848" t="s">
        <v>2527</v>
      </c>
      <c r="AB226" s="860"/>
      <c r="AC226" s="861" t="s">
        <v>489</v>
      </c>
      <c r="AD226" s="862"/>
      <c r="AE226" s="848" t="s">
        <v>551</v>
      </c>
      <c r="AF226" s="848" t="s">
        <v>600</v>
      </c>
      <c r="AG226" s="848" t="s">
        <v>499</v>
      </c>
      <c r="AH226" s="848" t="s">
        <v>492</v>
      </c>
      <c r="AI226" s="863">
        <v>45329</v>
      </c>
      <c r="AJ226" s="863">
        <v>47118</v>
      </c>
      <c r="AK226" s="496">
        <v>48</v>
      </c>
      <c r="AL226" s="972">
        <v>9100000</v>
      </c>
      <c r="AM226" s="444">
        <v>5246837</v>
      </c>
      <c r="AN226" s="526">
        <v>2098735</v>
      </c>
      <c r="AO226" s="467">
        <v>1841201</v>
      </c>
      <c r="AP226" s="616" t="s">
        <v>821</v>
      </c>
      <c r="AQ226" s="527"/>
      <c r="AR226" s="464">
        <v>1</v>
      </c>
      <c r="AS226" s="545" t="s">
        <v>112</v>
      </c>
      <c r="AT226" s="543" t="s">
        <v>112</v>
      </c>
      <c r="AU226" s="543" t="s">
        <v>112</v>
      </c>
      <c r="AV226" s="543" t="s">
        <v>112</v>
      </c>
      <c r="AW226" s="543" t="s">
        <v>112</v>
      </c>
      <c r="AX226" s="464"/>
      <c r="AY226" s="464"/>
      <c r="AZ226" s="464"/>
      <c r="BA226" s="464"/>
      <c r="BB226" s="464"/>
      <c r="BC226" s="464"/>
      <c r="BD226" s="464"/>
      <c r="BE226" s="464"/>
      <c r="BF226" s="464" t="s">
        <v>112</v>
      </c>
      <c r="BG226" s="464" t="s">
        <v>112</v>
      </c>
      <c r="BH226" s="464" t="s">
        <v>112</v>
      </c>
      <c r="BI226" s="464" t="s">
        <v>112</v>
      </c>
      <c r="BJ226" s="464" t="s">
        <v>112</v>
      </c>
      <c r="BK226" s="464" t="s">
        <v>112</v>
      </c>
      <c r="BL226" s="464" t="s">
        <v>3691</v>
      </c>
      <c r="BM226" s="464" t="s">
        <v>112</v>
      </c>
      <c r="BN226" s="464" t="s">
        <v>112</v>
      </c>
      <c r="BO226" s="464" t="s">
        <v>112</v>
      </c>
      <c r="BP226" s="464" t="s">
        <v>112</v>
      </c>
      <c r="BQ226" s="467"/>
      <c r="BR226" s="467"/>
      <c r="BS226" s="467"/>
      <c r="BT226" s="467"/>
      <c r="BU226" s="467"/>
      <c r="BV226" s="467"/>
      <c r="BW226" s="467"/>
      <c r="BX226" s="467">
        <v>1841201</v>
      </c>
      <c r="BY226" s="467" t="s">
        <v>3702</v>
      </c>
      <c r="BZ226" s="467">
        <v>1841201</v>
      </c>
      <c r="CA226" s="467">
        <v>1</v>
      </c>
      <c r="CB226" s="467">
        <v>0.52200000000000002</v>
      </c>
      <c r="CC226" s="547" t="s">
        <v>3833</v>
      </c>
      <c r="CD226" s="547" t="s">
        <v>2524</v>
      </c>
      <c r="CE226" s="547" t="s">
        <v>3632</v>
      </c>
      <c r="CF226" s="547" t="s">
        <v>177</v>
      </c>
      <c r="CG226" s="528">
        <v>6045432000</v>
      </c>
      <c r="CH226" s="528">
        <v>3002500001</v>
      </c>
      <c r="CI226" s="556" t="s">
        <v>3704</v>
      </c>
      <c r="CJ226" s="467"/>
    </row>
    <row r="227" spans="2:88" ht="16.5" hidden="1" customHeight="1" thickBot="1">
      <c r="B227" s="467"/>
      <c r="C227" s="539" t="s">
        <v>474</v>
      </c>
      <c r="D227" s="849" t="s">
        <v>3966</v>
      </c>
      <c r="E227" s="850">
        <v>45413</v>
      </c>
      <c r="F227" s="851">
        <v>45406</v>
      </c>
      <c r="G227" s="852" t="s">
        <v>61</v>
      </c>
      <c r="H227" s="852">
        <v>1036397195</v>
      </c>
      <c r="I227" s="852" t="s">
        <v>2575</v>
      </c>
      <c r="J227" s="852" t="s">
        <v>3147</v>
      </c>
      <c r="K227" s="852" t="s">
        <v>3216</v>
      </c>
      <c r="L227" s="852" t="s">
        <v>3595</v>
      </c>
      <c r="M227" s="850">
        <v>33709</v>
      </c>
      <c r="N227" s="852" t="s">
        <v>4</v>
      </c>
      <c r="O227" s="853" t="s">
        <v>3583</v>
      </c>
      <c r="P227" s="857" t="s">
        <v>2524</v>
      </c>
      <c r="Q227" s="857" t="s">
        <v>3624</v>
      </c>
      <c r="R227" s="849" t="s">
        <v>3118</v>
      </c>
      <c r="S227" s="855"/>
      <c r="T227" s="856">
        <v>6045432000</v>
      </c>
      <c r="U227" s="855">
        <v>3128849041</v>
      </c>
      <c r="V227" s="859" t="s">
        <v>3596</v>
      </c>
      <c r="W227" s="855" t="s">
        <v>2527</v>
      </c>
      <c r="X227" s="855"/>
      <c r="Y227" s="855" t="s">
        <v>3119</v>
      </c>
      <c r="Z227" s="855"/>
      <c r="AA227" s="848" t="s">
        <v>2527</v>
      </c>
      <c r="AB227" s="860"/>
      <c r="AC227" s="861" t="s">
        <v>489</v>
      </c>
      <c r="AD227" s="862"/>
      <c r="AE227" s="848" t="s">
        <v>551</v>
      </c>
      <c r="AF227" s="848" t="s">
        <v>600</v>
      </c>
      <c r="AG227" s="848" t="s">
        <v>499</v>
      </c>
      <c r="AH227" s="848" t="s">
        <v>492</v>
      </c>
      <c r="AI227" s="863">
        <v>45329</v>
      </c>
      <c r="AJ227" s="863">
        <v>47118</v>
      </c>
      <c r="AK227" s="496">
        <v>48</v>
      </c>
      <c r="AL227" s="972">
        <v>9100000</v>
      </c>
      <c r="AM227" s="444">
        <v>5246837</v>
      </c>
      <c r="AN227" s="526">
        <v>2098735</v>
      </c>
      <c r="AO227" s="467">
        <v>1841201</v>
      </c>
      <c r="AP227" s="616" t="s">
        <v>821</v>
      </c>
      <c r="AQ227" s="527"/>
      <c r="AR227" s="464">
        <v>1</v>
      </c>
      <c r="AS227" s="545" t="s">
        <v>112</v>
      </c>
      <c r="AT227" s="543" t="s">
        <v>112</v>
      </c>
      <c r="AU227" s="543" t="s">
        <v>112</v>
      </c>
      <c r="AV227" s="543" t="s">
        <v>112</v>
      </c>
      <c r="AW227" s="543" t="s">
        <v>112</v>
      </c>
      <c r="AX227" s="464"/>
      <c r="AY227" s="464"/>
      <c r="AZ227" s="464"/>
      <c r="BA227" s="464"/>
      <c r="BB227" s="464"/>
      <c r="BC227" s="464"/>
      <c r="BD227" s="464"/>
      <c r="BE227" s="464"/>
      <c r="BF227" s="464" t="s">
        <v>112</v>
      </c>
      <c r="BG227" s="464" t="s">
        <v>112</v>
      </c>
      <c r="BH227" s="464" t="s">
        <v>112</v>
      </c>
      <c r="BI227" s="464" t="s">
        <v>112</v>
      </c>
      <c r="BJ227" s="464" t="s">
        <v>112</v>
      </c>
      <c r="BK227" s="464" t="s">
        <v>112</v>
      </c>
      <c r="BL227" s="464" t="s">
        <v>3691</v>
      </c>
      <c r="BM227" s="464" t="s">
        <v>112</v>
      </c>
      <c r="BN227" s="464" t="s">
        <v>112</v>
      </c>
      <c r="BO227" s="464" t="s">
        <v>112</v>
      </c>
      <c r="BP227" s="464" t="s">
        <v>112</v>
      </c>
      <c r="BQ227" s="467"/>
      <c r="BR227" s="467"/>
      <c r="BS227" s="467"/>
      <c r="BT227" s="467"/>
      <c r="BU227" s="467"/>
      <c r="BV227" s="467"/>
      <c r="BW227" s="467"/>
      <c r="BX227" s="467">
        <v>1841201</v>
      </c>
      <c r="BY227" s="467" t="s">
        <v>3702</v>
      </c>
      <c r="BZ227" s="467">
        <v>1841201</v>
      </c>
      <c r="CA227" s="467">
        <v>1</v>
      </c>
      <c r="CB227" s="467">
        <v>0.52200000000000002</v>
      </c>
      <c r="CC227" s="547" t="s">
        <v>3834</v>
      </c>
      <c r="CD227" s="547" t="s">
        <v>2524</v>
      </c>
      <c r="CE227" s="547" t="s">
        <v>3632</v>
      </c>
      <c r="CF227" s="547" t="s">
        <v>177</v>
      </c>
      <c r="CG227" s="528">
        <v>6045432000</v>
      </c>
      <c r="CH227" s="528">
        <v>3002500001</v>
      </c>
      <c r="CI227" s="556" t="s">
        <v>3704</v>
      </c>
      <c r="CJ227" s="467"/>
    </row>
    <row r="228" spans="2:88" ht="16.5" hidden="1" customHeight="1" thickBot="1">
      <c r="B228" s="467"/>
      <c r="C228" s="539" t="s">
        <v>474</v>
      </c>
      <c r="D228" s="849" t="s">
        <v>3966</v>
      </c>
      <c r="E228" s="850">
        <v>45413</v>
      </c>
      <c r="F228" s="851">
        <v>45406</v>
      </c>
      <c r="G228" s="852" t="s">
        <v>61</v>
      </c>
      <c r="H228" s="852">
        <v>71110874</v>
      </c>
      <c r="I228" s="852" t="s">
        <v>2898</v>
      </c>
      <c r="J228" s="852" t="s">
        <v>3189</v>
      </c>
      <c r="K228" s="852" t="s">
        <v>3293</v>
      </c>
      <c r="L228" s="852" t="s">
        <v>3428</v>
      </c>
      <c r="M228" s="850">
        <v>22267</v>
      </c>
      <c r="N228" s="852" t="s">
        <v>4</v>
      </c>
      <c r="O228" s="853" t="s">
        <v>3583</v>
      </c>
      <c r="P228" s="857" t="s">
        <v>2524</v>
      </c>
      <c r="Q228" s="857" t="s">
        <v>3624</v>
      </c>
      <c r="R228" s="849" t="s">
        <v>3118</v>
      </c>
      <c r="S228" s="855"/>
      <c r="T228" s="856">
        <v>6045432000</v>
      </c>
      <c r="U228" s="855">
        <v>3117188200</v>
      </c>
      <c r="V228" s="859" t="s">
        <v>3597</v>
      </c>
      <c r="W228" s="855" t="s">
        <v>2547</v>
      </c>
      <c r="X228" s="855"/>
      <c r="Y228" s="855" t="s">
        <v>2623</v>
      </c>
      <c r="Z228" s="855"/>
      <c r="AA228" s="848" t="s">
        <v>2527</v>
      </c>
      <c r="AB228" s="860"/>
      <c r="AC228" s="861" t="s">
        <v>489</v>
      </c>
      <c r="AD228" s="862"/>
      <c r="AE228" s="848" t="s">
        <v>551</v>
      </c>
      <c r="AF228" s="848" t="s">
        <v>600</v>
      </c>
      <c r="AG228" s="848" t="s">
        <v>499</v>
      </c>
      <c r="AH228" s="848" t="s">
        <v>492</v>
      </c>
      <c r="AI228" s="863">
        <v>45329</v>
      </c>
      <c r="AJ228" s="863">
        <v>47118</v>
      </c>
      <c r="AK228" s="496">
        <v>48</v>
      </c>
      <c r="AL228" s="972">
        <v>9100000</v>
      </c>
      <c r="AM228" s="444">
        <v>5246837</v>
      </c>
      <c r="AN228" s="526">
        <v>2098735</v>
      </c>
      <c r="AO228" s="467">
        <v>1841201</v>
      </c>
      <c r="AP228" s="616" t="s">
        <v>821</v>
      </c>
      <c r="AQ228" s="527"/>
      <c r="AR228" s="464">
        <v>1</v>
      </c>
      <c r="AS228" s="545" t="s">
        <v>112</v>
      </c>
      <c r="AT228" s="543" t="s">
        <v>112</v>
      </c>
      <c r="AU228" s="543" t="s">
        <v>112</v>
      </c>
      <c r="AV228" s="543" t="s">
        <v>112</v>
      </c>
      <c r="AW228" s="543" t="s">
        <v>112</v>
      </c>
      <c r="AX228" s="464"/>
      <c r="AY228" s="464"/>
      <c r="AZ228" s="464"/>
      <c r="BA228" s="464"/>
      <c r="BB228" s="464"/>
      <c r="BC228" s="464"/>
      <c r="BD228" s="464"/>
      <c r="BE228" s="464"/>
      <c r="BF228" s="464" t="s">
        <v>112</v>
      </c>
      <c r="BG228" s="464" t="s">
        <v>112</v>
      </c>
      <c r="BH228" s="464" t="s">
        <v>112</v>
      </c>
      <c r="BI228" s="464" t="s">
        <v>112</v>
      </c>
      <c r="BJ228" s="464" t="s">
        <v>112</v>
      </c>
      <c r="BK228" s="464" t="s">
        <v>112</v>
      </c>
      <c r="BL228" s="464" t="s">
        <v>3691</v>
      </c>
      <c r="BM228" s="464" t="s">
        <v>112</v>
      </c>
      <c r="BN228" s="464" t="s">
        <v>112</v>
      </c>
      <c r="BO228" s="464" t="s">
        <v>112</v>
      </c>
      <c r="BP228" s="464" t="s">
        <v>112</v>
      </c>
      <c r="BQ228" s="467"/>
      <c r="BR228" s="467"/>
      <c r="BS228" s="467"/>
      <c r="BT228" s="467"/>
      <c r="BU228" s="467"/>
      <c r="BV228" s="467"/>
      <c r="BW228" s="467"/>
      <c r="BX228" s="467">
        <v>1841201</v>
      </c>
      <c r="BY228" s="467" t="s">
        <v>3702</v>
      </c>
      <c r="BZ228" s="467">
        <v>1841201</v>
      </c>
      <c r="CA228" s="467">
        <v>1</v>
      </c>
      <c r="CB228" s="467">
        <v>0.52200000000000002</v>
      </c>
      <c r="CC228" s="547" t="s">
        <v>3835</v>
      </c>
      <c r="CD228" s="547" t="s">
        <v>2524</v>
      </c>
      <c r="CE228" s="547" t="s">
        <v>3632</v>
      </c>
      <c r="CF228" s="547" t="s">
        <v>177</v>
      </c>
      <c r="CG228" s="528">
        <v>6045432000</v>
      </c>
      <c r="CH228" s="528">
        <v>3002500001</v>
      </c>
      <c r="CI228" s="556" t="s">
        <v>3704</v>
      </c>
      <c r="CJ228" s="467"/>
    </row>
    <row r="229" spans="2:88" ht="16.5" hidden="1" customHeight="1" thickBot="1">
      <c r="B229" s="467"/>
      <c r="C229" s="539" t="s">
        <v>474</v>
      </c>
      <c r="D229" s="849" t="s">
        <v>3966</v>
      </c>
      <c r="E229" s="850">
        <v>45413</v>
      </c>
      <c r="F229" s="851">
        <v>45406</v>
      </c>
      <c r="G229" s="852" t="s">
        <v>61</v>
      </c>
      <c r="H229" s="852">
        <v>1152683862</v>
      </c>
      <c r="I229" s="852" t="s">
        <v>3503</v>
      </c>
      <c r="J229" s="852" t="s">
        <v>3598</v>
      </c>
      <c r="K229" s="852" t="s">
        <v>2525</v>
      </c>
      <c r="L229" s="852" t="s">
        <v>3599</v>
      </c>
      <c r="M229" s="850">
        <v>33501</v>
      </c>
      <c r="N229" s="852" t="s">
        <v>4</v>
      </c>
      <c r="O229" s="853" t="s">
        <v>3583</v>
      </c>
      <c r="P229" s="857" t="s">
        <v>2524</v>
      </c>
      <c r="Q229" s="857" t="s">
        <v>3624</v>
      </c>
      <c r="R229" s="849" t="s">
        <v>3118</v>
      </c>
      <c r="S229" s="855"/>
      <c r="T229" s="856">
        <v>6045432000</v>
      </c>
      <c r="U229" s="855">
        <v>3137159071</v>
      </c>
      <c r="V229" s="859" t="s">
        <v>3600</v>
      </c>
      <c r="W229" s="855" t="s">
        <v>2527</v>
      </c>
      <c r="X229" s="855"/>
      <c r="Y229" s="855" t="s">
        <v>3119</v>
      </c>
      <c r="Z229" s="855"/>
      <c r="AA229" s="848" t="s">
        <v>2527</v>
      </c>
      <c r="AB229" s="860"/>
      <c r="AC229" s="861" t="s">
        <v>489</v>
      </c>
      <c r="AD229" s="862"/>
      <c r="AE229" s="848" t="s">
        <v>551</v>
      </c>
      <c r="AF229" s="848" t="s">
        <v>600</v>
      </c>
      <c r="AG229" s="848" t="s">
        <v>499</v>
      </c>
      <c r="AH229" s="848" t="s">
        <v>492</v>
      </c>
      <c r="AI229" s="863">
        <v>45329</v>
      </c>
      <c r="AJ229" s="863">
        <v>47118</v>
      </c>
      <c r="AK229" s="496">
        <v>48</v>
      </c>
      <c r="AL229" s="972">
        <v>9100000</v>
      </c>
      <c r="AM229" s="444">
        <v>5246837</v>
      </c>
      <c r="AN229" s="526">
        <v>2098735</v>
      </c>
      <c r="AO229" s="467">
        <v>1841201</v>
      </c>
      <c r="AP229" s="616" t="s">
        <v>821</v>
      </c>
      <c r="AQ229" s="527"/>
      <c r="AR229" s="464">
        <v>1</v>
      </c>
      <c r="AS229" s="545" t="s">
        <v>112</v>
      </c>
      <c r="AT229" s="543" t="s">
        <v>112</v>
      </c>
      <c r="AU229" s="543" t="s">
        <v>112</v>
      </c>
      <c r="AV229" s="543" t="s">
        <v>112</v>
      </c>
      <c r="AW229" s="543" t="s">
        <v>112</v>
      </c>
      <c r="AX229" s="464"/>
      <c r="AY229" s="464"/>
      <c r="AZ229" s="464"/>
      <c r="BA229" s="464"/>
      <c r="BB229" s="464"/>
      <c r="BC229" s="464"/>
      <c r="BD229" s="464"/>
      <c r="BE229" s="464"/>
      <c r="BF229" s="464" t="s">
        <v>112</v>
      </c>
      <c r="BG229" s="464" t="s">
        <v>112</v>
      </c>
      <c r="BH229" s="464" t="s">
        <v>112</v>
      </c>
      <c r="BI229" s="464" t="s">
        <v>112</v>
      </c>
      <c r="BJ229" s="464" t="s">
        <v>112</v>
      </c>
      <c r="BK229" s="464" t="s">
        <v>112</v>
      </c>
      <c r="BL229" s="464" t="s">
        <v>3691</v>
      </c>
      <c r="BM229" s="464" t="s">
        <v>112</v>
      </c>
      <c r="BN229" s="464" t="s">
        <v>112</v>
      </c>
      <c r="BO229" s="464" t="s">
        <v>112</v>
      </c>
      <c r="BP229" s="464" t="s">
        <v>112</v>
      </c>
      <c r="BQ229" s="467"/>
      <c r="BR229" s="467"/>
      <c r="BS229" s="467"/>
      <c r="BT229" s="467"/>
      <c r="BU229" s="467"/>
      <c r="BV229" s="467"/>
      <c r="BW229" s="467"/>
      <c r="BX229" s="467">
        <v>1841201</v>
      </c>
      <c r="BY229" s="467" t="s">
        <v>3702</v>
      </c>
      <c r="BZ229" s="467">
        <v>1841201</v>
      </c>
      <c r="CA229" s="467">
        <v>1</v>
      </c>
      <c r="CB229" s="467">
        <v>0.52200000000000002</v>
      </c>
      <c r="CC229" s="547" t="s">
        <v>3836</v>
      </c>
      <c r="CD229" s="547" t="s">
        <v>2524</v>
      </c>
      <c r="CE229" s="547" t="s">
        <v>3632</v>
      </c>
      <c r="CF229" s="547" t="s">
        <v>177</v>
      </c>
      <c r="CG229" s="528">
        <v>6045432000</v>
      </c>
      <c r="CH229" s="528">
        <v>3002500001</v>
      </c>
      <c r="CI229" s="556" t="s">
        <v>3704</v>
      </c>
      <c r="CJ229" s="467"/>
    </row>
    <row r="230" spans="2:88" ht="16.5" hidden="1" customHeight="1" thickBot="1">
      <c r="B230" s="467"/>
      <c r="C230" s="539" t="s">
        <v>474</v>
      </c>
      <c r="D230" s="849" t="s">
        <v>3966</v>
      </c>
      <c r="E230" s="850">
        <v>45413</v>
      </c>
      <c r="F230" s="851">
        <v>45406</v>
      </c>
      <c r="G230" s="852" t="s">
        <v>61</v>
      </c>
      <c r="H230" s="852">
        <v>1036395579</v>
      </c>
      <c r="I230" s="852" t="s">
        <v>3601</v>
      </c>
      <c r="J230" s="852" t="s">
        <v>2967</v>
      </c>
      <c r="K230" s="852" t="s">
        <v>2820</v>
      </c>
      <c r="L230" s="852" t="s">
        <v>3602</v>
      </c>
      <c r="M230" s="850">
        <v>33080</v>
      </c>
      <c r="N230" s="852" t="s">
        <v>4</v>
      </c>
      <c r="O230" s="853" t="s">
        <v>3583</v>
      </c>
      <c r="P230" s="857" t="s">
        <v>2524</v>
      </c>
      <c r="Q230" s="857" t="s">
        <v>3624</v>
      </c>
      <c r="R230" s="849" t="s">
        <v>3118</v>
      </c>
      <c r="S230" s="855"/>
      <c r="T230" s="856">
        <v>6045432000</v>
      </c>
      <c r="U230" s="855">
        <v>3205292378</v>
      </c>
      <c r="V230" s="859" t="s">
        <v>3603</v>
      </c>
      <c r="W230" s="855" t="s">
        <v>2527</v>
      </c>
      <c r="X230" s="855"/>
      <c r="Y230" s="855" t="s">
        <v>3119</v>
      </c>
      <c r="Z230" s="855"/>
      <c r="AA230" s="848" t="s">
        <v>2527</v>
      </c>
      <c r="AB230" s="860"/>
      <c r="AC230" s="861" t="s">
        <v>489</v>
      </c>
      <c r="AD230" s="862"/>
      <c r="AE230" s="848" t="s">
        <v>551</v>
      </c>
      <c r="AF230" s="848" t="s">
        <v>600</v>
      </c>
      <c r="AG230" s="848" t="s">
        <v>499</v>
      </c>
      <c r="AH230" s="848" t="s">
        <v>492</v>
      </c>
      <c r="AI230" s="863">
        <v>45329</v>
      </c>
      <c r="AJ230" s="863">
        <v>47118</v>
      </c>
      <c r="AK230" s="496">
        <v>48</v>
      </c>
      <c r="AL230" s="972">
        <v>9100000</v>
      </c>
      <c r="AM230" s="444">
        <v>5246837</v>
      </c>
      <c r="AN230" s="526">
        <v>2098735</v>
      </c>
      <c r="AO230" s="467">
        <v>1841201</v>
      </c>
      <c r="AP230" s="616" t="s">
        <v>821</v>
      </c>
      <c r="AQ230" s="527"/>
      <c r="AR230" s="464">
        <v>1</v>
      </c>
      <c r="AS230" s="545" t="s">
        <v>112</v>
      </c>
      <c r="AT230" s="543" t="s">
        <v>112</v>
      </c>
      <c r="AU230" s="543" t="s">
        <v>112</v>
      </c>
      <c r="AV230" s="543" t="s">
        <v>112</v>
      </c>
      <c r="AW230" s="543" t="s">
        <v>112</v>
      </c>
      <c r="AX230" s="464"/>
      <c r="AY230" s="464"/>
      <c r="AZ230" s="464"/>
      <c r="BA230" s="464"/>
      <c r="BB230" s="464"/>
      <c r="BC230" s="464"/>
      <c r="BD230" s="464"/>
      <c r="BE230" s="464"/>
      <c r="BF230" s="464" t="s">
        <v>112</v>
      </c>
      <c r="BG230" s="464" t="s">
        <v>112</v>
      </c>
      <c r="BH230" s="464" t="s">
        <v>112</v>
      </c>
      <c r="BI230" s="464" t="s">
        <v>112</v>
      </c>
      <c r="BJ230" s="464" t="s">
        <v>112</v>
      </c>
      <c r="BK230" s="464" t="s">
        <v>112</v>
      </c>
      <c r="BL230" s="464" t="s">
        <v>3691</v>
      </c>
      <c r="BM230" s="464" t="s">
        <v>112</v>
      </c>
      <c r="BN230" s="464" t="s">
        <v>112</v>
      </c>
      <c r="BO230" s="464" t="s">
        <v>112</v>
      </c>
      <c r="BP230" s="464" t="s">
        <v>112</v>
      </c>
      <c r="BQ230" s="467"/>
      <c r="BR230" s="467"/>
      <c r="BS230" s="467"/>
      <c r="BT230" s="467"/>
      <c r="BU230" s="467"/>
      <c r="BV230" s="467"/>
      <c r="BW230" s="467"/>
      <c r="BX230" s="467">
        <v>1841201</v>
      </c>
      <c r="BY230" s="467" t="s">
        <v>3702</v>
      </c>
      <c r="BZ230" s="467">
        <v>1841201</v>
      </c>
      <c r="CA230" s="467">
        <v>1</v>
      </c>
      <c r="CB230" s="467">
        <v>0.52200000000000002</v>
      </c>
      <c r="CC230" s="547" t="s">
        <v>3837</v>
      </c>
      <c r="CD230" s="547" t="s">
        <v>2524</v>
      </c>
      <c r="CE230" s="547" t="s">
        <v>3632</v>
      </c>
      <c r="CF230" s="547" t="s">
        <v>177</v>
      </c>
      <c r="CG230" s="528">
        <v>6045432000</v>
      </c>
      <c r="CH230" s="528">
        <v>3002500001</v>
      </c>
      <c r="CI230" s="556" t="s">
        <v>3704</v>
      </c>
      <c r="CJ230" s="467"/>
    </row>
    <row r="231" spans="2:88" ht="16.5" hidden="1" customHeight="1" thickBot="1">
      <c r="B231" s="467"/>
      <c r="C231" s="539" t="s">
        <v>474</v>
      </c>
      <c r="D231" s="849" t="s">
        <v>3966</v>
      </c>
      <c r="E231" s="850">
        <v>45413</v>
      </c>
      <c r="F231" s="851">
        <v>45406</v>
      </c>
      <c r="G231" s="852" t="s">
        <v>61</v>
      </c>
      <c r="H231" s="852">
        <v>1036402967</v>
      </c>
      <c r="I231" s="852" t="s">
        <v>3180</v>
      </c>
      <c r="J231" s="852" t="s">
        <v>3169</v>
      </c>
      <c r="K231" s="852" t="s">
        <v>3384</v>
      </c>
      <c r="L231" s="852"/>
      <c r="M231" s="850">
        <v>35804</v>
      </c>
      <c r="N231" s="852" t="s">
        <v>4</v>
      </c>
      <c r="O231" s="853" t="s">
        <v>3583</v>
      </c>
      <c r="P231" s="857" t="s">
        <v>2524</v>
      </c>
      <c r="Q231" s="857" t="s">
        <v>3624</v>
      </c>
      <c r="R231" s="849" t="s">
        <v>3118</v>
      </c>
      <c r="S231" s="855"/>
      <c r="T231" s="856">
        <v>6045432000</v>
      </c>
      <c r="U231" s="855">
        <v>3104903212</v>
      </c>
      <c r="V231" s="859" t="s">
        <v>3604</v>
      </c>
      <c r="W231" s="855" t="s">
        <v>2527</v>
      </c>
      <c r="X231" s="855"/>
      <c r="Y231" s="855" t="s">
        <v>3119</v>
      </c>
      <c r="Z231" s="855"/>
      <c r="AA231" s="848" t="s">
        <v>2527</v>
      </c>
      <c r="AB231" s="860"/>
      <c r="AC231" s="861" t="s">
        <v>489</v>
      </c>
      <c r="AD231" s="862"/>
      <c r="AE231" s="848" t="s">
        <v>551</v>
      </c>
      <c r="AF231" s="848" t="s">
        <v>600</v>
      </c>
      <c r="AG231" s="848" t="s">
        <v>499</v>
      </c>
      <c r="AH231" s="848" t="s">
        <v>492</v>
      </c>
      <c r="AI231" s="863">
        <v>45329</v>
      </c>
      <c r="AJ231" s="863">
        <v>47118</v>
      </c>
      <c r="AK231" s="496">
        <v>48</v>
      </c>
      <c r="AL231" s="972">
        <v>9100000</v>
      </c>
      <c r="AM231" s="444">
        <v>5246837</v>
      </c>
      <c r="AN231" s="526">
        <v>2098735</v>
      </c>
      <c r="AO231" s="467">
        <v>1841201</v>
      </c>
      <c r="AP231" s="616" t="s">
        <v>821</v>
      </c>
      <c r="AQ231" s="527"/>
      <c r="AR231" s="464">
        <v>1</v>
      </c>
      <c r="AS231" s="545" t="s">
        <v>112</v>
      </c>
      <c r="AT231" s="543" t="s">
        <v>112</v>
      </c>
      <c r="AU231" s="543" t="s">
        <v>112</v>
      </c>
      <c r="AV231" s="543" t="s">
        <v>112</v>
      </c>
      <c r="AW231" s="543" t="s">
        <v>112</v>
      </c>
      <c r="AX231" s="464"/>
      <c r="AY231" s="464"/>
      <c r="AZ231" s="464"/>
      <c r="BA231" s="464"/>
      <c r="BB231" s="464"/>
      <c r="BC231" s="464"/>
      <c r="BD231" s="464"/>
      <c r="BE231" s="464"/>
      <c r="BF231" s="464" t="s">
        <v>112</v>
      </c>
      <c r="BG231" s="464" t="s">
        <v>112</v>
      </c>
      <c r="BH231" s="464" t="s">
        <v>112</v>
      </c>
      <c r="BI231" s="464" t="s">
        <v>112</v>
      </c>
      <c r="BJ231" s="464" t="s">
        <v>112</v>
      </c>
      <c r="BK231" s="464" t="s">
        <v>112</v>
      </c>
      <c r="BL231" s="464" t="s">
        <v>3691</v>
      </c>
      <c r="BM231" s="464" t="s">
        <v>112</v>
      </c>
      <c r="BN231" s="464" t="s">
        <v>112</v>
      </c>
      <c r="BO231" s="464" t="s">
        <v>112</v>
      </c>
      <c r="BP231" s="464" t="s">
        <v>112</v>
      </c>
      <c r="BQ231" s="467"/>
      <c r="BR231" s="467"/>
      <c r="BS231" s="467"/>
      <c r="BT231" s="467"/>
      <c r="BU231" s="467"/>
      <c r="BV231" s="467"/>
      <c r="BW231" s="467"/>
      <c r="BX231" s="467">
        <v>1841201</v>
      </c>
      <c r="BY231" s="467" t="s">
        <v>3702</v>
      </c>
      <c r="BZ231" s="467">
        <v>1841201</v>
      </c>
      <c r="CA231" s="467">
        <v>1</v>
      </c>
      <c r="CB231" s="467">
        <v>0.52200000000000002</v>
      </c>
      <c r="CC231" s="547" t="s">
        <v>3838</v>
      </c>
      <c r="CD231" s="547" t="s">
        <v>2524</v>
      </c>
      <c r="CE231" s="547" t="s">
        <v>3632</v>
      </c>
      <c r="CF231" s="547" t="s">
        <v>177</v>
      </c>
      <c r="CG231" s="528">
        <v>6045432000</v>
      </c>
      <c r="CH231" s="528">
        <v>3002500001</v>
      </c>
      <c r="CI231" s="556" t="s">
        <v>3704</v>
      </c>
      <c r="CJ231" s="467"/>
    </row>
    <row r="232" spans="2:88" ht="16.5" hidden="1" customHeight="1" thickBot="1">
      <c r="B232" s="467"/>
      <c r="C232" s="539" t="s">
        <v>474</v>
      </c>
      <c r="D232" s="849" t="s">
        <v>3966</v>
      </c>
      <c r="E232" s="850">
        <v>45413</v>
      </c>
      <c r="F232" s="851">
        <v>45406</v>
      </c>
      <c r="G232" s="852" t="s">
        <v>61</v>
      </c>
      <c r="H232" s="852">
        <v>1036393232</v>
      </c>
      <c r="I232" s="852" t="s">
        <v>3605</v>
      </c>
      <c r="J232" s="852" t="s">
        <v>3606</v>
      </c>
      <c r="K232" s="852" t="s">
        <v>3607</v>
      </c>
      <c r="L232" s="852" t="s">
        <v>2677</v>
      </c>
      <c r="M232" s="850">
        <v>32107</v>
      </c>
      <c r="N232" s="852" t="s">
        <v>4</v>
      </c>
      <c r="O232" s="853" t="s">
        <v>3583</v>
      </c>
      <c r="P232" s="857" t="s">
        <v>2524</v>
      </c>
      <c r="Q232" s="857" t="s">
        <v>3624</v>
      </c>
      <c r="R232" s="849" t="s">
        <v>3118</v>
      </c>
      <c r="S232" s="855"/>
      <c r="T232" s="856">
        <v>6045432000</v>
      </c>
      <c r="U232" s="855">
        <v>3127473298</v>
      </c>
      <c r="V232" s="859" t="s">
        <v>3608</v>
      </c>
      <c r="W232" s="855" t="s">
        <v>2527</v>
      </c>
      <c r="X232" s="855"/>
      <c r="Y232" s="855" t="s">
        <v>2548</v>
      </c>
      <c r="Z232" s="855"/>
      <c r="AA232" s="848" t="s">
        <v>2527</v>
      </c>
      <c r="AB232" s="860"/>
      <c r="AC232" s="861" t="s">
        <v>489</v>
      </c>
      <c r="AD232" s="862"/>
      <c r="AE232" s="848" t="s">
        <v>551</v>
      </c>
      <c r="AF232" s="848" t="s">
        <v>600</v>
      </c>
      <c r="AG232" s="848" t="s">
        <v>499</v>
      </c>
      <c r="AH232" s="848" t="s">
        <v>492</v>
      </c>
      <c r="AI232" s="863">
        <v>45329</v>
      </c>
      <c r="AJ232" s="863">
        <v>47118</v>
      </c>
      <c r="AK232" s="496">
        <v>48</v>
      </c>
      <c r="AL232" s="972">
        <v>9100000</v>
      </c>
      <c r="AM232" s="444">
        <v>5246837</v>
      </c>
      <c r="AN232" s="526">
        <v>2098735</v>
      </c>
      <c r="AO232" s="467">
        <v>1841201</v>
      </c>
      <c r="AP232" s="616" t="s">
        <v>821</v>
      </c>
      <c r="AQ232" s="527"/>
      <c r="AR232" s="464">
        <v>1</v>
      </c>
      <c r="AS232" s="545" t="s">
        <v>112</v>
      </c>
      <c r="AT232" s="543" t="s">
        <v>112</v>
      </c>
      <c r="AU232" s="543" t="s">
        <v>112</v>
      </c>
      <c r="AV232" s="543" t="s">
        <v>112</v>
      </c>
      <c r="AW232" s="543" t="s">
        <v>112</v>
      </c>
      <c r="AX232" s="464"/>
      <c r="AY232" s="464"/>
      <c r="AZ232" s="464"/>
      <c r="BA232" s="464"/>
      <c r="BB232" s="464"/>
      <c r="BC232" s="464"/>
      <c r="BD232" s="464"/>
      <c r="BE232" s="464"/>
      <c r="BF232" s="464" t="s">
        <v>112</v>
      </c>
      <c r="BG232" s="464" t="s">
        <v>112</v>
      </c>
      <c r="BH232" s="464" t="s">
        <v>112</v>
      </c>
      <c r="BI232" s="464" t="s">
        <v>112</v>
      </c>
      <c r="BJ232" s="464" t="s">
        <v>112</v>
      </c>
      <c r="BK232" s="464" t="s">
        <v>112</v>
      </c>
      <c r="BL232" s="464" t="s">
        <v>3691</v>
      </c>
      <c r="BM232" s="464" t="s">
        <v>112</v>
      </c>
      <c r="BN232" s="464" t="s">
        <v>112</v>
      </c>
      <c r="BO232" s="464" t="s">
        <v>112</v>
      </c>
      <c r="BP232" s="464" t="s">
        <v>112</v>
      </c>
      <c r="BQ232" s="467"/>
      <c r="BR232" s="467"/>
      <c r="BS232" s="467"/>
      <c r="BT232" s="467"/>
      <c r="BU232" s="467"/>
      <c r="BV232" s="467"/>
      <c r="BW232" s="467"/>
      <c r="BX232" s="467">
        <v>1841201</v>
      </c>
      <c r="BY232" s="467" t="s">
        <v>3702</v>
      </c>
      <c r="BZ232" s="467">
        <v>1841201</v>
      </c>
      <c r="CA232" s="467">
        <v>1</v>
      </c>
      <c r="CB232" s="467">
        <v>0.52200000000000002</v>
      </c>
      <c r="CC232" s="547" t="s">
        <v>3839</v>
      </c>
      <c r="CD232" s="547" t="s">
        <v>2524</v>
      </c>
      <c r="CE232" s="547" t="s">
        <v>3632</v>
      </c>
      <c r="CF232" s="547" t="s">
        <v>177</v>
      </c>
      <c r="CG232" s="528">
        <v>6045432000</v>
      </c>
      <c r="CH232" s="528">
        <v>3002500001</v>
      </c>
      <c r="CI232" s="556" t="s">
        <v>3704</v>
      </c>
      <c r="CJ232" s="467"/>
    </row>
    <row r="233" spans="2:88" ht="16.5" hidden="1" customHeight="1" thickBot="1">
      <c r="B233" s="467"/>
      <c r="C233" s="539" t="s">
        <v>474</v>
      </c>
      <c r="D233" s="849" t="s">
        <v>3966</v>
      </c>
      <c r="E233" s="850">
        <v>45413</v>
      </c>
      <c r="F233" s="851">
        <v>45406</v>
      </c>
      <c r="G233" s="852" t="s">
        <v>61</v>
      </c>
      <c r="H233" s="852">
        <v>71113856</v>
      </c>
      <c r="I233" s="852" t="s">
        <v>3226</v>
      </c>
      <c r="J233" s="852" t="s">
        <v>2576</v>
      </c>
      <c r="K233" s="852" t="s">
        <v>3216</v>
      </c>
      <c r="L233" s="852" t="s">
        <v>2565</v>
      </c>
      <c r="M233" s="850">
        <v>25793</v>
      </c>
      <c r="N233" s="852" t="s">
        <v>4</v>
      </c>
      <c r="O233" s="853" t="s">
        <v>3583</v>
      </c>
      <c r="P233" s="857" t="s">
        <v>2524</v>
      </c>
      <c r="Q233" s="857" t="s">
        <v>3624</v>
      </c>
      <c r="R233" s="849" t="s">
        <v>3118</v>
      </c>
      <c r="S233" s="855"/>
      <c r="T233" s="856">
        <v>6045432000</v>
      </c>
      <c r="U233" s="855">
        <v>3147646862</v>
      </c>
      <c r="V233" s="859" t="s">
        <v>3609</v>
      </c>
      <c r="W233" s="855" t="s">
        <v>2527</v>
      </c>
      <c r="X233" s="855"/>
      <c r="Y233" s="855" t="s">
        <v>2548</v>
      </c>
      <c r="Z233" s="855"/>
      <c r="AA233" s="848" t="s">
        <v>2527</v>
      </c>
      <c r="AB233" s="860"/>
      <c r="AC233" s="861" t="s">
        <v>489</v>
      </c>
      <c r="AD233" s="862"/>
      <c r="AE233" s="848" t="s">
        <v>551</v>
      </c>
      <c r="AF233" s="848" t="s">
        <v>600</v>
      </c>
      <c r="AG233" s="848" t="s">
        <v>499</v>
      </c>
      <c r="AH233" s="848" t="s">
        <v>492</v>
      </c>
      <c r="AI233" s="863">
        <v>45329</v>
      </c>
      <c r="AJ233" s="863">
        <v>47118</v>
      </c>
      <c r="AK233" s="496">
        <v>48</v>
      </c>
      <c r="AL233" s="972">
        <v>9100000</v>
      </c>
      <c r="AM233" s="444">
        <v>5246837</v>
      </c>
      <c r="AN233" s="526">
        <v>2098735</v>
      </c>
      <c r="AO233" s="467">
        <v>1841201</v>
      </c>
      <c r="AP233" s="616" t="s">
        <v>821</v>
      </c>
      <c r="AQ233" s="527"/>
      <c r="AR233" s="464">
        <v>1</v>
      </c>
      <c r="AS233" s="545" t="s">
        <v>112</v>
      </c>
      <c r="AT233" s="543" t="s">
        <v>112</v>
      </c>
      <c r="AU233" s="543" t="s">
        <v>112</v>
      </c>
      <c r="AV233" s="543" t="s">
        <v>112</v>
      </c>
      <c r="AW233" s="543" t="s">
        <v>112</v>
      </c>
      <c r="AX233" s="464"/>
      <c r="AY233" s="464"/>
      <c r="AZ233" s="464"/>
      <c r="BA233" s="464"/>
      <c r="BB233" s="464"/>
      <c r="BC233" s="464"/>
      <c r="BD233" s="464"/>
      <c r="BE233" s="464"/>
      <c r="BF233" s="464" t="s">
        <v>112</v>
      </c>
      <c r="BG233" s="464" t="s">
        <v>112</v>
      </c>
      <c r="BH233" s="464" t="s">
        <v>112</v>
      </c>
      <c r="BI233" s="464" t="s">
        <v>112</v>
      </c>
      <c r="BJ233" s="464" t="s">
        <v>112</v>
      </c>
      <c r="BK233" s="464" t="s">
        <v>112</v>
      </c>
      <c r="BL233" s="464" t="s">
        <v>3691</v>
      </c>
      <c r="BM233" s="464" t="s">
        <v>112</v>
      </c>
      <c r="BN233" s="464" t="s">
        <v>112</v>
      </c>
      <c r="BO233" s="464" t="s">
        <v>112</v>
      </c>
      <c r="BP233" s="464" t="s">
        <v>112</v>
      </c>
      <c r="BQ233" s="467"/>
      <c r="BR233" s="467"/>
      <c r="BS233" s="467"/>
      <c r="BT233" s="467"/>
      <c r="BU233" s="467"/>
      <c r="BV233" s="467"/>
      <c r="BW233" s="467"/>
      <c r="BX233" s="467">
        <v>1841201</v>
      </c>
      <c r="BY233" s="467" t="s">
        <v>3702</v>
      </c>
      <c r="BZ233" s="467">
        <v>1841201</v>
      </c>
      <c r="CA233" s="467">
        <v>1</v>
      </c>
      <c r="CB233" s="467">
        <v>0.52200000000000002</v>
      </c>
      <c r="CC233" s="547" t="s">
        <v>3840</v>
      </c>
      <c r="CD233" s="547" t="s">
        <v>2524</v>
      </c>
      <c r="CE233" s="547" t="s">
        <v>3632</v>
      </c>
      <c r="CF233" s="547" t="s">
        <v>177</v>
      </c>
      <c r="CG233" s="528">
        <v>6045432000</v>
      </c>
      <c r="CH233" s="528">
        <v>3002500001</v>
      </c>
      <c r="CI233" s="556" t="s">
        <v>3704</v>
      </c>
      <c r="CJ233" s="467"/>
    </row>
    <row r="234" spans="2:88" ht="16.5" hidden="1" customHeight="1" thickBot="1">
      <c r="B234" s="467"/>
      <c r="C234" s="539" t="s">
        <v>474</v>
      </c>
      <c r="D234" s="849" t="s">
        <v>3966</v>
      </c>
      <c r="E234" s="850">
        <v>45413</v>
      </c>
      <c r="F234" s="851">
        <v>45406</v>
      </c>
      <c r="G234" s="852" t="s">
        <v>61</v>
      </c>
      <c r="H234" s="852">
        <v>15446973</v>
      </c>
      <c r="I234" s="852" t="s">
        <v>3610</v>
      </c>
      <c r="J234" s="852" t="s">
        <v>2655</v>
      </c>
      <c r="K234" s="852" t="s">
        <v>3611</v>
      </c>
      <c r="L234" s="852" t="s">
        <v>3535</v>
      </c>
      <c r="M234" s="850">
        <v>30786</v>
      </c>
      <c r="N234" s="852" t="s">
        <v>4</v>
      </c>
      <c r="O234" s="853" t="s">
        <v>3583</v>
      </c>
      <c r="P234" s="857" t="s">
        <v>2524</v>
      </c>
      <c r="Q234" s="857" t="s">
        <v>3624</v>
      </c>
      <c r="R234" s="849" t="s">
        <v>3118</v>
      </c>
      <c r="S234" s="855"/>
      <c r="T234" s="856">
        <v>6045432000</v>
      </c>
      <c r="U234" s="855">
        <v>3116019839</v>
      </c>
      <c r="V234" s="859" t="s">
        <v>3612</v>
      </c>
      <c r="W234" s="855" t="s">
        <v>2527</v>
      </c>
      <c r="X234" s="855"/>
      <c r="Y234" s="855" t="s">
        <v>2573</v>
      </c>
      <c r="Z234" s="855"/>
      <c r="AA234" s="848" t="s">
        <v>2527</v>
      </c>
      <c r="AB234" s="860"/>
      <c r="AC234" s="861" t="s">
        <v>489</v>
      </c>
      <c r="AD234" s="862"/>
      <c r="AE234" s="848" t="s">
        <v>551</v>
      </c>
      <c r="AF234" s="848" t="s">
        <v>600</v>
      </c>
      <c r="AG234" s="848" t="s">
        <v>499</v>
      </c>
      <c r="AH234" s="848" t="s">
        <v>492</v>
      </c>
      <c r="AI234" s="863">
        <v>45329</v>
      </c>
      <c r="AJ234" s="863">
        <v>47118</v>
      </c>
      <c r="AK234" s="496">
        <v>48</v>
      </c>
      <c r="AL234" s="972">
        <v>9100000</v>
      </c>
      <c r="AM234" s="444">
        <v>5246837</v>
      </c>
      <c r="AN234" s="526">
        <v>2098735</v>
      </c>
      <c r="AO234" s="467">
        <v>1841201</v>
      </c>
      <c r="AP234" s="616" t="s">
        <v>821</v>
      </c>
      <c r="AQ234" s="527"/>
      <c r="AR234" s="464">
        <v>1</v>
      </c>
      <c r="AS234" s="545" t="s">
        <v>112</v>
      </c>
      <c r="AT234" s="543" t="s">
        <v>112</v>
      </c>
      <c r="AU234" s="543" t="s">
        <v>112</v>
      </c>
      <c r="AV234" s="543" t="s">
        <v>112</v>
      </c>
      <c r="AW234" s="543" t="s">
        <v>112</v>
      </c>
      <c r="AX234" s="464"/>
      <c r="AY234" s="464"/>
      <c r="AZ234" s="464"/>
      <c r="BA234" s="464"/>
      <c r="BB234" s="464"/>
      <c r="BC234" s="464"/>
      <c r="BD234" s="464"/>
      <c r="BE234" s="464"/>
      <c r="BF234" s="464" t="s">
        <v>112</v>
      </c>
      <c r="BG234" s="464" t="s">
        <v>112</v>
      </c>
      <c r="BH234" s="464" t="s">
        <v>112</v>
      </c>
      <c r="BI234" s="464" t="s">
        <v>112</v>
      </c>
      <c r="BJ234" s="464" t="s">
        <v>112</v>
      </c>
      <c r="BK234" s="464" t="s">
        <v>112</v>
      </c>
      <c r="BL234" s="464" t="s">
        <v>3691</v>
      </c>
      <c r="BM234" s="464" t="s">
        <v>112</v>
      </c>
      <c r="BN234" s="464" t="s">
        <v>112</v>
      </c>
      <c r="BO234" s="464" t="s">
        <v>112</v>
      </c>
      <c r="BP234" s="464" t="s">
        <v>112</v>
      </c>
      <c r="BQ234" s="467"/>
      <c r="BR234" s="467"/>
      <c r="BS234" s="467"/>
      <c r="BT234" s="467"/>
      <c r="BU234" s="467"/>
      <c r="BV234" s="467"/>
      <c r="BW234" s="467"/>
      <c r="BX234" s="467">
        <v>1841201</v>
      </c>
      <c r="BY234" s="467" t="s">
        <v>3702</v>
      </c>
      <c r="BZ234" s="467">
        <v>1841201</v>
      </c>
      <c r="CA234" s="467">
        <v>1</v>
      </c>
      <c r="CB234" s="467">
        <v>0.52200000000000002</v>
      </c>
      <c r="CC234" s="547" t="s">
        <v>3841</v>
      </c>
      <c r="CD234" s="547" t="s">
        <v>2524</v>
      </c>
      <c r="CE234" s="547" t="s">
        <v>3632</v>
      </c>
      <c r="CF234" s="547" t="s">
        <v>177</v>
      </c>
      <c r="CG234" s="528">
        <v>6045432000</v>
      </c>
      <c r="CH234" s="528">
        <v>3002500001</v>
      </c>
      <c r="CI234" s="556" t="s">
        <v>3704</v>
      </c>
      <c r="CJ234" s="467"/>
    </row>
    <row r="235" spans="2:88" ht="16.5" hidden="1" customHeight="1" thickBot="1">
      <c r="B235" s="467"/>
      <c r="C235" s="539" t="s">
        <v>474</v>
      </c>
      <c r="D235" s="849" t="s">
        <v>3966</v>
      </c>
      <c r="E235" s="850">
        <v>45413</v>
      </c>
      <c r="F235" s="851">
        <v>45406</v>
      </c>
      <c r="G235" s="852" t="s">
        <v>61</v>
      </c>
      <c r="H235" s="852">
        <v>71114644</v>
      </c>
      <c r="I235" s="858" t="s">
        <v>3311</v>
      </c>
      <c r="J235" s="852" t="s">
        <v>3606</v>
      </c>
      <c r="K235" s="852" t="s">
        <v>3613</v>
      </c>
      <c r="L235" s="852" t="s">
        <v>2785</v>
      </c>
      <c r="M235" s="850">
        <v>26929</v>
      </c>
      <c r="N235" s="852" t="s">
        <v>4</v>
      </c>
      <c r="O235" s="853" t="s">
        <v>3583</v>
      </c>
      <c r="P235" s="857" t="s">
        <v>2524</v>
      </c>
      <c r="Q235" s="857" t="s">
        <v>3624</v>
      </c>
      <c r="R235" s="849" t="s">
        <v>3118</v>
      </c>
      <c r="S235" s="855"/>
      <c r="T235" s="856">
        <v>6045432000</v>
      </c>
      <c r="U235" s="855">
        <v>3165646332</v>
      </c>
      <c r="V235" s="859" t="s">
        <v>3614</v>
      </c>
      <c r="W235" s="855" t="s">
        <v>2527</v>
      </c>
      <c r="X235" s="855"/>
      <c r="Y235" s="855" t="s">
        <v>2548</v>
      </c>
      <c r="Z235" s="855"/>
      <c r="AA235" s="848" t="s">
        <v>2527</v>
      </c>
      <c r="AB235" s="860"/>
      <c r="AC235" s="861" t="s">
        <v>489</v>
      </c>
      <c r="AD235" s="862"/>
      <c r="AE235" s="848" t="s">
        <v>551</v>
      </c>
      <c r="AF235" s="848" t="s">
        <v>600</v>
      </c>
      <c r="AG235" s="848" t="s">
        <v>499</v>
      </c>
      <c r="AH235" s="848" t="s">
        <v>492</v>
      </c>
      <c r="AI235" s="863">
        <v>45329</v>
      </c>
      <c r="AJ235" s="863">
        <v>47118</v>
      </c>
      <c r="AK235" s="496">
        <v>48</v>
      </c>
      <c r="AL235" s="972">
        <v>9100000</v>
      </c>
      <c r="AM235" s="444">
        <v>5246837</v>
      </c>
      <c r="AN235" s="526">
        <v>2098735</v>
      </c>
      <c r="AO235" s="467">
        <v>1841201</v>
      </c>
      <c r="AP235" s="616" t="s">
        <v>821</v>
      </c>
      <c r="AQ235" s="527"/>
      <c r="AR235" s="464">
        <v>1</v>
      </c>
      <c r="AS235" s="545" t="s">
        <v>112</v>
      </c>
      <c r="AT235" s="543" t="s">
        <v>112</v>
      </c>
      <c r="AU235" s="543" t="s">
        <v>112</v>
      </c>
      <c r="AV235" s="543" t="s">
        <v>112</v>
      </c>
      <c r="AW235" s="543" t="s">
        <v>112</v>
      </c>
      <c r="AX235" s="464"/>
      <c r="AY235" s="464"/>
      <c r="AZ235" s="464"/>
      <c r="BA235" s="464"/>
      <c r="BB235" s="464"/>
      <c r="BC235" s="464"/>
      <c r="BD235" s="464"/>
      <c r="BE235" s="464"/>
      <c r="BF235" s="464" t="s">
        <v>112</v>
      </c>
      <c r="BG235" s="464" t="s">
        <v>112</v>
      </c>
      <c r="BH235" s="464" t="s">
        <v>112</v>
      </c>
      <c r="BI235" s="464" t="s">
        <v>112</v>
      </c>
      <c r="BJ235" s="464" t="s">
        <v>112</v>
      </c>
      <c r="BK235" s="464" t="s">
        <v>112</v>
      </c>
      <c r="BL235" s="464" t="s">
        <v>3691</v>
      </c>
      <c r="BM235" s="464" t="s">
        <v>112</v>
      </c>
      <c r="BN235" s="464" t="s">
        <v>112</v>
      </c>
      <c r="BO235" s="464" t="s">
        <v>112</v>
      </c>
      <c r="BP235" s="464" t="s">
        <v>112</v>
      </c>
      <c r="BQ235" s="467"/>
      <c r="BR235" s="467"/>
      <c r="BS235" s="467"/>
      <c r="BT235" s="467"/>
      <c r="BU235" s="467"/>
      <c r="BV235" s="467"/>
      <c r="BW235" s="467"/>
      <c r="BX235" s="467">
        <v>1841201</v>
      </c>
      <c r="BY235" s="467" t="s">
        <v>3702</v>
      </c>
      <c r="BZ235" s="467">
        <v>1841201</v>
      </c>
      <c r="CA235" s="467">
        <v>1</v>
      </c>
      <c r="CB235" s="467">
        <v>0.52200000000000002</v>
      </c>
      <c r="CC235" s="547" t="s">
        <v>3842</v>
      </c>
      <c r="CD235" s="547" t="s">
        <v>2524</v>
      </c>
      <c r="CE235" s="547" t="s">
        <v>3632</v>
      </c>
      <c r="CF235" s="547" t="s">
        <v>177</v>
      </c>
      <c r="CG235" s="528">
        <v>6045432000</v>
      </c>
      <c r="CH235" s="528">
        <v>3002500001</v>
      </c>
      <c r="CI235" s="556" t="s">
        <v>3704</v>
      </c>
      <c r="CJ235" s="467"/>
    </row>
    <row r="236" spans="2:88" ht="16.5" hidden="1" customHeight="1" thickBot="1">
      <c r="B236" s="467"/>
      <c r="C236" s="539" t="s">
        <v>474</v>
      </c>
      <c r="D236" s="849" t="s">
        <v>3966</v>
      </c>
      <c r="E236" s="850">
        <v>45413</v>
      </c>
      <c r="F236" s="851">
        <v>45406</v>
      </c>
      <c r="G236" s="852" t="s">
        <v>61</v>
      </c>
      <c r="H236" s="852">
        <v>71114203</v>
      </c>
      <c r="I236" s="852" t="s">
        <v>3615</v>
      </c>
      <c r="J236" s="852" t="s">
        <v>2576</v>
      </c>
      <c r="K236" s="852" t="s">
        <v>3216</v>
      </c>
      <c r="L236" s="852" t="s">
        <v>2911</v>
      </c>
      <c r="M236" s="850">
        <v>26404</v>
      </c>
      <c r="N236" s="852" t="s">
        <v>4</v>
      </c>
      <c r="O236" s="853" t="s">
        <v>3583</v>
      </c>
      <c r="P236" s="857" t="s">
        <v>2524</v>
      </c>
      <c r="Q236" s="857" t="s">
        <v>3624</v>
      </c>
      <c r="R236" s="849" t="s">
        <v>3118</v>
      </c>
      <c r="S236" s="855"/>
      <c r="T236" s="856">
        <v>6045432000</v>
      </c>
      <c r="U236" s="855">
        <v>3127473298</v>
      </c>
      <c r="V236" s="859" t="s">
        <v>3616</v>
      </c>
      <c r="W236" s="855" t="s">
        <v>2527</v>
      </c>
      <c r="X236" s="855"/>
      <c r="Y236" s="855" t="s">
        <v>3119</v>
      </c>
      <c r="Z236" s="855"/>
      <c r="AA236" s="848" t="s">
        <v>2527</v>
      </c>
      <c r="AB236" s="860"/>
      <c r="AC236" s="861" t="s">
        <v>489</v>
      </c>
      <c r="AD236" s="862"/>
      <c r="AE236" s="848" t="s">
        <v>551</v>
      </c>
      <c r="AF236" s="848" t="s">
        <v>600</v>
      </c>
      <c r="AG236" s="848" t="s">
        <v>499</v>
      </c>
      <c r="AH236" s="848" t="s">
        <v>492</v>
      </c>
      <c r="AI236" s="863">
        <v>45329</v>
      </c>
      <c r="AJ236" s="863">
        <v>47118</v>
      </c>
      <c r="AK236" s="496">
        <v>48</v>
      </c>
      <c r="AL236" s="972">
        <v>9100000</v>
      </c>
      <c r="AM236" s="444">
        <v>5246837</v>
      </c>
      <c r="AN236" s="526">
        <v>2098735</v>
      </c>
      <c r="AO236" s="467">
        <v>1841201</v>
      </c>
      <c r="AP236" s="616" t="s">
        <v>821</v>
      </c>
      <c r="AQ236" s="527"/>
      <c r="AR236" s="464">
        <v>1</v>
      </c>
      <c r="AS236" s="545" t="s">
        <v>112</v>
      </c>
      <c r="AT236" s="543" t="s">
        <v>112</v>
      </c>
      <c r="AU236" s="543" t="s">
        <v>112</v>
      </c>
      <c r="AV236" s="543" t="s">
        <v>112</v>
      </c>
      <c r="AW236" s="543" t="s">
        <v>112</v>
      </c>
      <c r="AX236" s="464"/>
      <c r="AY236" s="464"/>
      <c r="AZ236" s="464"/>
      <c r="BA236" s="464"/>
      <c r="BB236" s="464"/>
      <c r="BC236" s="464"/>
      <c r="BD236" s="464"/>
      <c r="BE236" s="464"/>
      <c r="BF236" s="464" t="s">
        <v>112</v>
      </c>
      <c r="BG236" s="464" t="s">
        <v>112</v>
      </c>
      <c r="BH236" s="464" t="s">
        <v>112</v>
      </c>
      <c r="BI236" s="464" t="s">
        <v>112</v>
      </c>
      <c r="BJ236" s="464" t="s">
        <v>112</v>
      </c>
      <c r="BK236" s="464" t="s">
        <v>112</v>
      </c>
      <c r="BL236" s="464" t="s">
        <v>3691</v>
      </c>
      <c r="BM236" s="464" t="s">
        <v>112</v>
      </c>
      <c r="BN236" s="464" t="s">
        <v>112</v>
      </c>
      <c r="BO236" s="464" t="s">
        <v>112</v>
      </c>
      <c r="BP236" s="464" t="s">
        <v>112</v>
      </c>
      <c r="BQ236" s="467"/>
      <c r="BR236" s="467"/>
      <c r="BS236" s="467"/>
      <c r="BT236" s="467"/>
      <c r="BU236" s="467"/>
      <c r="BV236" s="467"/>
      <c r="BW236" s="467"/>
      <c r="BX236" s="467">
        <v>1841201</v>
      </c>
      <c r="BY236" s="467" t="s">
        <v>3702</v>
      </c>
      <c r="BZ236" s="467">
        <v>1841201</v>
      </c>
      <c r="CA236" s="467">
        <v>1</v>
      </c>
      <c r="CB236" s="467">
        <v>0.52200000000000002</v>
      </c>
      <c r="CC236" s="547" t="s">
        <v>3843</v>
      </c>
      <c r="CD236" s="547" t="s">
        <v>2524</v>
      </c>
      <c r="CE236" s="547" t="s">
        <v>3632</v>
      </c>
      <c r="CF236" s="547" t="s">
        <v>177</v>
      </c>
      <c r="CG236" s="528">
        <v>6045432000</v>
      </c>
      <c r="CH236" s="528">
        <v>3002500001</v>
      </c>
      <c r="CI236" s="556" t="s">
        <v>3704</v>
      </c>
      <c r="CJ236" s="467"/>
    </row>
    <row r="237" spans="2:88" ht="16.149999999999999" hidden="1" customHeight="1" thickBot="1">
      <c r="B237" s="467"/>
      <c r="C237" s="539" t="s">
        <v>474</v>
      </c>
      <c r="D237" s="849" t="s">
        <v>3966</v>
      </c>
      <c r="E237" s="850">
        <v>45413</v>
      </c>
      <c r="F237" s="851">
        <v>45406</v>
      </c>
      <c r="G237" s="852" t="s">
        <v>61</v>
      </c>
      <c r="H237" s="852">
        <v>1036400495</v>
      </c>
      <c r="I237" s="852" t="s">
        <v>3317</v>
      </c>
      <c r="J237" s="852" t="s">
        <v>3397</v>
      </c>
      <c r="K237" s="852" t="s">
        <v>3617</v>
      </c>
      <c r="L237" s="852" t="s">
        <v>3618</v>
      </c>
      <c r="M237" s="850">
        <v>34815</v>
      </c>
      <c r="N237" s="852" t="s">
        <v>4</v>
      </c>
      <c r="O237" s="853" t="s">
        <v>3583</v>
      </c>
      <c r="P237" s="857" t="s">
        <v>2524</v>
      </c>
      <c r="Q237" s="857" t="s">
        <v>3624</v>
      </c>
      <c r="R237" s="849" t="s">
        <v>3118</v>
      </c>
      <c r="S237" s="855"/>
      <c r="T237" s="856">
        <v>6045432000</v>
      </c>
      <c r="U237" s="855">
        <v>3137788612</v>
      </c>
      <c r="V237" s="859" t="s">
        <v>3619</v>
      </c>
      <c r="W237" s="855" t="s">
        <v>3139</v>
      </c>
      <c r="X237" s="855"/>
      <c r="Y237" s="855" t="s">
        <v>3119</v>
      </c>
      <c r="Z237" s="855"/>
      <c r="AA237" s="848" t="s">
        <v>2527</v>
      </c>
      <c r="AB237" s="860"/>
      <c r="AC237" s="861" t="s">
        <v>489</v>
      </c>
      <c r="AD237" s="862"/>
      <c r="AE237" s="848" t="s">
        <v>551</v>
      </c>
      <c r="AF237" s="848" t="s">
        <v>600</v>
      </c>
      <c r="AG237" s="848" t="s">
        <v>499</v>
      </c>
      <c r="AH237" s="848" t="s">
        <v>492</v>
      </c>
      <c r="AI237" s="863">
        <v>45329</v>
      </c>
      <c r="AJ237" s="863">
        <v>47118</v>
      </c>
      <c r="AK237" s="496">
        <v>48</v>
      </c>
      <c r="AL237" s="972">
        <v>9100000</v>
      </c>
      <c r="AM237" s="444">
        <v>5246837</v>
      </c>
      <c r="AN237" s="526">
        <v>2098735</v>
      </c>
      <c r="AO237" s="467">
        <v>1841201</v>
      </c>
      <c r="AP237" s="616" t="s">
        <v>821</v>
      </c>
      <c r="AQ237" s="527"/>
      <c r="AR237" s="464">
        <v>1</v>
      </c>
      <c r="AS237" s="545" t="s">
        <v>112</v>
      </c>
      <c r="AT237" s="543" t="s">
        <v>112</v>
      </c>
      <c r="AU237" s="543" t="s">
        <v>112</v>
      </c>
      <c r="AV237" s="543" t="s">
        <v>112</v>
      </c>
      <c r="AW237" s="543" t="s">
        <v>112</v>
      </c>
      <c r="AX237" s="464"/>
      <c r="AY237" s="464"/>
      <c r="AZ237" s="464"/>
      <c r="BA237" s="464"/>
      <c r="BB237" s="464"/>
      <c r="BC237" s="464"/>
      <c r="BD237" s="464"/>
      <c r="BE237" s="464"/>
      <c r="BF237" s="464" t="s">
        <v>112</v>
      </c>
      <c r="BG237" s="464" t="s">
        <v>112</v>
      </c>
      <c r="BH237" s="464" t="s">
        <v>112</v>
      </c>
      <c r="BI237" s="464" t="s">
        <v>112</v>
      </c>
      <c r="BJ237" s="464" t="s">
        <v>112</v>
      </c>
      <c r="BK237" s="464" t="s">
        <v>112</v>
      </c>
      <c r="BL237" s="464" t="s">
        <v>3691</v>
      </c>
      <c r="BM237" s="464" t="s">
        <v>112</v>
      </c>
      <c r="BN237" s="464" t="s">
        <v>112</v>
      </c>
      <c r="BO237" s="464" t="s">
        <v>112</v>
      </c>
      <c r="BP237" s="464" t="s">
        <v>112</v>
      </c>
      <c r="BQ237" s="467"/>
      <c r="BR237" s="467"/>
      <c r="BS237" s="467"/>
      <c r="BT237" s="467"/>
      <c r="BU237" s="467"/>
      <c r="BV237" s="467"/>
      <c r="BW237" s="467"/>
      <c r="BX237" s="467">
        <v>1841201</v>
      </c>
      <c r="BY237" s="467" t="s">
        <v>3702</v>
      </c>
      <c r="BZ237" s="467">
        <v>1841201</v>
      </c>
      <c r="CA237" s="467">
        <v>1</v>
      </c>
      <c r="CB237" s="467">
        <v>0.52200000000000002</v>
      </c>
      <c r="CC237" s="547" t="s">
        <v>3844</v>
      </c>
      <c r="CD237" s="547" t="s">
        <v>2524</v>
      </c>
      <c r="CE237" s="547" t="s">
        <v>3632</v>
      </c>
      <c r="CF237" s="547" t="s">
        <v>177</v>
      </c>
      <c r="CG237" s="528">
        <v>6045432000</v>
      </c>
      <c r="CH237" s="528">
        <v>3002500001</v>
      </c>
      <c r="CI237" s="556" t="s">
        <v>3704</v>
      </c>
      <c r="CJ237" s="467"/>
    </row>
    <row r="238" spans="2:88" ht="16.5" customHeight="1" thickBot="1">
      <c r="B238" s="467"/>
      <c r="C238" s="539" t="s">
        <v>474</v>
      </c>
      <c r="D238" s="496" t="s">
        <v>3967</v>
      </c>
      <c r="E238" s="540">
        <v>45413</v>
      </c>
      <c r="F238" s="719">
        <v>45406</v>
      </c>
      <c r="G238" s="539" t="s">
        <v>61</v>
      </c>
      <c r="H238" s="539">
        <v>1036401883</v>
      </c>
      <c r="I238" s="539" t="s">
        <v>3346</v>
      </c>
      <c r="J238" s="539" t="s">
        <v>2655</v>
      </c>
      <c r="K238" s="539" t="s">
        <v>3564</v>
      </c>
      <c r="L238" s="539" t="s">
        <v>2863</v>
      </c>
      <c r="M238" s="540">
        <v>32874</v>
      </c>
      <c r="N238" s="539" t="s">
        <v>524</v>
      </c>
      <c r="O238" s="495" t="s">
        <v>3565</v>
      </c>
      <c r="P238" s="472" t="s">
        <v>2524</v>
      </c>
      <c r="Q238" s="472" t="s">
        <v>3624</v>
      </c>
      <c r="R238" s="496" t="s">
        <v>3118</v>
      </c>
      <c r="S238" s="467"/>
      <c r="T238" s="438">
        <v>6045432000</v>
      </c>
      <c r="U238" s="467">
        <v>3137574506</v>
      </c>
      <c r="V238" s="443" t="s">
        <v>3566</v>
      </c>
      <c r="W238" s="467" t="s">
        <v>2547</v>
      </c>
      <c r="X238" s="467"/>
      <c r="Y238" s="467" t="s">
        <v>2623</v>
      </c>
      <c r="Z238" s="467"/>
      <c r="AA238" s="439" t="s">
        <v>2527</v>
      </c>
      <c r="AB238" s="527"/>
      <c r="AC238" s="561" t="s">
        <v>489</v>
      </c>
      <c r="AD238" s="554"/>
      <c r="AE238" s="439" t="s">
        <v>551</v>
      </c>
      <c r="AF238" s="439" t="s">
        <v>600</v>
      </c>
      <c r="AG238" s="439" t="s">
        <v>485</v>
      </c>
      <c r="AH238" s="439" t="s">
        <v>492</v>
      </c>
      <c r="AI238" s="488">
        <v>45358</v>
      </c>
      <c r="AJ238" s="488">
        <v>45646</v>
      </c>
      <c r="AK238" s="496">
        <v>9</v>
      </c>
      <c r="AL238" s="972">
        <v>9100000</v>
      </c>
      <c r="AM238" s="447">
        <v>2150000</v>
      </c>
      <c r="AN238" s="524">
        <v>1300000</v>
      </c>
      <c r="AO238" s="467">
        <v>1841201</v>
      </c>
      <c r="AP238" s="616" t="s">
        <v>821</v>
      </c>
      <c r="AQ238" s="527"/>
      <c r="AR238" s="464">
        <v>1</v>
      </c>
      <c r="AS238" s="545" t="s">
        <v>112</v>
      </c>
      <c r="AT238" s="543" t="s">
        <v>112</v>
      </c>
      <c r="AU238" s="543" t="s">
        <v>112</v>
      </c>
      <c r="AV238" s="543" t="s">
        <v>112</v>
      </c>
      <c r="AW238" s="543" t="s">
        <v>112</v>
      </c>
      <c r="AX238" s="464"/>
      <c r="AY238" s="464"/>
      <c r="AZ238" s="464"/>
      <c r="BA238" s="464"/>
      <c r="BB238" s="464"/>
      <c r="BC238" s="464"/>
      <c r="BD238" s="464"/>
      <c r="BE238" s="464"/>
      <c r="BF238" s="464" t="s">
        <v>112</v>
      </c>
      <c r="BG238" s="464" t="s">
        <v>112</v>
      </c>
      <c r="BH238" s="464" t="s">
        <v>112</v>
      </c>
      <c r="BI238" s="464" t="s">
        <v>112</v>
      </c>
      <c r="BJ238" s="464" t="s">
        <v>112</v>
      </c>
      <c r="BK238" s="464" t="s">
        <v>112</v>
      </c>
      <c r="BL238" s="464" t="s">
        <v>3691</v>
      </c>
      <c r="BM238" s="464" t="s">
        <v>112</v>
      </c>
      <c r="BN238" s="464" t="s">
        <v>112</v>
      </c>
      <c r="BO238" s="464" t="s">
        <v>112</v>
      </c>
      <c r="BP238" s="464" t="s">
        <v>112</v>
      </c>
      <c r="BQ238" s="467"/>
      <c r="BR238" s="467"/>
      <c r="BS238" s="467"/>
      <c r="BT238" s="467"/>
      <c r="BU238" s="467"/>
      <c r="BV238" s="467"/>
      <c r="BW238" s="467"/>
      <c r="BX238" s="467">
        <v>1841201</v>
      </c>
      <c r="BY238" s="555" t="s">
        <v>3702</v>
      </c>
      <c r="BZ238" s="467">
        <v>1841201</v>
      </c>
      <c r="CA238" s="467">
        <v>1</v>
      </c>
      <c r="CB238" s="467">
        <v>0.52200000000000002</v>
      </c>
      <c r="CC238" s="547" t="s">
        <v>3823</v>
      </c>
      <c r="CD238" s="547" t="s">
        <v>2524</v>
      </c>
      <c r="CE238" s="547" t="s">
        <v>3632</v>
      </c>
      <c r="CF238" s="547" t="s">
        <v>177</v>
      </c>
      <c r="CG238" s="528">
        <v>6045432000</v>
      </c>
      <c r="CH238" s="528">
        <v>3002500001</v>
      </c>
      <c r="CI238" s="556" t="s">
        <v>3704</v>
      </c>
      <c r="CJ238" s="467"/>
    </row>
    <row r="239" spans="2:88" ht="16.5" customHeight="1" thickBot="1">
      <c r="B239" s="467"/>
      <c r="C239" s="539" t="s">
        <v>474</v>
      </c>
      <c r="D239" s="496" t="s">
        <v>3967</v>
      </c>
      <c r="E239" s="540">
        <v>45413</v>
      </c>
      <c r="F239" s="719">
        <v>45406</v>
      </c>
      <c r="G239" s="539" t="s">
        <v>61</v>
      </c>
      <c r="H239" s="539">
        <v>98761594</v>
      </c>
      <c r="I239" s="539" t="s">
        <v>3559</v>
      </c>
      <c r="J239" s="539" t="s">
        <v>3121</v>
      </c>
      <c r="K239" s="539" t="s">
        <v>3560</v>
      </c>
      <c r="L239" s="539" t="s">
        <v>3561</v>
      </c>
      <c r="M239" s="540">
        <v>34765</v>
      </c>
      <c r="N239" s="539" t="s">
        <v>4</v>
      </c>
      <c r="O239" s="495" t="s">
        <v>3562</v>
      </c>
      <c r="P239" s="472" t="s">
        <v>2524</v>
      </c>
      <c r="Q239" s="472" t="s">
        <v>3624</v>
      </c>
      <c r="R239" s="496" t="s">
        <v>3118</v>
      </c>
      <c r="S239" s="467"/>
      <c r="T239" s="438">
        <v>6045432000</v>
      </c>
      <c r="U239" s="467">
        <v>3013820647</v>
      </c>
      <c r="V239" s="443" t="s">
        <v>3563</v>
      </c>
      <c r="W239" s="467" t="s">
        <v>2527</v>
      </c>
      <c r="X239" s="467"/>
      <c r="Y239" s="467" t="s">
        <v>2623</v>
      </c>
      <c r="Z239" s="467"/>
      <c r="AA239" s="439" t="s">
        <v>2527</v>
      </c>
      <c r="AB239" s="527"/>
      <c r="AC239" s="561" t="s">
        <v>489</v>
      </c>
      <c r="AD239" s="554"/>
      <c r="AE239" s="439" t="s">
        <v>551</v>
      </c>
      <c r="AF239" s="439" t="s">
        <v>600</v>
      </c>
      <c r="AG239" s="439" t="s">
        <v>485</v>
      </c>
      <c r="AH239" s="439" t="s">
        <v>492</v>
      </c>
      <c r="AI239" s="488">
        <v>45358</v>
      </c>
      <c r="AJ239" s="488">
        <v>45646</v>
      </c>
      <c r="AK239" s="496">
        <v>9</v>
      </c>
      <c r="AL239" s="972">
        <v>9100000</v>
      </c>
      <c r="AM239" s="447">
        <v>2133320</v>
      </c>
      <c r="AN239" s="524">
        <v>1300000</v>
      </c>
      <c r="AO239" s="467">
        <v>1841201</v>
      </c>
      <c r="AP239" s="616" t="s">
        <v>821</v>
      </c>
      <c r="AQ239" s="527"/>
      <c r="AR239" s="464">
        <v>1</v>
      </c>
      <c r="AS239" s="545" t="s">
        <v>112</v>
      </c>
      <c r="AT239" s="543" t="s">
        <v>112</v>
      </c>
      <c r="AU239" s="543" t="s">
        <v>112</v>
      </c>
      <c r="AV239" s="543" t="s">
        <v>112</v>
      </c>
      <c r="AW239" s="543" t="s">
        <v>112</v>
      </c>
      <c r="AX239" s="464"/>
      <c r="AY239" s="464"/>
      <c r="AZ239" s="464"/>
      <c r="BA239" s="464"/>
      <c r="BB239" s="464"/>
      <c r="BC239" s="464"/>
      <c r="BD239" s="464"/>
      <c r="BE239" s="464"/>
      <c r="BF239" s="464" t="s">
        <v>112</v>
      </c>
      <c r="BG239" s="464" t="s">
        <v>112</v>
      </c>
      <c r="BH239" s="464" t="s">
        <v>112</v>
      </c>
      <c r="BI239" s="464" t="s">
        <v>112</v>
      </c>
      <c r="BJ239" s="464" t="s">
        <v>112</v>
      </c>
      <c r="BK239" s="464" t="s">
        <v>112</v>
      </c>
      <c r="BL239" s="464" t="s">
        <v>3691</v>
      </c>
      <c r="BM239" s="464" t="s">
        <v>112</v>
      </c>
      <c r="BN239" s="464" t="s">
        <v>112</v>
      </c>
      <c r="BO239" s="464" t="s">
        <v>112</v>
      </c>
      <c r="BP239" s="464" t="s">
        <v>112</v>
      </c>
      <c r="BQ239" s="467"/>
      <c r="BR239" s="467"/>
      <c r="BS239" s="467"/>
      <c r="BT239" s="467"/>
      <c r="BU239" s="467"/>
      <c r="BV239" s="467"/>
      <c r="BW239" s="467"/>
      <c r="BX239" s="467">
        <v>1841201</v>
      </c>
      <c r="BY239" s="555" t="s">
        <v>3702</v>
      </c>
      <c r="BZ239" s="467">
        <v>1841201</v>
      </c>
      <c r="CA239" s="467">
        <v>1</v>
      </c>
      <c r="CB239" s="467">
        <v>0.52200000000000002</v>
      </c>
      <c r="CC239" s="547" t="s">
        <v>3822</v>
      </c>
      <c r="CD239" s="547" t="s">
        <v>2524</v>
      </c>
      <c r="CE239" s="547" t="s">
        <v>3632</v>
      </c>
      <c r="CF239" s="547" t="s">
        <v>177</v>
      </c>
      <c r="CG239" s="528">
        <v>6045432000</v>
      </c>
      <c r="CH239" s="528">
        <v>3002500001</v>
      </c>
      <c r="CI239" s="556" t="s">
        <v>3704</v>
      </c>
      <c r="CJ239" s="467"/>
    </row>
    <row r="240" spans="2:88" ht="16.5" customHeight="1" thickBot="1">
      <c r="B240" s="467"/>
      <c r="C240" s="539" t="s">
        <v>474</v>
      </c>
      <c r="D240" s="496" t="s">
        <v>3967</v>
      </c>
      <c r="E240" s="540">
        <v>45413</v>
      </c>
      <c r="F240" s="719">
        <v>45406</v>
      </c>
      <c r="G240" s="539" t="s">
        <v>61</v>
      </c>
      <c r="H240" s="539">
        <v>1036395763</v>
      </c>
      <c r="I240" s="539" t="s">
        <v>3146</v>
      </c>
      <c r="J240" s="539" t="s">
        <v>3557</v>
      </c>
      <c r="K240" s="539" t="s">
        <v>3500</v>
      </c>
      <c r="L240" s="539" t="s">
        <v>3511</v>
      </c>
      <c r="M240" s="540">
        <v>33151</v>
      </c>
      <c r="N240" s="539" t="s">
        <v>524</v>
      </c>
      <c r="O240" s="489" t="s">
        <v>3129</v>
      </c>
      <c r="P240" s="472" t="s">
        <v>2524</v>
      </c>
      <c r="Q240" s="472" t="s">
        <v>3624</v>
      </c>
      <c r="R240" s="496" t="s">
        <v>178</v>
      </c>
      <c r="S240" s="467"/>
      <c r="T240" s="438">
        <v>6045432000</v>
      </c>
      <c r="U240" s="467">
        <v>3103231556</v>
      </c>
      <c r="V240" s="443" t="s">
        <v>3558</v>
      </c>
      <c r="W240" s="467" t="s">
        <v>2527</v>
      </c>
      <c r="X240" s="467"/>
      <c r="Y240" s="467" t="s">
        <v>3119</v>
      </c>
      <c r="Z240" s="467"/>
      <c r="AA240" s="439" t="s">
        <v>2527</v>
      </c>
      <c r="AB240" s="527"/>
      <c r="AC240" s="561" t="s">
        <v>489</v>
      </c>
      <c r="AD240" s="554"/>
      <c r="AE240" s="439" t="s">
        <v>551</v>
      </c>
      <c r="AF240" s="439" t="s">
        <v>600</v>
      </c>
      <c r="AG240" s="439" t="s">
        <v>485</v>
      </c>
      <c r="AH240" s="439" t="s">
        <v>492</v>
      </c>
      <c r="AI240" s="488">
        <v>45358</v>
      </c>
      <c r="AJ240" s="488">
        <v>45646</v>
      </c>
      <c r="AK240" s="496">
        <v>9</v>
      </c>
      <c r="AL240" s="972">
        <v>9100000</v>
      </c>
      <c r="AM240" s="447">
        <v>4131148</v>
      </c>
      <c r="AN240" s="524">
        <v>1653000</v>
      </c>
      <c r="AO240" s="467">
        <v>1841201</v>
      </c>
      <c r="AP240" s="616" t="s">
        <v>821</v>
      </c>
      <c r="AQ240" s="527"/>
      <c r="AR240" s="464">
        <v>1</v>
      </c>
      <c r="AS240" s="545" t="s">
        <v>112</v>
      </c>
      <c r="AT240" s="543" t="s">
        <v>112</v>
      </c>
      <c r="AU240" s="543" t="s">
        <v>112</v>
      </c>
      <c r="AV240" s="543" t="s">
        <v>112</v>
      </c>
      <c r="AW240" s="543" t="s">
        <v>112</v>
      </c>
      <c r="AX240" s="464"/>
      <c r="AY240" s="464"/>
      <c r="AZ240" s="464"/>
      <c r="BA240" s="464"/>
      <c r="BB240" s="464"/>
      <c r="BC240" s="464"/>
      <c r="BD240" s="464"/>
      <c r="BE240" s="464"/>
      <c r="BF240" s="464" t="s">
        <v>112</v>
      </c>
      <c r="BG240" s="464" t="s">
        <v>112</v>
      </c>
      <c r="BH240" s="464" t="s">
        <v>112</v>
      </c>
      <c r="BI240" s="464" t="s">
        <v>112</v>
      </c>
      <c r="BJ240" s="464" t="s">
        <v>112</v>
      </c>
      <c r="BK240" s="464" t="s">
        <v>112</v>
      </c>
      <c r="BL240" s="464" t="s">
        <v>3691</v>
      </c>
      <c r="BM240" s="464" t="s">
        <v>112</v>
      </c>
      <c r="BN240" s="464" t="s">
        <v>112</v>
      </c>
      <c r="BO240" s="464" t="s">
        <v>112</v>
      </c>
      <c r="BP240" s="464" t="s">
        <v>112</v>
      </c>
      <c r="BQ240" s="467"/>
      <c r="BR240" s="467"/>
      <c r="BS240" s="467"/>
      <c r="BT240" s="467"/>
      <c r="BU240" s="467"/>
      <c r="BV240" s="467"/>
      <c r="BW240" s="467"/>
      <c r="BX240" s="467">
        <v>1841201</v>
      </c>
      <c r="BY240" s="555" t="s">
        <v>3702</v>
      </c>
      <c r="BZ240" s="467">
        <v>1841201</v>
      </c>
      <c r="CA240" s="467">
        <v>1</v>
      </c>
      <c r="CB240" s="467">
        <v>0.52200000000000002</v>
      </c>
      <c r="CC240" s="547" t="s">
        <v>3821</v>
      </c>
      <c r="CD240" s="547" t="s">
        <v>2524</v>
      </c>
      <c r="CE240" s="547" t="s">
        <v>3632</v>
      </c>
      <c r="CF240" s="547" t="s">
        <v>177</v>
      </c>
      <c r="CG240" s="528">
        <v>6045432000</v>
      </c>
      <c r="CH240" s="528">
        <v>3002500001</v>
      </c>
      <c r="CI240" s="556" t="s">
        <v>3704</v>
      </c>
      <c r="CJ240" s="467"/>
    </row>
    <row r="241" spans="2:88" ht="16.5" customHeight="1" thickBot="1">
      <c r="B241" s="467"/>
      <c r="C241" s="539" t="s">
        <v>474</v>
      </c>
      <c r="D241" s="496" t="s">
        <v>3967</v>
      </c>
      <c r="E241" s="540">
        <v>45413</v>
      </c>
      <c r="F241" s="719">
        <v>45406</v>
      </c>
      <c r="G241" s="539" t="s">
        <v>61</v>
      </c>
      <c r="H241" s="539">
        <v>1017158833</v>
      </c>
      <c r="I241" s="539" t="s">
        <v>3553</v>
      </c>
      <c r="J241" s="539" t="s">
        <v>3554</v>
      </c>
      <c r="K241" s="539" t="s">
        <v>3555</v>
      </c>
      <c r="L241" s="539"/>
      <c r="M241" s="540">
        <v>32206</v>
      </c>
      <c r="N241" s="539" t="s">
        <v>524</v>
      </c>
      <c r="O241" s="495" t="s">
        <v>3690</v>
      </c>
      <c r="P241" s="472" t="s">
        <v>2524</v>
      </c>
      <c r="Q241" s="472" t="s">
        <v>3624</v>
      </c>
      <c r="R241" s="510" t="s">
        <v>3118</v>
      </c>
      <c r="S241" s="467"/>
      <c r="T241" s="438">
        <v>6045432000</v>
      </c>
      <c r="U241" s="467">
        <v>3106503788</v>
      </c>
      <c r="V241" s="443" t="s">
        <v>3556</v>
      </c>
      <c r="W241" s="467" t="s">
        <v>2527</v>
      </c>
      <c r="X241" s="467"/>
      <c r="Y241" s="467" t="s">
        <v>2623</v>
      </c>
      <c r="Z241" s="467"/>
      <c r="AA241" s="439" t="s">
        <v>2527</v>
      </c>
      <c r="AB241" s="527"/>
      <c r="AC241" s="561" t="s">
        <v>489</v>
      </c>
      <c r="AD241" s="554"/>
      <c r="AE241" s="439" t="s">
        <v>551</v>
      </c>
      <c r="AF241" s="439" t="s">
        <v>600</v>
      </c>
      <c r="AG241" s="439" t="s">
        <v>485</v>
      </c>
      <c r="AH241" s="439" t="s">
        <v>492</v>
      </c>
      <c r="AI241" s="488">
        <v>45358</v>
      </c>
      <c r="AJ241" s="488">
        <v>45646</v>
      </c>
      <c r="AK241" s="496">
        <v>9</v>
      </c>
      <c r="AL241" s="972">
        <v>9100000</v>
      </c>
      <c r="AM241" s="447">
        <v>6491803</v>
      </c>
      <c r="AN241" s="524">
        <v>2597000</v>
      </c>
      <c r="AO241" s="467">
        <v>1841201</v>
      </c>
      <c r="AP241" s="616" t="s">
        <v>821</v>
      </c>
      <c r="AQ241" s="527"/>
      <c r="AR241" s="464">
        <v>1</v>
      </c>
      <c r="AS241" s="545" t="s">
        <v>112</v>
      </c>
      <c r="AT241" s="543" t="s">
        <v>112</v>
      </c>
      <c r="AU241" s="543" t="s">
        <v>112</v>
      </c>
      <c r="AV241" s="543" t="s">
        <v>112</v>
      </c>
      <c r="AW241" s="543" t="s">
        <v>112</v>
      </c>
      <c r="AX241" s="464"/>
      <c r="AY241" s="464"/>
      <c r="AZ241" s="464"/>
      <c r="BA241" s="464"/>
      <c r="BB241" s="464"/>
      <c r="BC241" s="464"/>
      <c r="BD241" s="464"/>
      <c r="BE241" s="464"/>
      <c r="BF241" s="464" t="s">
        <v>112</v>
      </c>
      <c r="BG241" s="464" t="s">
        <v>112</v>
      </c>
      <c r="BH241" s="464" t="s">
        <v>112</v>
      </c>
      <c r="BI241" s="464" t="s">
        <v>112</v>
      </c>
      <c r="BJ241" s="464" t="s">
        <v>112</v>
      </c>
      <c r="BK241" s="464" t="s">
        <v>112</v>
      </c>
      <c r="BL241" s="464" t="s">
        <v>3691</v>
      </c>
      <c r="BM241" s="464" t="s">
        <v>112</v>
      </c>
      <c r="BN241" s="464" t="s">
        <v>112</v>
      </c>
      <c r="BO241" s="464" t="s">
        <v>112</v>
      </c>
      <c r="BP241" s="464" t="s">
        <v>112</v>
      </c>
      <c r="BQ241" s="467"/>
      <c r="BR241" s="467"/>
      <c r="BS241" s="467"/>
      <c r="BT241" s="467"/>
      <c r="BU241" s="467"/>
      <c r="BV241" s="467"/>
      <c r="BW241" s="467"/>
      <c r="BX241" s="467">
        <v>1841201</v>
      </c>
      <c r="BY241" s="555" t="s">
        <v>3702</v>
      </c>
      <c r="BZ241" s="467">
        <v>1841201</v>
      </c>
      <c r="CA241" s="467">
        <v>1</v>
      </c>
      <c r="CB241" s="467">
        <v>0.52200000000000002</v>
      </c>
      <c r="CC241" s="547" t="s">
        <v>3820</v>
      </c>
      <c r="CD241" s="547" t="s">
        <v>2524</v>
      </c>
      <c r="CE241" s="547" t="s">
        <v>3632</v>
      </c>
      <c r="CF241" s="547" t="s">
        <v>177</v>
      </c>
      <c r="CG241" s="528">
        <v>6045432000</v>
      </c>
      <c r="CH241" s="528">
        <v>3002500001</v>
      </c>
      <c r="CI241" s="556" t="s">
        <v>3704</v>
      </c>
      <c r="CJ241" s="467"/>
    </row>
    <row r="242" spans="2:88" ht="16.5" customHeight="1">
      <c r="B242" s="467"/>
      <c r="C242" s="593" t="s">
        <v>474</v>
      </c>
      <c r="D242" s="496" t="s">
        <v>3967</v>
      </c>
      <c r="E242" s="540">
        <v>45413</v>
      </c>
      <c r="F242" s="719">
        <v>45406</v>
      </c>
      <c r="G242" s="539" t="s">
        <v>61</v>
      </c>
      <c r="H242" s="539">
        <v>1036397447</v>
      </c>
      <c r="I242" s="539" t="s">
        <v>3131</v>
      </c>
      <c r="J242" s="539" t="s">
        <v>2733</v>
      </c>
      <c r="K242" s="539" t="s">
        <v>3421</v>
      </c>
      <c r="L242" s="539"/>
      <c r="M242" s="540">
        <v>33785</v>
      </c>
      <c r="N242" s="539" t="s">
        <v>524</v>
      </c>
      <c r="O242" s="1362" t="s">
        <v>3567</v>
      </c>
      <c r="P242" s="472" t="s">
        <v>2524</v>
      </c>
      <c r="Q242" s="472" t="s">
        <v>3624</v>
      </c>
      <c r="R242" s="511" t="s">
        <v>178</v>
      </c>
      <c r="S242" s="503"/>
      <c r="T242" s="474">
        <v>6045432000</v>
      </c>
      <c r="U242" s="503">
        <v>3115642402</v>
      </c>
      <c r="V242" s="1363" t="s">
        <v>3568</v>
      </c>
      <c r="W242" s="503" t="s">
        <v>2527</v>
      </c>
      <c r="X242" s="503"/>
      <c r="Y242" s="503" t="s">
        <v>3119</v>
      </c>
      <c r="Z242" s="503"/>
      <c r="AA242" s="709" t="s">
        <v>2527</v>
      </c>
      <c r="AB242" s="1365"/>
      <c r="AC242" s="561" t="s">
        <v>489</v>
      </c>
      <c r="AD242" s="554"/>
      <c r="AE242" s="439" t="s">
        <v>551</v>
      </c>
      <c r="AF242" s="439" t="s">
        <v>600</v>
      </c>
      <c r="AG242" s="439" t="s">
        <v>485</v>
      </c>
      <c r="AH242" s="439" t="s">
        <v>492</v>
      </c>
      <c r="AI242" s="488">
        <v>45358</v>
      </c>
      <c r="AJ242" s="488">
        <v>45646</v>
      </c>
      <c r="AK242" s="496">
        <v>9</v>
      </c>
      <c r="AL242" s="972">
        <v>9100000</v>
      </c>
      <c r="AM242" s="447">
        <v>2150000</v>
      </c>
      <c r="AN242" s="524">
        <v>1300000</v>
      </c>
      <c r="AO242" s="467">
        <v>1841201</v>
      </c>
      <c r="AP242" s="616" t="s">
        <v>821</v>
      </c>
      <c r="AQ242" s="527"/>
      <c r="AR242" s="464">
        <v>1</v>
      </c>
      <c r="AS242" s="545" t="s">
        <v>112</v>
      </c>
      <c r="AT242" s="543" t="s">
        <v>112</v>
      </c>
      <c r="AU242" s="543" t="s">
        <v>112</v>
      </c>
      <c r="AV242" s="543" t="s">
        <v>112</v>
      </c>
      <c r="AW242" s="543" t="s">
        <v>112</v>
      </c>
      <c r="AX242" s="464"/>
      <c r="AY242" s="464"/>
      <c r="AZ242" s="464"/>
      <c r="BA242" s="464"/>
      <c r="BB242" s="464"/>
      <c r="BC242" s="464"/>
      <c r="BD242" s="464"/>
      <c r="BE242" s="464"/>
      <c r="BF242" s="464" t="s">
        <v>112</v>
      </c>
      <c r="BG242" s="464" t="s">
        <v>112</v>
      </c>
      <c r="BH242" s="464" t="s">
        <v>112</v>
      </c>
      <c r="BI242" s="464" t="s">
        <v>112</v>
      </c>
      <c r="BJ242" s="464" t="s">
        <v>112</v>
      </c>
      <c r="BK242" s="464" t="s">
        <v>112</v>
      </c>
      <c r="BL242" s="464" t="s">
        <v>3691</v>
      </c>
      <c r="BM242" s="464" t="s">
        <v>112</v>
      </c>
      <c r="BN242" s="464" t="s">
        <v>112</v>
      </c>
      <c r="BO242" s="464" t="s">
        <v>112</v>
      </c>
      <c r="BP242" s="464" t="s">
        <v>112</v>
      </c>
      <c r="BQ242" s="467"/>
      <c r="BR242" s="467"/>
      <c r="BS242" s="467"/>
      <c r="BT242" s="467"/>
      <c r="BU242" s="467"/>
      <c r="BV242" s="467"/>
      <c r="BW242" s="467"/>
      <c r="BX242" s="467">
        <v>1841201</v>
      </c>
      <c r="BY242" s="555" t="s">
        <v>3702</v>
      </c>
      <c r="BZ242" s="467">
        <v>1841201</v>
      </c>
      <c r="CA242" s="467">
        <v>1</v>
      </c>
      <c r="CB242" s="467">
        <v>0.52200000000000002</v>
      </c>
      <c r="CC242" s="547" t="s">
        <v>3824</v>
      </c>
      <c r="CD242" s="547" t="s">
        <v>2524</v>
      </c>
      <c r="CE242" s="547" t="s">
        <v>3632</v>
      </c>
      <c r="CF242" s="547" t="s">
        <v>177</v>
      </c>
      <c r="CG242" s="528">
        <v>6045432000</v>
      </c>
      <c r="CH242" s="528">
        <v>3002500001</v>
      </c>
      <c r="CI242" s="556" t="s">
        <v>3704</v>
      </c>
      <c r="CJ242" s="467"/>
    </row>
    <row r="243" spans="2:88" ht="16.5" customHeight="1">
      <c r="B243"/>
      <c r="C243" s="593" t="s">
        <v>474</v>
      </c>
      <c r="D243" s="496" t="s">
        <v>4127</v>
      </c>
      <c r="E243" s="589"/>
      <c r="F243" s="768"/>
      <c r="G243" s="593" t="s">
        <v>61</v>
      </c>
      <c r="H243" s="593">
        <v>1036403685</v>
      </c>
      <c r="I243" s="593" t="s">
        <v>3306</v>
      </c>
      <c r="J243" s="593" t="s">
        <v>2520</v>
      </c>
      <c r="K243" s="593" t="s">
        <v>3398</v>
      </c>
      <c r="L243" s="593"/>
      <c r="M243" s="589">
        <v>36028</v>
      </c>
      <c r="N243" s="593" t="s">
        <v>524</v>
      </c>
      <c r="O243" s="495" t="s">
        <v>3632</v>
      </c>
      <c r="P243" s="1364" t="s">
        <v>2524</v>
      </c>
      <c r="Q243" s="1364" t="s">
        <v>3632</v>
      </c>
      <c r="R243" s="496" t="s">
        <v>3118</v>
      </c>
      <c r="S243" s="467"/>
      <c r="T243" s="769">
        <v>6045432000</v>
      </c>
      <c r="U243" s="467">
        <v>3103725407</v>
      </c>
      <c r="V243" s="595" t="s">
        <v>4123</v>
      </c>
      <c r="W243" s="467" t="s">
        <v>2527</v>
      </c>
      <c r="X243" s="467"/>
      <c r="Y243" s="467" t="s">
        <v>3119</v>
      </c>
      <c r="Z243" s="467"/>
      <c r="AA243" s="769" t="s">
        <v>4021</v>
      </c>
      <c r="AB243" s="467"/>
      <c r="AC243" s="561" t="s">
        <v>489</v>
      </c>
      <c r="AD243" s="554"/>
      <c r="AE243" s="439" t="s">
        <v>551</v>
      </c>
      <c r="AF243" s="439" t="s">
        <v>600</v>
      </c>
      <c r="AG243" s="439" t="s">
        <v>485</v>
      </c>
      <c r="AH243" s="439" t="s">
        <v>492</v>
      </c>
      <c r="AI243" s="488">
        <v>45623</v>
      </c>
      <c r="AJ243" s="488">
        <v>45657</v>
      </c>
      <c r="AK243" s="496">
        <v>1</v>
      </c>
      <c r="AL243" s="972">
        <v>9100000</v>
      </c>
      <c r="AM243" s="447">
        <v>3586957</v>
      </c>
      <c r="AN243" s="447">
        <v>1434783</v>
      </c>
      <c r="AO243" s="467">
        <v>1841201</v>
      </c>
      <c r="AP243" s="616" t="s">
        <v>821</v>
      </c>
      <c r="AQ243" s="527"/>
      <c r="AR243" s="464">
        <v>1</v>
      </c>
      <c r="AS243" s="545" t="s">
        <v>112</v>
      </c>
      <c r="AT243" s="543" t="s">
        <v>112</v>
      </c>
      <c r="AU243" s="543" t="s">
        <v>112</v>
      </c>
      <c r="AV243" s="543" t="s">
        <v>112</v>
      </c>
      <c r="AW243" s="543" t="s">
        <v>112</v>
      </c>
      <c r="AX243" s="464"/>
      <c r="AY243" s="464"/>
      <c r="AZ243" s="464"/>
      <c r="BA243" s="464"/>
      <c r="BB243" s="464"/>
      <c r="BC243" s="464"/>
      <c r="BD243" s="464"/>
      <c r="BE243" s="464"/>
      <c r="BF243" s="464" t="s">
        <v>112</v>
      </c>
      <c r="BG243" s="464" t="s">
        <v>112</v>
      </c>
      <c r="BH243" s="464" t="s">
        <v>112</v>
      </c>
      <c r="BI243" s="464" t="s">
        <v>112</v>
      </c>
      <c r="BJ243" s="464" t="s">
        <v>112</v>
      </c>
      <c r="BK243" s="464" t="s">
        <v>112</v>
      </c>
      <c r="BL243" s="464" t="s">
        <v>3691</v>
      </c>
      <c r="BM243" s="464" t="s">
        <v>112</v>
      </c>
      <c r="BN243" s="464" t="s">
        <v>112</v>
      </c>
      <c r="BO243" s="464" t="s">
        <v>112</v>
      </c>
      <c r="BP243" s="464" t="s">
        <v>112</v>
      </c>
      <c r="BQ243" s="467"/>
      <c r="BR243" s="467"/>
      <c r="BS243" s="467"/>
      <c r="BT243" s="467"/>
      <c r="BU243" s="467"/>
      <c r="BV243" s="467"/>
      <c r="BW243" s="467"/>
      <c r="BX243" s="467">
        <v>1841201</v>
      </c>
      <c r="BY243" s="555" t="s">
        <v>3702</v>
      </c>
      <c r="BZ243" s="467">
        <v>1841201</v>
      </c>
      <c r="CA243" s="467"/>
      <c r="CB243" s="467"/>
      <c r="CC243" s="547"/>
      <c r="CD243" s="547"/>
      <c r="CE243" s="547"/>
      <c r="CF243" s="547"/>
      <c r="CG243" s="528"/>
      <c r="CH243" s="528"/>
      <c r="CI243" s="556"/>
      <c r="CJ243" s="467"/>
    </row>
    <row r="244" spans="2:88" ht="16.5" customHeight="1">
      <c r="B244"/>
      <c r="C244" s="566"/>
      <c r="D244" s="569"/>
      <c r="E244" s="567"/>
      <c r="F244" s="741"/>
      <c r="G244" s="566"/>
      <c r="H244" s="566"/>
      <c r="I244" s="566"/>
      <c r="J244" s="566"/>
      <c r="K244" s="566"/>
      <c r="L244" s="566"/>
      <c r="M244" s="567"/>
      <c r="N244" s="566"/>
      <c r="O244" s="743"/>
      <c r="P244" s="721"/>
      <c r="Q244" s="721"/>
      <c r="R244" s="569"/>
      <c r="S244"/>
      <c r="T244" s="570"/>
      <c r="U244"/>
      <c r="V244" s="744"/>
      <c r="W244"/>
      <c r="X244"/>
      <c r="Y244"/>
      <c r="Z244"/>
      <c r="AA244" s="570"/>
      <c r="AB244"/>
      <c r="AC244" s="722"/>
      <c r="AD244"/>
      <c r="AE244" s="570"/>
      <c r="AF244" s="570"/>
      <c r="AG244" s="570"/>
      <c r="AH244" s="570"/>
      <c r="AI244" s="571"/>
      <c r="AJ244" s="571"/>
      <c r="AK244" s="569"/>
      <c r="AL244" s="572"/>
      <c r="AM244" s="572"/>
      <c r="AN244" s="745"/>
      <c r="AO244"/>
      <c r="AP244" s="622"/>
      <c r="AQ244"/>
      <c r="AR244" s="573"/>
      <c r="AS244" s="258"/>
      <c r="AT244" s="258"/>
      <c r="AU244" s="258"/>
      <c r="AV244" s="258"/>
      <c r="AW244" s="258"/>
      <c r="AX244" s="573"/>
      <c r="AY244" s="573"/>
      <c r="AZ244" s="573"/>
      <c r="BA244" s="573"/>
      <c r="BB244" s="573"/>
      <c r="BC244" s="573"/>
      <c r="BD244" s="573"/>
      <c r="BE244" s="573"/>
      <c r="BF244" s="573"/>
      <c r="BG244" s="573"/>
      <c r="BH244" s="573"/>
      <c r="BI244" s="573"/>
      <c r="BJ244" s="573"/>
      <c r="BK244" s="573"/>
      <c r="BL244" s="573"/>
      <c r="BM244" s="573"/>
      <c r="BN244" s="573"/>
      <c r="BO244" s="573"/>
      <c r="BP244" s="573"/>
      <c r="BQ244"/>
      <c r="BR244"/>
      <c r="BS244"/>
      <c r="BT244"/>
      <c r="BU244"/>
      <c r="BV244"/>
      <c r="BW244"/>
      <c r="BX244"/>
      <c r="BY244" s="723"/>
      <c r="BZ244"/>
      <c r="CA244"/>
      <c r="CB244"/>
      <c r="CC244" s="574"/>
      <c r="CD244" s="574"/>
      <c r="CE244" s="574"/>
      <c r="CF244" s="574"/>
      <c r="CG244" s="575"/>
      <c r="CH244" s="575"/>
      <c r="CI244" s="576"/>
      <c r="CJ244"/>
    </row>
    <row r="245" spans="2:88" ht="18" thickBot="1"/>
    <row r="246" spans="2:88" ht="15.75" customHeight="1" thickBot="1">
      <c r="B246" s="601"/>
      <c r="C246" s="714" t="s">
        <v>474</v>
      </c>
      <c r="D246" s="602" t="s">
        <v>3630</v>
      </c>
      <c r="E246" s="715"/>
      <c r="F246" s="719"/>
      <c r="G246" s="714" t="s">
        <v>61</v>
      </c>
      <c r="H246" s="714">
        <v>1036394026</v>
      </c>
      <c r="I246" s="714" t="s">
        <v>3358</v>
      </c>
      <c r="J246" s="714" t="s">
        <v>2659</v>
      </c>
      <c r="K246" s="714" t="s">
        <v>3623</v>
      </c>
      <c r="L246" s="714" t="s">
        <v>3347</v>
      </c>
      <c r="M246" s="715">
        <v>32462</v>
      </c>
      <c r="N246" s="602" t="s">
        <v>4</v>
      </c>
      <c r="O246" s="603" t="s">
        <v>3583</v>
      </c>
      <c r="P246" s="716" t="s">
        <v>2524</v>
      </c>
      <c r="Q246" s="716" t="s">
        <v>3624</v>
      </c>
      <c r="R246" s="602" t="s">
        <v>3118</v>
      </c>
      <c r="S246" s="601"/>
      <c r="T246" s="717">
        <v>6045432000</v>
      </c>
      <c r="U246" s="601">
        <v>3110056439</v>
      </c>
      <c r="V246" s="604" t="s">
        <v>3855</v>
      </c>
      <c r="W246" s="605" t="s">
        <v>2547</v>
      </c>
      <c r="X246" s="601"/>
      <c r="Y246" s="605" t="s">
        <v>3859</v>
      </c>
      <c r="Z246" s="601"/>
      <c r="AA246" s="717" t="s">
        <v>4021</v>
      </c>
      <c r="AB246" s="601"/>
      <c r="AC246" s="609"/>
      <c r="AD246" s="601"/>
      <c r="AE246" s="717" t="s">
        <v>551</v>
      </c>
      <c r="AF246" s="717" t="s">
        <v>600</v>
      </c>
      <c r="AG246" s="717" t="s">
        <v>485</v>
      </c>
      <c r="AH246" s="717" t="s">
        <v>492</v>
      </c>
      <c r="AI246" s="812">
        <v>45353</v>
      </c>
      <c r="AJ246" s="812">
        <v>45626</v>
      </c>
      <c r="AK246" s="602">
        <v>8</v>
      </c>
      <c r="AL246" s="601"/>
      <c r="AM246" s="601"/>
      <c r="AN246" s="718">
        <v>1300000</v>
      </c>
      <c r="AO246" s="608">
        <v>4522901</v>
      </c>
      <c r="AP246" s="621" t="s">
        <v>821</v>
      </c>
      <c r="AQ246" s="601"/>
      <c r="AR246" s="606">
        <v>4</v>
      </c>
      <c r="AS246" s="607" t="s">
        <v>112</v>
      </c>
      <c r="AT246" s="607" t="s">
        <v>112</v>
      </c>
      <c r="AU246" s="607" t="s">
        <v>112</v>
      </c>
      <c r="AV246" s="607" t="s">
        <v>112</v>
      </c>
      <c r="AW246" s="607" t="s">
        <v>112</v>
      </c>
      <c r="AX246" s="606"/>
      <c r="AY246" s="606"/>
      <c r="AZ246" s="606"/>
      <c r="BA246" s="606"/>
      <c r="BB246" s="606"/>
      <c r="BC246" s="606"/>
      <c r="BD246" s="606"/>
      <c r="BE246" s="606"/>
      <c r="BF246" s="606" t="s">
        <v>112</v>
      </c>
      <c r="BG246" s="606" t="s">
        <v>112</v>
      </c>
      <c r="BH246" s="606" t="s">
        <v>112</v>
      </c>
      <c r="BI246" s="606" t="s">
        <v>112</v>
      </c>
      <c r="BJ246" s="606" t="s">
        <v>112</v>
      </c>
      <c r="BK246" s="606" t="s">
        <v>112</v>
      </c>
      <c r="BL246" s="606" t="s">
        <v>3691</v>
      </c>
      <c r="BM246" s="606" t="s">
        <v>112</v>
      </c>
      <c r="BN246" s="606" t="s">
        <v>112</v>
      </c>
      <c r="BO246" s="606" t="s">
        <v>112</v>
      </c>
      <c r="BP246" s="606" t="s">
        <v>112</v>
      </c>
      <c r="BQ246" s="601"/>
      <c r="BR246" s="601"/>
      <c r="BS246" s="601"/>
      <c r="BT246" s="601"/>
      <c r="BU246" s="601"/>
      <c r="BV246" s="601"/>
      <c r="BW246" s="601"/>
      <c r="BX246" s="608">
        <v>4522901</v>
      </c>
      <c r="BY246" s="601" t="s">
        <v>3905</v>
      </c>
      <c r="BZ246" s="608">
        <v>4522901</v>
      </c>
      <c r="CA246" s="601">
        <v>4</v>
      </c>
      <c r="CB246" s="601">
        <v>4.3499999999999996</v>
      </c>
      <c r="CC246" s="547" t="s">
        <v>3844</v>
      </c>
      <c r="CD246" s="547" t="s">
        <v>2524</v>
      </c>
      <c r="CE246" s="547" t="s">
        <v>3632</v>
      </c>
      <c r="CF246" s="547" t="s">
        <v>177</v>
      </c>
      <c r="CG246" s="528">
        <v>6045432000</v>
      </c>
      <c r="CH246" s="528">
        <v>3002500001</v>
      </c>
      <c r="CI246" s="556" t="s">
        <v>3704</v>
      </c>
      <c r="CJ246" s="467"/>
    </row>
    <row r="247" spans="2:88" ht="15.75" customHeight="1" thickBot="1">
      <c r="B247" s="601"/>
      <c r="C247" s="714" t="s">
        <v>474</v>
      </c>
      <c r="D247" s="602" t="s">
        <v>3630</v>
      </c>
      <c r="E247" s="715"/>
      <c r="F247" s="719"/>
      <c r="G247" s="714" t="s">
        <v>61</v>
      </c>
      <c r="H247" s="714">
        <v>1036401547</v>
      </c>
      <c r="I247" s="714" t="s">
        <v>4068</v>
      </c>
      <c r="J247" s="714" t="s">
        <v>2641</v>
      </c>
      <c r="K247" s="714" t="s">
        <v>4069</v>
      </c>
      <c r="L247" s="714"/>
      <c r="M247" s="715">
        <v>35272</v>
      </c>
      <c r="N247" s="602" t="s">
        <v>524</v>
      </c>
      <c r="O247" s="603" t="s">
        <v>3583</v>
      </c>
      <c r="P247" s="716" t="s">
        <v>2524</v>
      </c>
      <c r="Q247" s="716" t="s">
        <v>3624</v>
      </c>
      <c r="R247" s="602" t="s">
        <v>3118</v>
      </c>
      <c r="S247" s="601"/>
      <c r="T247" s="717">
        <v>6045432000</v>
      </c>
      <c r="U247" s="601">
        <v>3017452470</v>
      </c>
      <c r="V247" s="811" t="s">
        <v>4070</v>
      </c>
      <c r="W247" s="605" t="s">
        <v>4071</v>
      </c>
      <c r="X247" s="601"/>
      <c r="Y247" s="605" t="s">
        <v>3859</v>
      </c>
      <c r="Z247" s="601"/>
      <c r="AA247" s="717" t="s">
        <v>4021</v>
      </c>
      <c r="AB247" s="601"/>
      <c r="AC247" s="609"/>
      <c r="AD247" s="601"/>
      <c r="AE247" s="717" t="s">
        <v>551</v>
      </c>
      <c r="AF247" s="717" t="s">
        <v>600</v>
      </c>
      <c r="AG247" s="717" t="s">
        <v>485</v>
      </c>
      <c r="AH247" s="717" t="s">
        <v>492</v>
      </c>
      <c r="AI247" s="812">
        <v>45517</v>
      </c>
      <c r="AJ247" s="812">
        <v>45701</v>
      </c>
      <c r="AK247" s="602">
        <v>6</v>
      </c>
      <c r="AL247" s="601"/>
      <c r="AM247" s="601"/>
      <c r="AN247" s="718">
        <v>1300000</v>
      </c>
      <c r="AO247" s="608">
        <v>2750001</v>
      </c>
      <c r="AP247" s="621" t="s">
        <v>821</v>
      </c>
      <c r="AQ247" s="601"/>
      <c r="AR247" s="606">
        <v>2</v>
      </c>
      <c r="AS247" s="607" t="s">
        <v>112</v>
      </c>
      <c r="AT247" s="607" t="s">
        <v>112</v>
      </c>
      <c r="AU247" s="607" t="s">
        <v>112</v>
      </c>
      <c r="AV247" s="607" t="s">
        <v>112</v>
      </c>
      <c r="AW247" s="607" t="s">
        <v>112</v>
      </c>
      <c r="AX247" s="606"/>
      <c r="AY247" s="606"/>
      <c r="AZ247" s="606"/>
      <c r="BA247" s="606"/>
      <c r="BB247" s="606"/>
      <c r="BC247" s="606"/>
      <c r="BD247" s="606"/>
      <c r="BE247" s="606"/>
      <c r="BF247" s="606" t="s">
        <v>112</v>
      </c>
      <c r="BG247" s="606" t="s">
        <v>112</v>
      </c>
      <c r="BH247" s="606" t="s">
        <v>112</v>
      </c>
      <c r="BI247" s="606" t="s">
        <v>112</v>
      </c>
      <c r="BJ247" s="606" t="s">
        <v>112</v>
      </c>
      <c r="BK247" s="606" t="s">
        <v>112</v>
      </c>
      <c r="BL247" s="606" t="s">
        <v>3691</v>
      </c>
      <c r="BM247" s="606" t="s">
        <v>112</v>
      </c>
      <c r="BN247" s="606" t="s">
        <v>112</v>
      </c>
      <c r="BO247" s="606" t="s">
        <v>112</v>
      </c>
      <c r="BP247" s="606" t="s">
        <v>112</v>
      </c>
      <c r="BQ247" s="601"/>
      <c r="BR247" s="601"/>
      <c r="BS247" s="601"/>
      <c r="BT247" s="601"/>
      <c r="BU247" s="601"/>
      <c r="BV247" s="601"/>
      <c r="BW247" s="601"/>
      <c r="BX247" s="608">
        <v>2750001</v>
      </c>
      <c r="BY247" s="601" t="s">
        <v>4083</v>
      </c>
      <c r="BZ247" s="608">
        <v>2750001</v>
      </c>
      <c r="CA247" s="601">
        <v>2</v>
      </c>
      <c r="CB247" s="467">
        <v>1.044</v>
      </c>
      <c r="CC247" s="547" t="s">
        <v>3844</v>
      </c>
      <c r="CD247" s="547" t="s">
        <v>2524</v>
      </c>
      <c r="CE247" s="547" t="s">
        <v>3632</v>
      </c>
      <c r="CF247" s="547" t="s">
        <v>177</v>
      </c>
      <c r="CG247" s="528">
        <v>6045432000</v>
      </c>
      <c r="CH247" s="528">
        <v>3002500001</v>
      </c>
      <c r="CI247" s="556" t="s">
        <v>3704</v>
      </c>
      <c r="CJ247" s="467"/>
    </row>
    <row r="248" spans="2:88" ht="15.75" customHeight="1" thickBot="1">
      <c r="B248" s="601"/>
      <c r="C248" s="714" t="s">
        <v>474</v>
      </c>
      <c r="D248" s="602" t="s">
        <v>3630</v>
      </c>
      <c r="E248" s="715"/>
      <c r="F248" s="719"/>
      <c r="G248" s="714" t="s">
        <v>61</v>
      </c>
      <c r="H248" s="714">
        <v>1036404178</v>
      </c>
      <c r="I248" s="714" t="s">
        <v>2581</v>
      </c>
      <c r="J248" s="714" t="s">
        <v>2652</v>
      </c>
      <c r="K248" s="714" t="s">
        <v>2546</v>
      </c>
      <c r="L248" s="714" t="s">
        <v>4072</v>
      </c>
      <c r="M248" s="715">
        <v>36161</v>
      </c>
      <c r="N248" s="602" t="s">
        <v>524</v>
      </c>
      <c r="O248" s="603" t="s">
        <v>3583</v>
      </c>
      <c r="P248" s="716" t="s">
        <v>2524</v>
      </c>
      <c r="Q248" s="716" t="s">
        <v>3624</v>
      </c>
      <c r="R248" s="602" t="s">
        <v>3118</v>
      </c>
      <c r="S248" s="601"/>
      <c r="T248" s="717">
        <v>6045432000</v>
      </c>
      <c r="U248" s="601">
        <v>3108398645</v>
      </c>
      <c r="V248" s="811" t="s">
        <v>4073</v>
      </c>
      <c r="W248" s="605" t="s">
        <v>2547</v>
      </c>
      <c r="X248" s="601"/>
      <c r="Y248" s="605" t="s">
        <v>3859</v>
      </c>
      <c r="Z248" s="601"/>
      <c r="AA248" s="717" t="s">
        <v>4021</v>
      </c>
      <c r="AB248" s="601"/>
      <c r="AC248" s="609"/>
      <c r="AD248" s="601"/>
      <c r="AE248" s="717" t="s">
        <v>551</v>
      </c>
      <c r="AF248" s="717" t="s">
        <v>600</v>
      </c>
      <c r="AG248" s="717" t="s">
        <v>485</v>
      </c>
      <c r="AH248" s="717" t="s">
        <v>492</v>
      </c>
      <c r="AI248" s="812">
        <v>45525</v>
      </c>
      <c r="AJ248" s="812">
        <v>45632</v>
      </c>
      <c r="AK248" s="602">
        <v>6</v>
      </c>
      <c r="AL248" s="601"/>
      <c r="AM248" s="601"/>
      <c r="AN248" s="718">
        <v>1300000</v>
      </c>
      <c r="AO248" s="608">
        <v>1841201</v>
      </c>
      <c r="AP248" s="621" t="s">
        <v>821</v>
      </c>
      <c r="AQ248" s="601"/>
      <c r="AR248" s="606">
        <v>2</v>
      </c>
      <c r="AS248" s="607" t="s">
        <v>112</v>
      </c>
      <c r="AT248" s="607" t="s">
        <v>112</v>
      </c>
      <c r="AU248" s="607" t="s">
        <v>112</v>
      </c>
      <c r="AV248" s="607" t="s">
        <v>112</v>
      </c>
      <c r="AW248" s="607" t="s">
        <v>112</v>
      </c>
      <c r="AX248" s="606"/>
      <c r="AY248" s="606"/>
      <c r="AZ248" s="606"/>
      <c r="BA248" s="606"/>
      <c r="BB248" s="606"/>
      <c r="BC248" s="606"/>
      <c r="BD248" s="606"/>
      <c r="BE248" s="606"/>
      <c r="BF248" s="606" t="s">
        <v>112</v>
      </c>
      <c r="BG248" s="606" t="s">
        <v>112</v>
      </c>
      <c r="BH248" s="606" t="s">
        <v>112</v>
      </c>
      <c r="BI248" s="606" t="s">
        <v>112</v>
      </c>
      <c r="BJ248" s="606" t="s">
        <v>112</v>
      </c>
      <c r="BK248" s="606" t="s">
        <v>112</v>
      </c>
      <c r="BL248" s="606" t="s">
        <v>3691</v>
      </c>
      <c r="BM248" s="606" t="s">
        <v>112</v>
      </c>
      <c r="BN248" s="606" t="s">
        <v>112</v>
      </c>
      <c r="BO248" s="606" t="s">
        <v>112</v>
      </c>
      <c r="BP248" s="606" t="s">
        <v>112</v>
      </c>
      <c r="BQ248" s="601"/>
      <c r="BR248" s="601"/>
      <c r="BS248" s="601"/>
      <c r="BT248" s="601"/>
      <c r="BU248" s="601"/>
      <c r="BV248" s="601"/>
      <c r="BW248" s="601"/>
      <c r="BX248" s="608">
        <v>1841201</v>
      </c>
      <c r="BY248" s="601" t="s">
        <v>4084</v>
      </c>
      <c r="BZ248" s="608">
        <v>1841201</v>
      </c>
      <c r="CA248" s="601">
        <v>1</v>
      </c>
      <c r="CB248" s="467">
        <v>0.52200000000000002</v>
      </c>
      <c r="CC248" s="547" t="s">
        <v>3844</v>
      </c>
      <c r="CD248" s="547" t="s">
        <v>2524</v>
      </c>
      <c r="CE248" s="547" t="s">
        <v>3632</v>
      </c>
      <c r="CF248" s="547" t="s">
        <v>177</v>
      </c>
      <c r="CG248" s="528">
        <v>6045432000</v>
      </c>
      <c r="CH248" s="528">
        <v>3002500001</v>
      </c>
      <c r="CI248" s="556" t="s">
        <v>3704</v>
      </c>
      <c r="CJ248" s="467"/>
    </row>
    <row r="249" spans="2:88" ht="15.75" customHeight="1">
      <c r="B249" s="601"/>
      <c r="C249" s="714" t="s">
        <v>474</v>
      </c>
      <c r="D249" s="602" t="s">
        <v>3630</v>
      </c>
      <c r="E249" s="715"/>
      <c r="F249" s="719"/>
      <c r="G249" s="714" t="s">
        <v>61</v>
      </c>
      <c r="H249" s="714">
        <v>15386543</v>
      </c>
      <c r="I249" s="714" t="s">
        <v>2918</v>
      </c>
      <c r="J249" s="714" t="s">
        <v>3917</v>
      </c>
      <c r="K249" s="714" t="s">
        <v>3623</v>
      </c>
      <c r="L249" s="714" t="s">
        <v>3347</v>
      </c>
      <c r="M249" s="715">
        <v>29343</v>
      </c>
      <c r="N249" s="602" t="s">
        <v>4</v>
      </c>
      <c r="O249" s="603" t="s">
        <v>3583</v>
      </c>
      <c r="P249" s="716" t="s">
        <v>2524</v>
      </c>
      <c r="Q249" s="716" t="s">
        <v>3624</v>
      </c>
      <c r="R249" s="602" t="s">
        <v>3118</v>
      </c>
      <c r="S249" s="601"/>
      <c r="T249" s="717">
        <v>6045432000</v>
      </c>
      <c r="U249" s="601">
        <v>3113961032</v>
      </c>
      <c r="V249" s="811" t="s">
        <v>4081</v>
      </c>
      <c r="W249" s="605" t="s">
        <v>2527</v>
      </c>
      <c r="X249" s="601"/>
      <c r="Y249" s="605" t="s">
        <v>3859</v>
      </c>
      <c r="Z249" s="601"/>
      <c r="AA249" s="717" t="s">
        <v>4021</v>
      </c>
      <c r="AB249" s="601"/>
      <c r="AC249" s="609"/>
      <c r="AD249" s="601"/>
      <c r="AE249" s="717" t="s">
        <v>551</v>
      </c>
      <c r="AF249" s="717" t="s">
        <v>600</v>
      </c>
      <c r="AG249" s="717" t="s">
        <v>485</v>
      </c>
      <c r="AH249" s="717" t="s">
        <v>492</v>
      </c>
      <c r="AI249" s="812">
        <v>45538</v>
      </c>
      <c r="AJ249" s="812">
        <v>45653</v>
      </c>
      <c r="AK249" s="602">
        <v>3</v>
      </c>
      <c r="AL249" s="601"/>
      <c r="AM249" s="601"/>
      <c r="AN249" s="718">
        <v>1300000</v>
      </c>
      <c r="AO249" s="608">
        <v>1841201</v>
      </c>
      <c r="AP249" s="621" t="s">
        <v>821</v>
      </c>
      <c r="AQ249" s="601"/>
      <c r="AR249" s="606">
        <v>1</v>
      </c>
      <c r="AS249" s="607" t="s">
        <v>112</v>
      </c>
      <c r="AT249" s="607" t="s">
        <v>112</v>
      </c>
      <c r="AU249" s="607" t="s">
        <v>112</v>
      </c>
      <c r="AV249" s="607" t="s">
        <v>112</v>
      </c>
      <c r="AW249" s="607" t="s">
        <v>112</v>
      </c>
      <c r="AX249" s="606"/>
      <c r="AY249" s="606"/>
      <c r="AZ249" s="606"/>
      <c r="BA249" s="606"/>
      <c r="BB249" s="606"/>
      <c r="BC249" s="606"/>
      <c r="BD249" s="606"/>
      <c r="BE249" s="606"/>
      <c r="BF249" s="606" t="s">
        <v>112</v>
      </c>
      <c r="BG249" s="606" t="s">
        <v>112</v>
      </c>
      <c r="BH249" s="606" t="s">
        <v>112</v>
      </c>
      <c r="BI249" s="606" t="s">
        <v>112</v>
      </c>
      <c r="BJ249" s="606" t="s">
        <v>112</v>
      </c>
      <c r="BK249" s="606" t="s">
        <v>112</v>
      </c>
      <c r="BL249" s="606" t="s">
        <v>3691</v>
      </c>
      <c r="BM249" s="606" t="s">
        <v>112</v>
      </c>
      <c r="BN249" s="606" t="s">
        <v>112</v>
      </c>
      <c r="BO249" s="606" t="s">
        <v>112</v>
      </c>
      <c r="BP249" s="606" t="s">
        <v>112</v>
      </c>
      <c r="BQ249" s="601"/>
      <c r="BR249" s="601"/>
      <c r="BS249" s="601"/>
      <c r="BT249" s="601"/>
      <c r="BU249" s="601"/>
      <c r="BV249" s="601"/>
      <c r="BW249" s="601"/>
      <c r="BX249" s="608">
        <v>1841201</v>
      </c>
      <c r="BY249" s="601" t="s">
        <v>4082</v>
      </c>
      <c r="BZ249" s="608">
        <v>1841201</v>
      </c>
      <c r="CA249" s="601">
        <v>1</v>
      </c>
      <c r="CB249" s="467">
        <v>0.52200000000000002</v>
      </c>
      <c r="CC249" s="547" t="s">
        <v>3844</v>
      </c>
      <c r="CD249" s="547" t="s">
        <v>2524</v>
      </c>
      <c r="CE249" s="547" t="s">
        <v>3632</v>
      </c>
      <c r="CF249" s="547" t="s">
        <v>177</v>
      </c>
      <c r="CG249" s="528">
        <v>6045432000</v>
      </c>
      <c r="CH249" s="528">
        <v>3002500001</v>
      </c>
      <c r="CI249" s="556" t="s">
        <v>3704</v>
      </c>
      <c r="CJ249" s="467"/>
    </row>
    <row r="250" spans="2:88" ht="15.75" customHeight="1">
      <c r="B250" s="601"/>
      <c r="C250" s="714" t="s">
        <v>474</v>
      </c>
      <c r="D250" s="602" t="s">
        <v>3630</v>
      </c>
      <c r="E250" s="715"/>
      <c r="F250" s="768"/>
      <c r="G250" s="714" t="s">
        <v>61</v>
      </c>
      <c r="H250" s="714">
        <v>1001596520</v>
      </c>
      <c r="I250" s="714" t="s">
        <v>4114</v>
      </c>
      <c r="J250" s="714" t="s">
        <v>4115</v>
      </c>
      <c r="K250" s="714" t="s">
        <v>2860</v>
      </c>
      <c r="L250" s="714" t="s">
        <v>2677</v>
      </c>
      <c r="M250" s="715">
        <v>34884</v>
      </c>
      <c r="N250" s="602" t="s">
        <v>4</v>
      </c>
      <c r="O250" s="603" t="s">
        <v>3583</v>
      </c>
      <c r="P250" s="716" t="s">
        <v>2524</v>
      </c>
      <c r="Q250" s="716" t="s">
        <v>3624</v>
      </c>
      <c r="R250" s="602" t="s">
        <v>3118</v>
      </c>
      <c r="S250" s="601"/>
      <c r="T250" s="717">
        <v>6045432000</v>
      </c>
      <c r="U250" s="601">
        <v>3226057542</v>
      </c>
      <c r="V250" s="811" t="s">
        <v>4116</v>
      </c>
      <c r="W250" s="605" t="s">
        <v>2527</v>
      </c>
      <c r="X250" s="601"/>
      <c r="Y250" s="605" t="s">
        <v>3859</v>
      </c>
      <c r="Z250" s="601"/>
      <c r="AA250" s="717" t="s">
        <v>4021</v>
      </c>
      <c r="AB250" s="601"/>
      <c r="AC250" s="609"/>
      <c r="AD250" s="601"/>
      <c r="AE250" s="717" t="s">
        <v>551</v>
      </c>
      <c r="AF250" s="717" t="s">
        <v>600</v>
      </c>
      <c r="AG250" s="717" t="s">
        <v>485</v>
      </c>
      <c r="AH250" s="717" t="s">
        <v>492</v>
      </c>
      <c r="AI250" s="812">
        <v>45593</v>
      </c>
      <c r="AJ250" s="812">
        <v>45640</v>
      </c>
      <c r="AK250" s="602">
        <v>8</v>
      </c>
      <c r="AL250" s="601"/>
      <c r="AM250" s="601"/>
      <c r="AN250" s="718">
        <v>1300000</v>
      </c>
      <c r="AO250" s="608">
        <v>4522901</v>
      </c>
      <c r="AP250" s="621" t="s">
        <v>821</v>
      </c>
      <c r="AQ250" s="601"/>
      <c r="AR250" s="606">
        <v>4</v>
      </c>
      <c r="AS250" s="607" t="s">
        <v>112</v>
      </c>
      <c r="AT250" s="607" t="s">
        <v>112</v>
      </c>
      <c r="AU250" s="607" t="s">
        <v>112</v>
      </c>
      <c r="AV250" s="607" t="s">
        <v>112</v>
      </c>
      <c r="AW250" s="607" t="s">
        <v>112</v>
      </c>
      <c r="AX250" s="606"/>
      <c r="AY250" s="606"/>
      <c r="AZ250" s="606"/>
      <c r="BA250" s="606"/>
      <c r="BB250" s="606"/>
      <c r="BC250" s="606"/>
      <c r="BD250" s="606"/>
      <c r="BE250" s="606"/>
      <c r="BF250" s="606" t="s">
        <v>112</v>
      </c>
      <c r="BG250" s="606" t="s">
        <v>112</v>
      </c>
      <c r="BH250" s="606" t="s">
        <v>112</v>
      </c>
      <c r="BI250" s="606" t="s">
        <v>112</v>
      </c>
      <c r="BJ250" s="606" t="s">
        <v>112</v>
      </c>
      <c r="BK250" s="606" t="s">
        <v>112</v>
      </c>
      <c r="BL250" s="606" t="s">
        <v>3691</v>
      </c>
      <c r="BM250" s="606" t="s">
        <v>112</v>
      </c>
      <c r="BN250" s="606" t="s">
        <v>112</v>
      </c>
      <c r="BO250" s="606" t="s">
        <v>112</v>
      </c>
      <c r="BP250" s="606" t="s">
        <v>112</v>
      </c>
      <c r="BQ250" s="601"/>
      <c r="BR250" s="601"/>
      <c r="BS250" s="601"/>
      <c r="BT250" s="601"/>
      <c r="BU250" s="601"/>
      <c r="BV250" s="601"/>
      <c r="BW250" s="601"/>
      <c r="BX250" s="608">
        <v>4522901</v>
      </c>
      <c r="BY250" s="601" t="s">
        <v>3905</v>
      </c>
      <c r="BZ250" s="608">
        <v>4522901</v>
      </c>
      <c r="CA250" s="601">
        <v>4</v>
      </c>
      <c r="CB250" s="601">
        <v>4.3499999999999996</v>
      </c>
      <c r="CC250" s="547" t="s">
        <v>3844</v>
      </c>
      <c r="CD250" s="547" t="s">
        <v>2524</v>
      </c>
      <c r="CE250" s="547" t="s">
        <v>3632</v>
      </c>
      <c r="CF250" s="547" t="s">
        <v>177</v>
      </c>
      <c r="CG250" s="528">
        <v>6045432000</v>
      </c>
      <c r="CH250" s="528">
        <v>3002500001</v>
      </c>
      <c r="CI250" s="556" t="s">
        <v>3704</v>
      </c>
      <c r="CJ250" s="467"/>
    </row>
    <row r="251" spans="2:88" ht="16.149999999999999" customHeight="1">
      <c r="B251"/>
      <c r="C251" s="566"/>
      <c r="D251" s="569"/>
      <c r="E251" s="567"/>
      <c r="F251" s="741"/>
      <c r="G251" s="566"/>
      <c r="H251" s="566"/>
      <c r="I251" s="566"/>
      <c r="J251" s="566"/>
      <c r="K251" s="566"/>
      <c r="L251" s="566"/>
      <c r="M251" s="567"/>
      <c r="N251" s="569"/>
      <c r="O251" s="580"/>
      <c r="P251" s="721"/>
      <c r="Q251" s="721"/>
      <c r="R251" s="569"/>
      <c r="S251"/>
      <c r="T251" s="570"/>
      <c r="U251"/>
      <c r="V251" s="581"/>
      <c r="W251"/>
      <c r="X251"/>
      <c r="Y251" s="582"/>
      <c r="Z251"/>
      <c r="AA251" s="570"/>
      <c r="AB251"/>
      <c r="AC251" s="579"/>
      <c r="AD251"/>
      <c r="AE251" s="570"/>
      <c r="AF251" s="570"/>
      <c r="AG251" s="570"/>
      <c r="AH251" s="570"/>
      <c r="AI251" s="571"/>
      <c r="AJ251" s="571"/>
      <c r="AK251" s="569"/>
      <c r="AL251"/>
      <c r="AM251" s="583"/>
      <c r="AN251" s="583"/>
      <c r="AO251"/>
      <c r="AP251" s="622"/>
      <c r="AQ251"/>
      <c r="AR251" s="573"/>
      <c r="AS251" s="258"/>
      <c r="AT251" s="258"/>
      <c r="AU251" s="258"/>
      <c r="AV251" s="258"/>
      <c r="AW251" s="258"/>
      <c r="AX251" s="573"/>
      <c r="AY251" s="573"/>
      <c r="AZ251" s="573"/>
      <c r="BA251" s="573"/>
      <c r="BB251" s="573"/>
      <c r="BC251" s="573"/>
      <c r="BD251" s="573"/>
      <c r="BE251" s="573"/>
      <c r="BF251" s="573"/>
      <c r="BG251" s="573"/>
      <c r="BH251" s="573"/>
      <c r="BI251" s="573"/>
      <c r="BJ251" s="573"/>
      <c r="BK251" s="573"/>
      <c r="BL251" s="573"/>
      <c r="BM251" s="573"/>
      <c r="BN251" s="573"/>
      <c r="BO251" s="573"/>
      <c r="BP251" s="573"/>
      <c r="BQ251"/>
      <c r="BR251"/>
      <c r="BS251"/>
      <c r="BT251"/>
      <c r="BU251"/>
      <c r="BV251"/>
      <c r="BW251"/>
      <c r="BX251"/>
      <c r="BY251"/>
      <c r="BZ251"/>
      <c r="CA251"/>
      <c r="CB251"/>
      <c r="CC251" s="574"/>
      <c r="CD251" s="574"/>
      <c r="CE251" s="574"/>
      <c r="CF251" s="574"/>
      <c r="CG251" s="575"/>
      <c r="CH251" s="575"/>
      <c r="CI251" s="757"/>
      <c r="CJ251"/>
    </row>
    <row r="252" spans="2:88" ht="16.149999999999999" customHeight="1">
      <c r="B252"/>
      <c r="C252" s="566"/>
      <c r="D252" s="569"/>
      <c r="E252" s="567"/>
      <c r="F252" s="741"/>
      <c r="G252" s="566"/>
      <c r="I252" s="566"/>
      <c r="J252" s="566"/>
      <c r="K252" s="566"/>
      <c r="L252" s="566"/>
      <c r="M252" s="567"/>
      <c r="N252" s="569"/>
      <c r="O252" s="580"/>
      <c r="P252" s="721"/>
      <c r="Q252" s="721"/>
      <c r="R252" s="569"/>
      <c r="S252"/>
      <c r="T252" s="570"/>
      <c r="U252"/>
      <c r="V252" s="581"/>
      <c r="W252"/>
      <c r="X252"/>
      <c r="Y252" s="582"/>
      <c r="Z252"/>
      <c r="AA252" s="570"/>
      <c r="AB252"/>
      <c r="AC252" s="579"/>
      <c r="AD252"/>
      <c r="AE252" s="570"/>
      <c r="AF252" s="570"/>
      <c r="AG252" s="570"/>
      <c r="AH252" s="570"/>
      <c r="AI252" s="571"/>
      <c r="AJ252" s="571"/>
      <c r="AK252" s="569"/>
      <c r="AL252"/>
      <c r="AM252" s="583"/>
      <c r="AN252" s="583"/>
      <c r="AO252"/>
      <c r="AP252" s="622"/>
      <c r="AQ252"/>
      <c r="AR252" s="573"/>
      <c r="AS252" s="258"/>
      <c r="AT252" s="258"/>
      <c r="AU252" s="258"/>
      <c r="AV252" s="258"/>
      <c r="AW252" s="258"/>
      <c r="AX252" s="573"/>
      <c r="AY252" s="573"/>
      <c r="AZ252" s="573"/>
      <c r="BA252" s="573"/>
      <c r="BB252" s="573"/>
      <c r="BC252" s="573"/>
      <c r="BD252" s="573"/>
      <c r="BE252" s="573"/>
      <c r="BF252" s="573"/>
      <c r="BG252" s="573"/>
      <c r="BH252" s="573"/>
      <c r="BI252" s="573"/>
      <c r="BJ252" s="573"/>
      <c r="BK252" s="573"/>
      <c r="BL252" s="573"/>
      <c r="BM252" s="573"/>
      <c r="BN252" s="573"/>
      <c r="BO252" s="573"/>
      <c r="BP252" s="573"/>
      <c r="BQ252"/>
      <c r="BR252"/>
      <c r="BS252"/>
      <c r="BT252"/>
      <c r="BU252"/>
      <c r="BV252"/>
      <c r="BW252"/>
      <c r="BX252"/>
      <c r="BY252"/>
      <c r="BZ252"/>
      <c r="CA252"/>
      <c r="CB252"/>
      <c r="CC252" s="574"/>
      <c r="CD252" s="574"/>
      <c r="CE252" s="574"/>
      <c r="CF252" s="574"/>
      <c r="CG252" s="575"/>
      <c r="CH252" s="575"/>
      <c r="CI252" s="757"/>
      <c r="CJ252"/>
    </row>
    <row r="253" spans="2:88" ht="16.149999999999999" customHeight="1">
      <c r="B253"/>
      <c r="C253" s="566"/>
      <c r="D253" s="569"/>
      <c r="E253" s="567"/>
      <c r="F253" s="567"/>
      <c r="G253" s="566"/>
      <c r="H253" s="566"/>
      <c r="I253" s="566"/>
      <c r="J253" s="566"/>
      <c r="K253" s="566"/>
      <c r="L253" s="566"/>
      <c r="M253" s="566"/>
      <c r="N253" s="569"/>
      <c r="O253" s="580"/>
      <c r="P253" s="568"/>
      <c r="Q253" s="568"/>
      <c r="R253" s="569"/>
      <c r="S253"/>
      <c r="T253" s="570"/>
      <c r="U253"/>
      <c r="V253" s="581"/>
      <c r="W253"/>
      <c r="X253"/>
      <c r="Y253" s="582"/>
      <c r="Z253"/>
      <c r="AA253" s="570"/>
      <c r="AB253"/>
      <c r="AC253" s="579"/>
      <c r="AD253"/>
      <c r="AE253" s="570"/>
      <c r="AF253" s="570"/>
      <c r="AG253" s="570"/>
      <c r="AH253" s="570"/>
      <c r="AI253" s="571"/>
      <c r="AJ253" s="571"/>
      <c r="AK253" s="569"/>
      <c r="AL253"/>
      <c r="AM253" s="572"/>
      <c r="AN253" s="583"/>
      <c r="AO253"/>
      <c r="AP253" s="622"/>
      <c r="AQ253"/>
      <c r="AR253" s="573"/>
      <c r="AS253" s="258"/>
      <c r="AT253" s="258"/>
      <c r="AU253" s="258"/>
      <c r="AV253" s="258"/>
      <c r="AW253" s="258"/>
      <c r="AX253" s="573"/>
      <c r="AY253" s="573"/>
      <c r="AZ253" s="573"/>
      <c r="BA253" s="573"/>
      <c r="BB253" s="573"/>
      <c r="BC253" s="573"/>
      <c r="BD253" s="573"/>
      <c r="BE253" s="573"/>
      <c r="BF253" s="573"/>
      <c r="BG253" s="573"/>
      <c r="BH253" s="573"/>
      <c r="BI253" s="573"/>
      <c r="BJ253" s="573"/>
      <c r="BK253" s="573"/>
      <c r="BL253" s="573"/>
      <c r="BM253" s="573"/>
      <c r="BN253" s="573"/>
      <c r="BO253" s="573"/>
      <c r="BP253" s="573"/>
      <c r="BQ253"/>
      <c r="BR253"/>
      <c r="BS253"/>
      <c r="BT253"/>
      <c r="BU253"/>
      <c r="BV253"/>
      <c r="BW253"/>
      <c r="BX253"/>
      <c r="BY253"/>
      <c r="BZ253"/>
      <c r="CA253"/>
      <c r="CB253"/>
      <c r="CC253" s="574"/>
      <c r="CD253" s="574"/>
      <c r="CE253" s="574"/>
      <c r="CF253" s="574"/>
      <c r="CG253" s="575"/>
      <c r="CH253" s="575"/>
      <c r="CI253" s="576"/>
      <c r="CJ253"/>
    </row>
    <row r="254" spans="2:88" ht="16.5" customHeight="1" thickBot="1">
      <c r="B254" s="450"/>
      <c r="C254" s="450"/>
      <c r="D254" s="450"/>
      <c r="E254" s="450"/>
      <c r="F254" s="450"/>
      <c r="G254" s="450"/>
      <c r="H254" s="450"/>
      <c r="I254" s="450"/>
      <c r="J254" s="450"/>
      <c r="K254"/>
      <c r="L254" s="450"/>
      <c r="M254" s="450"/>
      <c r="N254"/>
      <c r="O254" s="450"/>
      <c r="P254" s="450"/>
      <c r="Q254" s="450"/>
      <c r="R254" s="509"/>
      <c r="S254" s="450"/>
      <c r="T254" s="450"/>
      <c r="U254" s="450"/>
      <c r="V254" s="450"/>
      <c r="W254" s="450"/>
      <c r="X254" s="450"/>
      <c r="Y254" s="1356" t="s">
        <v>4125</v>
      </c>
      <c r="Z254" s="1874" t="s">
        <v>4126</v>
      </c>
      <c r="AA254" s="1875"/>
      <c r="AB254" s="450"/>
      <c r="AC254" s="450"/>
      <c r="AD254" s="450"/>
      <c r="AE254" s="450"/>
      <c r="AF254" s="450"/>
      <c r="AG254" s="257"/>
      <c r="AH254" s="257"/>
      <c r="AI254" s="257"/>
      <c r="AJ254" s="257"/>
      <c r="AK254" s="257"/>
      <c r="AL254" s="257"/>
      <c r="AM254" s="257"/>
      <c r="AN254" s="257"/>
      <c r="AO254" s="257"/>
      <c r="AP254" s="618"/>
      <c r="AQ254" s="257"/>
      <c r="AR254" s="257"/>
      <c r="AS254" s="257"/>
      <c r="AT254" s="257"/>
      <c r="AU254" s="257"/>
      <c r="AV254" s="257"/>
      <c r="AW254" s="257"/>
      <c r="AX254" s="257"/>
      <c r="AY254" s="257"/>
      <c r="AZ254" s="257"/>
      <c r="BA254" s="257"/>
      <c r="BB254" s="257"/>
      <c r="BC254" s="257"/>
      <c r="BD254" s="257"/>
      <c r="BE254" s="257"/>
      <c r="BF254" s="257"/>
      <c r="BG254" s="257"/>
      <c r="BH254" s="257"/>
      <c r="BI254" s="257"/>
      <c r="BJ254" s="257"/>
      <c r="BK254" s="257"/>
      <c r="BL254" s="257"/>
      <c r="BM254" s="257"/>
      <c r="BN254" s="257"/>
      <c r="BO254" s="257"/>
      <c r="BP254" s="257"/>
      <c r="BQ254" s="257"/>
      <c r="BR254" s="257"/>
      <c r="BS254" s="257"/>
      <c r="BT254" s="257"/>
      <c r="BU254" s="257"/>
      <c r="BV254" s="257"/>
      <c r="BW254" s="257"/>
      <c r="BX254" s="450"/>
      <c r="BY254" s="450"/>
      <c r="BZ254" s="450"/>
      <c r="CA254" s="450"/>
      <c r="CB254" s="450"/>
      <c r="CC254" s="450"/>
      <c r="CD254" s="450"/>
      <c r="CE254" s="450"/>
      <c r="CF254" s="450"/>
      <c r="CG254" s="450"/>
      <c r="CH254" s="450"/>
      <c r="CI254" s="450"/>
      <c r="CJ254" s="450"/>
    </row>
    <row r="255" spans="2:88" ht="16.5" customHeight="1" thickBot="1">
      <c r="B255" s="450"/>
      <c r="C255" s="450"/>
      <c r="D255" s="450"/>
      <c r="E255" s="450"/>
      <c r="F255" s="450"/>
      <c r="G255" s="450"/>
      <c r="H255" s="450"/>
      <c r="I255" s="450"/>
      <c r="J255" s="450"/>
      <c r="K255" s="450"/>
      <c r="L255" s="450"/>
      <c r="M255" s="450"/>
      <c r="N255" s="450"/>
      <c r="O255" s="450"/>
      <c r="P255" s="450"/>
      <c r="Q255" s="450"/>
      <c r="R255" s="509"/>
      <c r="S255" s="450"/>
      <c r="T255" s="450"/>
      <c r="U255" s="450"/>
      <c r="V255" s="450"/>
      <c r="W255" s="450"/>
      <c r="X255" s="450"/>
      <c r="Y255" s="613">
        <v>1010084385</v>
      </c>
      <c r="Z255" s="1847">
        <v>45652</v>
      </c>
      <c r="AA255" s="1847"/>
      <c r="AB255" s="450"/>
      <c r="AC255" s="450"/>
      <c r="AD255" s="450"/>
      <c r="AE255" s="450"/>
      <c r="AF255" s="450"/>
      <c r="AG255" s="257"/>
      <c r="AH255" s="257"/>
      <c r="AI255" s="257"/>
      <c r="AJ255" s="257"/>
      <c r="AK255" s="257"/>
      <c r="AL255" s="257"/>
      <c r="AM255" s="257"/>
      <c r="AN255" s="257"/>
      <c r="AO255" s="257"/>
      <c r="AP255" s="618"/>
      <c r="AQ255" s="257"/>
      <c r="AR255" s="257"/>
      <c r="AS255" s="257"/>
      <c r="AT255" s="257"/>
      <c r="AU255" s="257"/>
      <c r="AV255" s="257"/>
      <c r="AW255" s="257"/>
      <c r="AX255" s="257"/>
      <c r="AY255" s="257"/>
      <c r="AZ255" s="257"/>
      <c r="BA255" s="257"/>
      <c r="BB255" s="257"/>
      <c r="BC255" s="257"/>
      <c r="BD255" s="257"/>
      <c r="BE255" s="257"/>
      <c r="BF255" s="257"/>
      <c r="BG255" s="257"/>
      <c r="BH255" s="257"/>
      <c r="BI255" s="257"/>
      <c r="BJ255" s="257"/>
      <c r="BK255" s="257"/>
      <c r="BL255" s="257"/>
      <c r="BM255" s="257"/>
      <c r="BN255" s="257"/>
      <c r="BO255" s="257"/>
      <c r="BP255" s="257"/>
      <c r="BQ255" s="257"/>
      <c r="BR255" s="257"/>
      <c r="BS255" s="257"/>
      <c r="BT255" s="257"/>
      <c r="BU255" s="257"/>
      <c r="BV255" s="257"/>
      <c r="BW255" s="257"/>
      <c r="BX255" s="450"/>
      <c r="BY255" s="450"/>
      <c r="BZ255" s="450"/>
      <c r="CA255" s="450"/>
      <c r="CB255" s="450"/>
      <c r="CC255" s="450"/>
      <c r="CD255" s="450"/>
      <c r="CE255" s="450"/>
      <c r="CF255" s="450"/>
      <c r="CG255" s="450"/>
      <c r="CH255" s="450"/>
      <c r="CI255" s="450"/>
      <c r="CJ255" s="450"/>
    </row>
    <row r="256" spans="2:88" ht="16.5" customHeight="1" thickBot="1">
      <c r="B256" s="450"/>
      <c r="C256" s="450"/>
      <c r="D256" s="450"/>
      <c r="E256" s="450"/>
      <c r="F256" s="450"/>
      <c r="G256" s="450"/>
      <c r="H256" s="450"/>
      <c r="I256" s="450"/>
      <c r="J256" s="450"/>
      <c r="K256" s="450"/>
      <c r="L256" s="450"/>
      <c r="M256" s="450"/>
      <c r="N256" s="450"/>
      <c r="O256" s="450"/>
      <c r="P256" s="450"/>
      <c r="Q256" s="450"/>
      <c r="R256" s="509"/>
      <c r="S256" s="450"/>
      <c r="T256" s="450"/>
      <c r="U256" s="450"/>
      <c r="V256" s="450"/>
      <c r="W256" s="450"/>
      <c r="X256" s="450"/>
      <c r="Y256" s="613">
        <v>1036396883</v>
      </c>
      <c r="Z256" s="1847">
        <v>45652</v>
      </c>
      <c r="AA256" s="1847"/>
      <c r="AB256" s="450"/>
      <c r="AC256" s="450"/>
      <c r="AD256" s="450"/>
      <c r="AE256" s="450"/>
      <c r="AF256" s="450"/>
      <c r="AG256" s="257"/>
      <c r="AH256" s="257"/>
      <c r="AI256" s="257"/>
      <c r="AJ256" s="257"/>
      <c r="AK256" s="257"/>
      <c r="AL256" s="257"/>
      <c r="AM256" s="257"/>
      <c r="AN256" s="257"/>
      <c r="AO256" s="257"/>
      <c r="AP256" s="618"/>
      <c r="AQ256" s="257"/>
      <c r="AR256" s="257"/>
      <c r="AS256" s="257"/>
      <c r="AT256" s="257"/>
      <c r="AU256" s="257"/>
      <c r="AV256" s="257"/>
      <c r="AW256" s="257"/>
      <c r="AX256" s="257"/>
      <c r="AY256" s="257"/>
      <c r="AZ256" s="257"/>
      <c r="BA256" s="257"/>
      <c r="BB256" s="257"/>
      <c r="BC256" s="257"/>
      <c r="BD256" s="257"/>
      <c r="BE256" s="257"/>
      <c r="BF256" s="257"/>
      <c r="BG256" s="257"/>
      <c r="BH256" s="257"/>
      <c r="BI256" s="257"/>
      <c r="BJ256" s="257"/>
      <c r="BK256" s="257"/>
      <c r="BL256" s="257"/>
      <c r="BM256" s="257"/>
      <c r="BN256" s="257"/>
      <c r="BO256" s="257"/>
      <c r="BP256" s="257"/>
      <c r="BQ256" s="257"/>
      <c r="BR256" s="257"/>
      <c r="BS256" s="257"/>
      <c r="BT256" s="257"/>
      <c r="BU256" s="257"/>
      <c r="BV256" s="257"/>
      <c r="BW256" s="257"/>
      <c r="BX256" s="450"/>
      <c r="BY256" s="450"/>
      <c r="BZ256" s="450"/>
      <c r="CA256" s="450"/>
      <c r="CB256" s="450"/>
      <c r="CC256" s="450"/>
      <c r="CD256" s="450"/>
      <c r="CE256" s="450"/>
      <c r="CF256" s="450"/>
      <c r="CG256" s="450"/>
      <c r="CH256" s="450"/>
      <c r="CI256" s="450"/>
      <c r="CJ256" s="450"/>
    </row>
    <row r="257" spans="2:88" ht="16.5" customHeight="1" thickBot="1">
      <c r="B257" s="450"/>
      <c r="C257" s="450"/>
      <c r="D257" s="450"/>
      <c r="E257" s="450"/>
      <c r="F257" s="450"/>
      <c r="G257" s="450"/>
      <c r="H257" s="450"/>
      <c r="I257" s="450"/>
      <c r="J257" s="450"/>
      <c r="K257" s="450"/>
      <c r="L257" s="450"/>
      <c r="M257" s="450"/>
      <c r="N257" s="450"/>
      <c r="O257" s="450"/>
      <c r="P257" s="450"/>
      <c r="Q257" s="450"/>
      <c r="R257" s="509"/>
      <c r="S257" s="450"/>
      <c r="T257" s="450"/>
      <c r="U257" s="450"/>
      <c r="V257" s="450"/>
      <c r="W257" s="450"/>
      <c r="X257" s="450"/>
      <c r="Y257" s="613">
        <v>52810238</v>
      </c>
      <c r="Z257" s="1847">
        <v>45657</v>
      </c>
      <c r="AA257" s="1847"/>
      <c r="AB257" s="450"/>
      <c r="AC257" s="450"/>
      <c r="AD257" s="450"/>
      <c r="AE257" s="450"/>
      <c r="AF257" s="450"/>
      <c r="AG257" s="257"/>
      <c r="AH257" s="257"/>
      <c r="AI257" s="257"/>
      <c r="AJ257" s="257"/>
      <c r="AK257" s="257"/>
      <c r="AL257" s="257"/>
      <c r="AM257" s="257"/>
      <c r="AN257" s="257"/>
      <c r="AO257" s="257"/>
      <c r="AP257" s="618"/>
      <c r="AQ257" s="257"/>
      <c r="AR257" s="257"/>
      <c r="AS257" s="257"/>
      <c r="AT257" s="257"/>
      <c r="AU257" s="257"/>
      <c r="AV257" s="257"/>
      <c r="AW257" s="257"/>
      <c r="AX257" s="257"/>
      <c r="AY257" s="257"/>
      <c r="AZ257" s="257"/>
      <c r="BA257" s="257"/>
      <c r="BB257" s="257"/>
      <c r="BC257" s="257"/>
      <c r="BD257" s="257"/>
      <c r="BE257" s="257"/>
      <c r="BF257" s="257"/>
      <c r="BG257" s="257"/>
      <c r="BH257" s="257"/>
      <c r="BI257" s="257"/>
      <c r="BJ257" s="257"/>
      <c r="BK257" s="257"/>
      <c r="BL257" s="257"/>
      <c r="BM257" s="257"/>
      <c r="BN257" s="257"/>
      <c r="BO257" s="257"/>
      <c r="BP257" s="257"/>
      <c r="BQ257" s="257"/>
      <c r="BR257" s="257"/>
      <c r="BS257" s="257"/>
      <c r="BT257" s="257"/>
      <c r="BU257" s="257"/>
      <c r="BV257" s="257"/>
      <c r="BW257" s="257"/>
      <c r="BX257" s="450"/>
      <c r="BY257" s="450"/>
      <c r="BZ257" s="450"/>
      <c r="CA257" s="450"/>
      <c r="CB257" s="450"/>
      <c r="CC257" s="450"/>
      <c r="CD257" s="450"/>
      <c r="CE257" s="450"/>
      <c r="CF257" s="450"/>
      <c r="CG257" s="450"/>
      <c r="CH257" s="450"/>
      <c r="CI257" s="450"/>
      <c r="CJ257" s="450"/>
    </row>
    <row r="258" spans="2:88" ht="16.5" customHeight="1">
      <c r="B258" s="450"/>
      <c r="C258" s="450"/>
      <c r="D258" s="450"/>
      <c r="E258" s="450"/>
      <c r="F258" s="450"/>
      <c r="G258" s="450"/>
      <c r="H258" s="450"/>
      <c r="I258" s="450"/>
      <c r="J258" s="450"/>
      <c r="K258" s="450"/>
      <c r="L258" s="450"/>
      <c r="M258" s="450"/>
      <c r="N258" s="450"/>
      <c r="O258" s="450"/>
      <c r="P258" s="450"/>
      <c r="Q258" s="450"/>
      <c r="R258" s="509"/>
      <c r="S258" s="450"/>
      <c r="T258" s="450"/>
      <c r="U258" s="450"/>
      <c r="V258" s="450"/>
      <c r="W258" s="450"/>
      <c r="X258" s="450"/>
      <c r="Y258" s="613">
        <v>1018494002</v>
      </c>
      <c r="Z258" s="1870">
        <v>45651</v>
      </c>
      <c r="AA258" s="1870"/>
      <c r="AB258" s="450"/>
      <c r="AC258" s="450"/>
      <c r="AD258" s="450"/>
      <c r="AE258" s="450"/>
      <c r="AF258" s="450"/>
      <c r="AG258" s="257"/>
      <c r="AH258" s="257"/>
      <c r="AI258" s="257"/>
      <c r="AJ258" s="257"/>
      <c r="AK258" s="257"/>
      <c r="AL258" s="257"/>
      <c r="AM258" s="257"/>
      <c r="AN258" s="257"/>
      <c r="AO258" s="257"/>
      <c r="AP258" s="618"/>
      <c r="AQ258" s="257"/>
      <c r="AR258" s="257"/>
      <c r="AS258" s="257"/>
      <c r="AT258" s="257"/>
      <c r="AU258" s="257"/>
      <c r="AV258" s="257"/>
      <c r="AW258" s="257"/>
      <c r="AX258" s="257"/>
      <c r="AY258" s="257"/>
      <c r="AZ258" s="257"/>
      <c r="BA258" s="257"/>
      <c r="BB258" s="257"/>
      <c r="BC258" s="257"/>
      <c r="BD258" s="257"/>
      <c r="BE258" s="257"/>
      <c r="BF258" s="257"/>
      <c r="BG258" s="257"/>
      <c r="BH258" s="257"/>
      <c r="BI258" s="257"/>
      <c r="BJ258" s="257"/>
      <c r="BK258" s="257"/>
      <c r="BL258" s="257"/>
      <c r="BM258" s="257"/>
      <c r="BN258" s="257"/>
      <c r="BO258" s="257"/>
      <c r="BP258" s="257"/>
      <c r="BQ258" s="257"/>
      <c r="BR258" s="257"/>
      <c r="BS258" s="257"/>
      <c r="BT258" s="257"/>
      <c r="BU258" s="257"/>
      <c r="BV258" s="257"/>
      <c r="BW258" s="257"/>
      <c r="BX258" s="450"/>
      <c r="BY258" s="450"/>
      <c r="BZ258" s="450"/>
      <c r="CA258" s="450"/>
      <c r="CB258" s="450"/>
      <c r="CC258" s="450"/>
      <c r="CD258" s="450"/>
      <c r="CE258" s="450"/>
      <c r="CF258" s="450"/>
      <c r="CG258" s="450"/>
      <c r="CH258" s="450"/>
      <c r="CI258" s="450"/>
      <c r="CJ258" s="450"/>
    </row>
    <row r="259" spans="2:88" ht="16.5" customHeight="1">
      <c r="B259" s="450"/>
      <c r="C259" s="450"/>
      <c r="D259" s="450"/>
      <c r="E259" s="450"/>
      <c r="F259" s="450"/>
      <c r="G259" s="450"/>
      <c r="H259" s="450"/>
      <c r="I259" s="450"/>
      <c r="J259" s="450"/>
      <c r="K259" s="450"/>
      <c r="L259" s="450"/>
      <c r="M259" s="450"/>
      <c r="N259" s="450"/>
      <c r="O259" s="450"/>
      <c r="P259" s="450"/>
      <c r="Q259" s="450"/>
      <c r="R259" s="509"/>
      <c r="S259" s="450"/>
      <c r="T259" s="450"/>
      <c r="U259" s="450"/>
      <c r="V259" s="450"/>
      <c r="W259" s="450"/>
      <c r="X259" s="450"/>
      <c r="Y259" s="1357">
        <v>1077444832</v>
      </c>
      <c r="Z259" s="1848">
        <v>45649</v>
      </c>
      <c r="AA259" s="1848"/>
      <c r="AB259" s="450"/>
      <c r="AC259" s="450"/>
      <c r="AD259" s="450"/>
      <c r="AE259" s="450"/>
      <c r="AF259" s="450"/>
      <c r="AG259" s="257"/>
      <c r="AH259" s="257"/>
      <c r="AI259" s="257"/>
      <c r="AJ259" s="257"/>
      <c r="AK259" s="257"/>
      <c r="AL259" s="257"/>
      <c r="AM259" s="257"/>
      <c r="AN259" s="257"/>
      <c r="AO259" s="257"/>
      <c r="AP259" s="618"/>
      <c r="AQ259" s="257"/>
      <c r="AR259" s="257"/>
      <c r="AS259" s="257"/>
      <c r="AT259" s="257"/>
      <c r="AU259" s="257"/>
      <c r="AV259" s="257"/>
      <c r="AW259" s="257"/>
      <c r="AX259" s="257"/>
      <c r="AY259" s="257"/>
      <c r="AZ259" s="257"/>
      <c r="BA259" s="257"/>
      <c r="BB259" s="257"/>
      <c r="BC259" s="257"/>
      <c r="BD259" s="257"/>
      <c r="BE259" s="257"/>
      <c r="BF259" s="257"/>
      <c r="BG259" s="257"/>
      <c r="BH259" s="257"/>
      <c r="BI259" s="257"/>
      <c r="BJ259" s="257"/>
      <c r="BK259" s="257"/>
      <c r="BL259" s="257"/>
      <c r="BM259" s="257"/>
      <c r="BN259" s="257"/>
      <c r="BO259" s="257"/>
      <c r="BP259" s="257"/>
      <c r="BQ259" s="257"/>
      <c r="BR259" s="257"/>
      <c r="BS259" s="257"/>
      <c r="BT259" s="257"/>
      <c r="BU259" s="257"/>
      <c r="BV259" s="257"/>
      <c r="BW259" s="257"/>
      <c r="BX259" s="450"/>
      <c r="BY259" s="450"/>
      <c r="BZ259" s="450"/>
      <c r="CA259" s="450"/>
      <c r="CB259" s="450"/>
      <c r="CC259" s="450"/>
      <c r="CD259" s="450"/>
      <c r="CE259" s="450"/>
      <c r="CF259" s="450"/>
      <c r="CG259" s="450"/>
      <c r="CH259" s="450"/>
      <c r="CI259" s="450"/>
      <c r="CJ259" s="450"/>
    </row>
    <row r="260" spans="2:88" ht="16.149999999999999" customHeight="1">
      <c r="B260"/>
      <c r="C260" s="566"/>
      <c r="D260" s="569"/>
      <c r="E260" s="567"/>
      <c r="F260" s="741"/>
      <c r="G260" s="566"/>
      <c r="H260" s="566"/>
      <c r="I260" s="566"/>
      <c r="J260" s="566"/>
      <c r="K260" s="566"/>
      <c r="L260" s="566"/>
      <c r="M260" s="567"/>
      <c r="N260" s="569"/>
      <c r="O260" s="580"/>
      <c r="P260" s="721"/>
      <c r="Q260" s="721"/>
      <c r="R260" s="569"/>
      <c r="S260"/>
      <c r="T260" s="570"/>
      <c r="U260"/>
      <c r="V260" s="581"/>
      <c r="W260"/>
      <c r="X260"/>
      <c r="Y260" s="781">
        <v>1040742544</v>
      </c>
      <c r="Z260" s="1847">
        <v>45649</v>
      </c>
      <c r="AA260" s="1847"/>
      <c r="AB260"/>
      <c r="AC260" s="579"/>
      <c r="AD260"/>
      <c r="AE260" s="570"/>
      <c r="AF260" s="570"/>
      <c r="AG260" s="570"/>
      <c r="AH260" s="570"/>
      <c r="AI260" s="571"/>
      <c r="AJ260" s="571"/>
      <c r="AK260" s="569"/>
      <c r="AL260"/>
      <c r="AM260" s="583"/>
      <c r="AN260" s="583"/>
      <c r="AO260"/>
      <c r="AP260" s="622"/>
      <c r="AQ260"/>
      <c r="AR260" s="573"/>
      <c r="AS260" s="258"/>
      <c r="AT260" s="258"/>
      <c r="AU260" s="258"/>
      <c r="AV260" s="258"/>
      <c r="AW260" s="258"/>
      <c r="AX260" s="573"/>
      <c r="AY260" s="573"/>
      <c r="AZ260" s="573"/>
      <c r="BA260" s="573"/>
      <c r="BB260" s="573"/>
      <c r="BC260" s="573"/>
      <c r="BD260" s="573"/>
      <c r="BE260" s="573"/>
      <c r="BF260" s="573"/>
      <c r="BG260" s="573"/>
      <c r="BH260" s="573"/>
      <c r="BI260" s="573"/>
      <c r="BJ260" s="573"/>
      <c r="BK260" s="573"/>
      <c r="BL260" s="573"/>
      <c r="BM260" s="573"/>
      <c r="BN260" s="573"/>
      <c r="BO260" s="573"/>
      <c r="BP260" s="573"/>
      <c r="BQ260"/>
      <c r="BR260"/>
      <c r="BS260"/>
      <c r="BT260"/>
      <c r="BU260"/>
      <c r="BV260"/>
      <c r="BW260"/>
      <c r="BX260"/>
      <c r="BY260"/>
      <c r="BZ260"/>
      <c r="CA260"/>
      <c r="CB260"/>
      <c r="CC260" s="574"/>
      <c r="CD260" s="574"/>
      <c r="CE260" s="574"/>
      <c r="CF260" s="574"/>
      <c r="CG260" s="575"/>
      <c r="CH260" s="575"/>
      <c r="CI260" s="757"/>
      <c r="CJ260"/>
    </row>
    <row r="261" spans="2:88" ht="16.149999999999999" customHeight="1">
      <c r="B261"/>
      <c r="C261" s="566"/>
      <c r="D261" s="569"/>
      <c r="E261" s="567"/>
      <c r="F261" s="741"/>
      <c r="G261" s="566"/>
      <c r="H261" s="566"/>
      <c r="I261" s="566"/>
      <c r="J261" s="566"/>
      <c r="K261" s="566"/>
      <c r="L261" s="566"/>
      <c r="M261" s="567"/>
      <c r="N261" s="569"/>
      <c r="O261" s="580"/>
      <c r="P261" s="721"/>
      <c r="Q261" s="721"/>
      <c r="R261" s="569"/>
      <c r="S261"/>
      <c r="T261" s="570"/>
      <c r="U261"/>
      <c r="V261" s="581"/>
      <c r="W261"/>
      <c r="X261"/>
      <c r="Y261" s="781">
        <v>1036396823</v>
      </c>
      <c r="Z261" s="1847">
        <v>45647</v>
      </c>
      <c r="AA261" s="1847"/>
      <c r="AB261"/>
      <c r="AC261" s="579"/>
      <c r="AD261"/>
      <c r="AE261" s="570"/>
      <c r="AF261" s="570"/>
      <c r="AG261" s="570"/>
      <c r="AH261" s="570"/>
      <c r="AI261" s="571"/>
      <c r="AJ261" s="571"/>
      <c r="AK261" s="569"/>
      <c r="AL261"/>
      <c r="AM261" s="583"/>
      <c r="AN261" s="583"/>
      <c r="AO261"/>
      <c r="AP261" s="622"/>
      <c r="AQ261"/>
      <c r="AR261" s="573"/>
      <c r="AS261" s="258"/>
      <c r="AT261" s="258"/>
      <c r="AU261" s="258"/>
      <c r="AV261" s="258"/>
      <c r="AW261" s="258"/>
      <c r="AX261" s="573"/>
      <c r="AY261" s="573"/>
      <c r="AZ261" s="573"/>
      <c r="BA261" s="573"/>
      <c r="BB261" s="573"/>
      <c r="BC261" s="573"/>
      <c r="BD261" s="573"/>
      <c r="BE261" s="573"/>
      <c r="BF261" s="573"/>
      <c r="BG261" s="573"/>
      <c r="BH261" s="573"/>
      <c r="BI261" s="573"/>
      <c r="BJ261" s="573"/>
      <c r="BK261" s="573"/>
      <c r="BL261" s="573"/>
      <c r="BM261" s="573"/>
      <c r="BN261" s="573"/>
      <c r="BO261" s="573"/>
      <c r="BP261" s="573"/>
      <c r="BQ261"/>
      <c r="BR261"/>
      <c r="BS261"/>
      <c r="BT261"/>
      <c r="BU261"/>
      <c r="BV261"/>
      <c r="BW261"/>
      <c r="BX261"/>
      <c r="BY261"/>
      <c r="BZ261"/>
      <c r="CA261"/>
      <c r="CB261"/>
      <c r="CC261" s="574"/>
      <c r="CD261" s="574"/>
      <c r="CE261" s="574"/>
      <c r="CF261" s="574"/>
      <c r="CG261" s="575"/>
      <c r="CH261" s="575"/>
      <c r="CI261" s="757"/>
      <c r="CJ261"/>
    </row>
    <row r="262" spans="2:88" ht="16.149999999999999" customHeight="1">
      <c r="B262"/>
      <c r="C262" s="566"/>
      <c r="D262" s="569"/>
      <c r="E262" s="567"/>
      <c r="F262" s="567"/>
      <c r="G262" s="566"/>
      <c r="H262" s="566"/>
      <c r="I262" s="566"/>
      <c r="J262" s="566"/>
      <c r="K262" s="566"/>
      <c r="L262" s="566"/>
      <c r="M262" s="566"/>
      <c r="N262" s="569"/>
      <c r="O262" s="580"/>
      <c r="P262" s="568"/>
      <c r="Q262" s="568"/>
      <c r="R262" s="569"/>
      <c r="S262"/>
      <c r="T262" s="570"/>
      <c r="U262"/>
      <c r="V262" s="581"/>
      <c r="W262"/>
      <c r="X262"/>
      <c r="Y262" s="781">
        <v>1041324999</v>
      </c>
      <c r="Z262" s="1847">
        <v>45649</v>
      </c>
      <c r="AA262" s="1847"/>
      <c r="AB262"/>
      <c r="AC262" s="579"/>
      <c r="AD262"/>
      <c r="AE262" s="570"/>
      <c r="AF262" s="570"/>
      <c r="AG262" s="570"/>
      <c r="AH262" s="570"/>
      <c r="AI262" s="571"/>
      <c r="AJ262" s="571"/>
      <c r="AK262" s="569"/>
      <c r="AL262"/>
      <c r="AM262" s="572"/>
      <c r="AN262" s="583"/>
      <c r="AO262"/>
      <c r="AP262" s="622"/>
      <c r="AQ262"/>
      <c r="AR262" s="573"/>
      <c r="AS262" s="258"/>
      <c r="AT262" s="258"/>
      <c r="AU262" s="258"/>
      <c r="AV262" s="258"/>
      <c r="AW262" s="258"/>
      <c r="AX262" s="573"/>
      <c r="AY262" s="573"/>
      <c r="AZ262" s="573"/>
      <c r="BA262" s="573"/>
      <c r="BB262" s="573"/>
      <c r="BC262" s="573"/>
      <c r="BD262" s="573"/>
      <c r="BE262" s="573"/>
      <c r="BF262" s="573"/>
      <c r="BG262" s="573"/>
      <c r="BH262" s="573"/>
      <c r="BI262" s="573"/>
      <c r="BJ262" s="573"/>
      <c r="BK262" s="573"/>
      <c r="BL262" s="573"/>
      <c r="BM262" s="573"/>
      <c r="BN262" s="573"/>
      <c r="BO262" s="573"/>
      <c r="BP262" s="573"/>
      <c r="BQ262"/>
      <c r="BR262"/>
      <c r="BS262"/>
      <c r="BT262"/>
      <c r="BU262"/>
      <c r="BV262"/>
      <c r="BW262"/>
      <c r="BX262"/>
      <c r="BY262"/>
      <c r="BZ262"/>
      <c r="CA262"/>
      <c r="CB262"/>
      <c r="CC262" s="574"/>
      <c r="CD262" s="574"/>
      <c r="CE262" s="574"/>
      <c r="CF262" s="574"/>
      <c r="CG262" s="575"/>
      <c r="CH262" s="575"/>
      <c r="CI262" s="576"/>
      <c r="CJ262"/>
    </row>
    <row r="263" spans="2:88" ht="16.5" customHeight="1">
      <c r="B263" s="450"/>
      <c r="C263" s="450"/>
      <c r="D263" s="450"/>
      <c r="E263" s="450"/>
      <c r="F263" s="450"/>
      <c r="G263" s="450"/>
      <c r="H263" s="450"/>
      <c r="I263" s="450"/>
      <c r="J263" s="450"/>
      <c r="K263" s="450"/>
      <c r="L263" s="450"/>
      <c r="M263" s="450"/>
      <c r="N263" s="450"/>
      <c r="O263" s="450"/>
      <c r="P263" s="450"/>
      <c r="Q263" s="450"/>
      <c r="R263" s="509"/>
      <c r="S263" s="450"/>
      <c r="T263" s="450"/>
      <c r="U263" s="450"/>
      <c r="V263" s="450"/>
      <c r="W263" s="450"/>
      <c r="X263" s="450"/>
      <c r="Y263" s="781">
        <v>1193069670</v>
      </c>
      <c r="Z263" s="1847">
        <v>45652</v>
      </c>
      <c r="AA263" s="1847"/>
      <c r="AB263" s="450"/>
      <c r="AC263" s="450"/>
      <c r="AD263" s="450"/>
      <c r="AE263" s="450"/>
      <c r="AF263" s="450"/>
      <c r="AG263" s="257"/>
      <c r="AH263" s="257"/>
      <c r="AI263" s="257"/>
      <c r="AJ263" s="257"/>
      <c r="AK263" s="257"/>
      <c r="AL263" s="257"/>
      <c r="AM263" s="257"/>
      <c r="AN263" s="257"/>
      <c r="AO263" s="257"/>
      <c r="AP263" s="618"/>
      <c r="AQ263" s="257"/>
      <c r="AR263" s="257"/>
      <c r="AS263" s="257"/>
      <c r="AT263" s="257"/>
      <c r="AU263" s="257"/>
      <c r="AV263" s="257"/>
      <c r="AW263" s="257"/>
      <c r="AX263" s="257"/>
      <c r="AY263" s="257"/>
      <c r="AZ263" s="257"/>
      <c r="BA263" s="257"/>
      <c r="BB263" s="257"/>
      <c r="BC263" s="257"/>
      <c r="BD263" s="257"/>
      <c r="BE263" s="257"/>
      <c r="BF263" s="257"/>
      <c r="BG263" s="257"/>
      <c r="BH263" s="257"/>
      <c r="BI263" s="257"/>
      <c r="BJ263" s="257"/>
      <c r="BK263" s="257"/>
      <c r="BL263" s="257"/>
      <c r="BM263" s="257"/>
      <c r="BN263" s="257"/>
      <c r="BO263" s="257"/>
      <c r="BP263" s="257"/>
      <c r="BQ263" s="257"/>
      <c r="BR263" s="257"/>
      <c r="BS263" s="257"/>
      <c r="BT263" s="257"/>
      <c r="BU263" s="257"/>
      <c r="BV263" s="257"/>
      <c r="BW263" s="257"/>
      <c r="BX263" s="450"/>
      <c r="BY263" s="450"/>
      <c r="BZ263" s="450"/>
      <c r="CA263" s="450"/>
      <c r="CB263" s="450"/>
      <c r="CC263" s="450"/>
      <c r="CD263" s="450"/>
      <c r="CE263" s="450"/>
      <c r="CF263" s="450"/>
      <c r="CG263" s="450"/>
      <c r="CH263" s="450"/>
      <c r="CI263" s="450"/>
      <c r="CJ263" s="450"/>
    </row>
    <row r="264" spans="2:88" ht="16.149999999999999" customHeight="1">
      <c r="B264"/>
      <c r="C264" s="566"/>
      <c r="D264" s="569"/>
      <c r="E264" s="567"/>
      <c r="F264" s="741"/>
      <c r="G264" s="566"/>
      <c r="H264" s="566"/>
      <c r="I264" s="566"/>
      <c r="J264" s="566"/>
      <c r="K264" s="566"/>
      <c r="L264" s="566"/>
      <c r="M264" s="567"/>
      <c r="N264" s="569"/>
      <c r="O264" s="580"/>
      <c r="P264" s="721"/>
      <c r="Q264" s="721"/>
      <c r="R264" s="569"/>
      <c r="S264"/>
      <c r="T264" s="570"/>
      <c r="U264"/>
      <c r="V264" s="581"/>
      <c r="W264"/>
      <c r="X264"/>
      <c r="Y264" s="1358">
        <v>1036403894</v>
      </c>
      <c r="Z264" s="1870">
        <v>45656</v>
      </c>
      <c r="AA264" s="1870"/>
      <c r="AB264"/>
      <c r="AC264" s="579"/>
      <c r="AD264"/>
      <c r="AE264" s="570"/>
      <c r="AF264" s="570"/>
      <c r="AG264" s="570"/>
      <c r="AH264" s="570"/>
      <c r="AI264" s="571"/>
      <c r="AJ264" s="571"/>
      <c r="AK264" s="569"/>
      <c r="AL264"/>
      <c r="AM264" s="583"/>
      <c r="AN264" s="583"/>
      <c r="AO264"/>
      <c r="AP264" s="622"/>
      <c r="AQ264"/>
      <c r="AR264" s="573"/>
      <c r="AS264" s="258"/>
      <c r="AT264" s="258"/>
      <c r="AU264" s="258"/>
      <c r="AV264" s="258"/>
      <c r="AW264" s="258"/>
      <c r="AX264" s="573"/>
      <c r="AY264" s="573"/>
      <c r="AZ264" s="573"/>
      <c r="BA264" s="573"/>
      <c r="BB264" s="573"/>
      <c r="BC264" s="573"/>
      <c r="BD264" s="573"/>
      <c r="BE264" s="573"/>
      <c r="BF264" s="573"/>
      <c r="BG264" s="573"/>
      <c r="BH264" s="573"/>
      <c r="BI264" s="573"/>
      <c r="BJ264" s="573"/>
      <c r="BK264" s="573"/>
      <c r="BL264" s="573"/>
      <c r="BM264" s="573"/>
      <c r="BN264" s="573"/>
      <c r="BO264" s="573"/>
      <c r="BP264" s="573"/>
      <c r="BQ264"/>
      <c r="BR264"/>
      <c r="BS264"/>
      <c r="BT264"/>
      <c r="BU264"/>
      <c r="BV264"/>
      <c r="BW264"/>
      <c r="BX264"/>
      <c r="BY264"/>
      <c r="BZ264"/>
      <c r="CA264"/>
      <c r="CB264"/>
      <c r="CC264" s="574"/>
      <c r="CD264" s="574"/>
      <c r="CE264" s="574"/>
      <c r="CF264" s="574"/>
      <c r="CG264" s="575"/>
      <c r="CH264" s="575"/>
      <c r="CI264" s="757"/>
      <c r="CJ264"/>
    </row>
    <row r="265" spans="2:88" ht="16.149999999999999" customHeight="1">
      <c r="B265"/>
      <c r="C265" s="566"/>
      <c r="D265" s="569"/>
      <c r="E265" s="567"/>
      <c r="F265" s="741"/>
      <c r="G265" s="566"/>
      <c r="H265" s="566"/>
      <c r="I265" s="566"/>
      <c r="J265" s="566"/>
      <c r="K265" s="566"/>
      <c r="L265" s="566"/>
      <c r="M265" s="567"/>
      <c r="N265" s="569"/>
      <c r="O265" s="580"/>
      <c r="P265" s="721"/>
      <c r="Q265" s="721"/>
      <c r="R265" s="569"/>
      <c r="S265"/>
      <c r="T265" s="570"/>
      <c r="U265"/>
      <c r="V265" s="581"/>
      <c r="W265"/>
      <c r="X265"/>
      <c r="Y265" s="1358">
        <v>1036397762</v>
      </c>
      <c r="Z265" s="1847">
        <v>45650</v>
      </c>
      <c r="AA265" s="1847"/>
      <c r="AB265"/>
      <c r="AC265" s="579"/>
      <c r="AD265"/>
      <c r="AE265" s="570"/>
      <c r="AF265" s="570"/>
      <c r="AG265" s="570"/>
      <c r="AH265" s="570"/>
      <c r="AI265" s="571"/>
      <c r="AJ265" s="571"/>
      <c r="AK265" s="569"/>
      <c r="AL265"/>
      <c r="AM265" s="583"/>
      <c r="AN265" s="583"/>
      <c r="AO265"/>
      <c r="AP265" s="622"/>
      <c r="AQ265"/>
      <c r="AR265" s="573"/>
      <c r="AS265" s="258"/>
      <c r="AT265" s="258"/>
      <c r="AU265" s="258"/>
      <c r="AV265" s="258"/>
      <c r="AW265" s="258"/>
      <c r="AX265" s="573"/>
      <c r="AY265" s="573"/>
      <c r="AZ265" s="573"/>
      <c r="BA265" s="573"/>
      <c r="BB265" s="573"/>
      <c r="BC265" s="573"/>
      <c r="BD265" s="573"/>
      <c r="BE265" s="573"/>
      <c r="BF265" s="573"/>
      <c r="BG265" s="573"/>
      <c r="BH265" s="573"/>
      <c r="BI265" s="573"/>
      <c r="BJ265" s="573"/>
      <c r="BK265" s="573"/>
      <c r="BL265" s="573"/>
      <c r="BM265" s="573"/>
      <c r="BN265" s="573"/>
      <c r="BO265" s="573"/>
      <c r="BP265" s="573"/>
      <c r="BQ265"/>
      <c r="BR265"/>
      <c r="BS265"/>
      <c r="BT265"/>
      <c r="BU265"/>
      <c r="BV265"/>
      <c r="BW265"/>
      <c r="BX265"/>
      <c r="BY265"/>
      <c r="BZ265"/>
      <c r="CA265"/>
      <c r="CB265"/>
      <c r="CC265" s="574"/>
      <c r="CD265" s="574"/>
      <c r="CE265" s="574"/>
      <c r="CF265" s="574"/>
      <c r="CG265" s="575"/>
      <c r="CH265" s="575"/>
      <c r="CI265" s="757"/>
      <c r="CJ265"/>
    </row>
    <row r="266" spans="2:88" ht="16.149999999999999" customHeight="1">
      <c r="B266"/>
      <c r="C266" s="566"/>
      <c r="D266" s="569"/>
      <c r="E266" s="567"/>
      <c r="F266" s="567"/>
      <c r="G266" s="566"/>
      <c r="H266" s="566"/>
      <c r="I266" s="566"/>
      <c r="J266" s="566"/>
      <c r="K266" s="566"/>
      <c r="L266" s="566"/>
      <c r="M266" s="566"/>
      <c r="N266" s="569"/>
      <c r="O266" s="580"/>
      <c r="P266" s="568"/>
      <c r="Q266" s="568"/>
      <c r="R266" s="569"/>
      <c r="S266"/>
      <c r="T266" s="570"/>
      <c r="U266"/>
      <c r="V266" s="581"/>
      <c r="W266"/>
      <c r="X266"/>
      <c r="Y266" s="1358">
        <v>1036400745</v>
      </c>
      <c r="Z266" s="1847">
        <v>45647</v>
      </c>
      <c r="AA266" s="1847"/>
      <c r="AB266"/>
      <c r="AC266" s="579"/>
      <c r="AD266"/>
      <c r="AE266" s="570"/>
      <c r="AF266" s="570"/>
      <c r="AG266" s="570"/>
      <c r="AH266" s="570"/>
      <c r="AI266" s="571"/>
      <c r="AJ266" s="571"/>
      <c r="AK266" s="569"/>
      <c r="AL266"/>
      <c r="AM266" s="572"/>
      <c r="AN266" s="583"/>
      <c r="AO266"/>
      <c r="AP266" s="622"/>
      <c r="AQ266"/>
      <c r="AR266" s="573"/>
      <c r="AS266" s="258"/>
      <c r="AT266" s="258"/>
      <c r="AU266" s="258"/>
      <c r="AV266" s="258"/>
      <c r="AW266" s="258"/>
      <c r="AX266" s="573"/>
      <c r="AY266" s="573"/>
      <c r="AZ266" s="573"/>
      <c r="BA266" s="573"/>
      <c r="BB266" s="573"/>
      <c r="BC266" s="573"/>
      <c r="BD266" s="573"/>
      <c r="BE266" s="573"/>
      <c r="BF266" s="573"/>
      <c r="BG266" s="573"/>
      <c r="BH266" s="573"/>
      <c r="BI266" s="573"/>
      <c r="BJ266" s="573"/>
      <c r="BK266" s="573"/>
      <c r="BL266" s="573"/>
      <c r="BM266" s="573"/>
      <c r="BN266" s="573"/>
      <c r="BO266" s="573"/>
      <c r="BP266" s="573"/>
      <c r="BQ266"/>
      <c r="BR266"/>
      <c r="BS266"/>
      <c r="BT266"/>
      <c r="BU266"/>
      <c r="BV266"/>
      <c r="BW266"/>
      <c r="BX266"/>
      <c r="BY266"/>
      <c r="BZ266"/>
      <c r="CA266"/>
      <c r="CB266"/>
      <c r="CC266" s="574"/>
      <c r="CD266" s="574"/>
      <c r="CE266" s="574"/>
      <c r="CF266" s="574"/>
      <c r="CG266" s="575"/>
      <c r="CH266" s="575"/>
      <c r="CI266" s="576"/>
      <c r="CJ266"/>
    </row>
    <row r="267" spans="2:88" ht="16.5" customHeight="1">
      <c r="B267" s="450"/>
      <c r="C267" s="450"/>
      <c r="D267" s="450"/>
      <c r="E267" s="450"/>
      <c r="F267" s="450"/>
      <c r="G267" s="450"/>
      <c r="H267" s="450"/>
      <c r="I267" s="450"/>
      <c r="J267" s="450"/>
      <c r="K267" s="450"/>
      <c r="L267" s="450"/>
      <c r="M267" s="450"/>
      <c r="N267" s="450"/>
      <c r="O267" s="450"/>
      <c r="P267" s="450"/>
      <c r="Q267" s="450"/>
      <c r="R267" s="509"/>
      <c r="S267" s="450"/>
      <c r="T267" s="450"/>
      <c r="U267" s="450"/>
      <c r="V267" s="450"/>
      <c r="W267" s="450"/>
      <c r="X267" s="450"/>
      <c r="Y267" s="1358">
        <v>1040870432</v>
      </c>
      <c r="Z267" s="1847">
        <v>45648</v>
      </c>
      <c r="AA267" s="1847"/>
      <c r="AB267" s="450"/>
      <c r="AC267" s="450"/>
      <c r="AD267" s="450"/>
      <c r="AE267" s="450"/>
      <c r="AF267" s="450"/>
      <c r="AG267" s="257"/>
      <c r="AH267" s="257"/>
      <c r="AI267" s="257"/>
      <c r="AJ267" s="257"/>
      <c r="AK267" s="257"/>
      <c r="AL267" s="257"/>
      <c r="AM267" s="257"/>
      <c r="AN267" s="257"/>
      <c r="AO267" s="257"/>
      <c r="AP267" s="618"/>
      <c r="AQ267" s="257"/>
      <c r="AR267" s="257"/>
      <c r="AS267" s="257"/>
      <c r="AT267" s="257"/>
      <c r="AU267" s="257"/>
      <c r="AV267" s="257"/>
      <c r="AW267" s="257"/>
      <c r="AX267" s="257"/>
      <c r="AY267" s="257"/>
      <c r="AZ267" s="257"/>
      <c r="BA267" s="257"/>
      <c r="BB267" s="257"/>
      <c r="BC267" s="257"/>
      <c r="BD267" s="257"/>
      <c r="BE267" s="257"/>
      <c r="BF267" s="257"/>
      <c r="BG267" s="257"/>
      <c r="BH267" s="257"/>
      <c r="BI267" s="257"/>
      <c r="BJ267" s="257"/>
      <c r="BK267" s="257"/>
      <c r="BL267" s="257"/>
      <c r="BM267" s="257"/>
      <c r="BN267" s="257"/>
      <c r="BO267" s="257"/>
      <c r="BP267" s="257"/>
      <c r="BQ267" s="257"/>
      <c r="BR267" s="257"/>
      <c r="BS267" s="257"/>
      <c r="BT267" s="257"/>
      <c r="BU267" s="257"/>
      <c r="BV267" s="257"/>
      <c r="BW267" s="257"/>
      <c r="BX267" s="450"/>
      <c r="BY267" s="450"/>
      <c r="BZ267" s="450"/>
      <c r="CA267" s="450"/>
      <c r="CB267" s="450"/>
      <c r="CC267" s="450"/>
      <c r="CD267" s="450"/>
      <c r="CE267" s="450"/>
      <c r="CF267" s="450"/>
      <c r="CG267" s="450"/>
      <c r="CH267" s="450"/>
      <c r="CI267" s="450"/>
      <c r="CJ267" s="450"/>
    </row>
    <row r="268" spans="2:88">
      <c r="B268" s="250" t="s">
        <v>602</v>
      </c>
      <c r="Y268" s="1358">
        <v>43711960</v>
      </c>
      <c r="Z268" s="1847">
        <v>45657</v>
      </c>
      <c r="AA268" s="1847"/>
    </row>
    <row r="269" spans="2:88">
      <c r="Y269" s="1358">
        <v>1036392551</v>
      </c>
      <c r="Z269" s="1849">
        <v>45647</v>
      </c>
      <c r="AA269" s="1849"/>
      <c r="BW269" s="1826" t="s">
        <v>2517</v>
      </c>
      <c r="BX269" s="1826"/>
      <c r="BY269" s="1826"/>
      <c r="BZ269" s="1826"/>
      <c r="CA269" s="1826"/>
      <c r="CB269" s="1826"/>
      <c r="CC269" s="1826"/>
      <c r="CD269" s="1826"/>
      <c r="CE269" s="1826"/>
      <c r="CF269" s="1826"/>
      <c r="CG269" s="1"/>
      <c r="CI269" s="1873" t="s">
        <v>2515</v>
      </c>
      <c r="CJ269" s="1873"/>
    </row>
    <row r="270" spans="2:88">
      <c r="Y270" s="1358">
        <v>1036396559</v>
      </c>
      <c r="Z270" s="1849">
        <v>45648</v>
      </c>
      <c r="AA270" s="1849"/>
    </row>
    <row r="271" spans="2:88" ht="18" thickBot="1">
      <c r="B271" s="250" t="s">
        <v>562</v>
      </c>
      <c r="Y271" s="1358">
        <v>43712736</v>
      </c>
      <c r="Z271" s="1849">
        <v>45655</v>
      </c>
      <c r="AA271" s="1849"/>
    </row>
    <row r="272" spans="2:88" ht="15" customHeight="1">
      <c r="C272" s="1827"/>
      <c r="D272" s="1871" t="s">
        <v>563</v>
      </c>
      <c r="E272" s="1872"/>
      <c r="F272" s="1872"/>
      <c r="G272" s="1872"/>
      <c r="H272" s="1872"/>
      <c r="I272" s="1872"/>
      <c r="J272" s="1872"/>
      <c r="K272" s="1872"/>
      <c r="Y272" s="1358">
        <v>39452947</v>
      </c>
      <c r="Z272" s="1849">
        <v>45652</v>
      </c>
      <c r="AA272" s="1849"/>
    </row>
    <row r="273" spans="3:76" ht="18" thickBot="1">
      <c r="C273" s="1828"/>
      <c r="D273" s="1871"/>
      <c r="E273" s="1872"/>
      <c r="F273" s="1872"/>
      <c r="G273" s="1872"/>
      <c r="H273" s="1872"/>
      <c r="I273" s="1872"/>
      <c r="J273" s="1872"/>
      <c r="K273" s="1872"/>
      <c r="Y273" s="1358">
        <v>39453333</v>
      </c>
      <c r="Z273" s="1849">
        <v>45648</v>
      </c>
      <c r="AA273" s="1849"/>
      <c r="BX273" s="412"/>
    </row>
    <row r="274" spans="3:76" ht="18" thickBot="1">
      <c r="Y274" s="1358">
        <v>21954734</v>
      </c>
      <c r="Z274" s="1849">
        <v>45648</v>
      </c>
      <c r="AA274" s="1849"/>
      <c r="BX274" s="413"/>
    </row>
    <row r="275" spans="3:76" ht="17.25" customHeight="1">
      <c r="C275" s="1822"/>
      <c r="D275" s="1871" t="s">
        <v>564</v>
      </c>
      <c r="E275" s="1872"/>
      <c r="F275" s="1872"/>
      <c r="G275" s="1872"/>
      <c r="H275" s="1872"/>
      <c r="I275" s="1872"/>
      <c r="J275" s="1872"/>
      <c r="K275" s="1872"/>
      <c r="Y275" s="1358">
        <v>1121819080</v>
      </c>
      <c r="Z275" s="1849">
        <v>45647</v>
      </c>
      <c r="AA275" s="1849"/>
      <c r="BX275" s="414"/>
    </row>
    <row r="276" spans="3:76" ht="18" thickBot="1">
      <c r="C276" s="1823"/>
      <c r="D276" s="1871"/>
      <c r="E276" s="1872"/>
      <c r="F276" s="1872"/>
      <c r="G276" s="1872"/>
      <c r="H276" s="1872"/>
      <c r="I276" s="1872"/>
      <c r="J276" s="1872"/>
      <c r="K276" s="1872"/>
      <c r="Y276" s="1358">
        <v>1036400915</v>
      </c>
      <c r="Z276" s="1849">
        <v>45655</v>
      </c>
      <c r="AA276" s="1849"/>
    </row>
    <row r="277" spans="3:76" ht="18" thickBot="1">
      <c r="Y277" s="1358">
        <v>1076382206</v>
      </c>
      <c r="Z277" s="1848">
        <v>45656</v>
      </c>
      <c r="AA277" s="1848"/>
    </row>
    <row r="278" spans="3:76" ht="17.25" customHeight="1">
      <c r="C278" s="1822"/>
      <c r="D278" s="1824" t="s">
        <v>565</v>
      </c>
      <c r="E278" s="1825"/>
      <c r="F278" s="1825"/>
      <c r="G278" s="1825"/>
      <c r="H278" s="1825"/>
      <c r="I278" s="1825"/>
      <c r="J278" s="1825"/>
      <c r="K278" s="1825"/>
      <c r="Y278" s="1358">
        <v>1036400697</v>
      </c>
      <c r="Z278" s="1848">
        <v>45656</v>
      </c>
      <c r="AA278" s="1848"/>
    </row>
    <row r="279" spans="3:76" ht="18" thickBot="1">
      <c r="C279" s="1823"/>
      <c r="D279" s="1824"/>
      <c r="E279" s="1825"/>
      <c r="F279" s="1825"/>
      <c r="G279" s="1825"/>
      <c r="H279" s="1825"/>
      <c r="I279" s="1825"/>
      <c r="J279" s="1825"/>
      <c r="K279" s="1825"/>
      <c r="Y279" s="781">
        <v>1036403685</v>
      </c>
      <c r="Z279" s="1849">
        <v>45657</v>
      </c>
      <c r="AA279" s="1849"/>
    </row>
  </sheetData>
  <sheetProtection selectLockedCells="1" selectUnlockedCells="1"/>
  <autoFilter ref="A21:WYQ242" xr:uid="{00000000-0009-0000-0000-000007000000}">
    <filterColumn colId="35">
      <filters>
        <dateGroupItem year="2024" dateTimeGrouping="year"/>
      </filters>
    </filterColumn>
    <filterColumn colId="44" showButton="0"/>
    <filterColumn colId="45" showButton="0"/>
    <filterColumn colId="46" showButton="0"/>
    <filterColumn colId="47"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autoFilter>
  <sortState xmlns:xlrd2="http://schemas.microsoft.com/office/spreadsheetml/2017/richdata2" ref="AV2:AV9">
    <sortCondition ref="AV2:AV9"/>
  </sortState>
  <mergeCells count="103">
    <mergeCell ref="Z258:AA258"/>
    <mergeCell ref="Z259:AA259"/>
    <mergeCell ref="Z260:AA260"/>
    <mergeCell ref="C275:C276"/>
    <mergeCell ref="D272:K273"/>
    <mergeCell ref="CI269:CJ269"/>
    <mergeCell ref="Z255:AA255"/>
    <mergeCell ref="Z254:AA254"/>
    <mergeCell ref="D275:K276"/>
    <mergeCell ref="Z269:AA269"/>
    <mergeCell ref="Z270:AA270"/>
    <mergeCell ref="Z271:AA271"/>
    <mergeCell ref="Z272:AA272"/>
    <mergeCell ref="Z273:AA273"/>
    <mergeCell ref="Z274:AA274"/>
    <mergeCell ref="Z275:AA275"/>
    <mergeCell ref="Z276:AA276"/>
    <mergeCell ref="Z266:AA266"/>
    <mergeCell ref="Z267:AA267"/>
    <mergeCell ref="Z268:AA268"/>
    <mergeCell ref="Z261:AA261"/>
    <mergeCell ref="Z262:AA262"/>
    <mergeCell ref="Z263:AA263"/>
    <mergeCell ref="Z264:AA264"/>
    <mergeCell ref="Z265:AA265"/>
    <mergeCell ref="Z256:AA256"/>
    <mergeCell ref="Z257:AA257"/>
    <mergeCell ref="Z277:AA277"/>
    <mergeCell ref="Z278:AA278"/>
    <mergeCell ref="Z279:AA279"/>
    <mergeCell ref="AG19:BW19"/>
    <mergeCell ref="BX19:CJ19"/>
    <mergeCell ref="D16:E16"/>
    <mergeCell ref="D17:E17"/>
    <mergeCell ref="B19:AF19"/>
    <mergeCell ref="AL21:AL22"/>
    <mergeCell ref="AM21:AM22"/>
    <mergeCell ref="AN21:AN22"/>
    <mergeCell ref="AO21:AO22"/>
    <mergeCell ref="AP21:AP22"/>
    <mergeCell ref="AQ21:AQ22"/>
    <mergeCell ref="AR21:AR22"/>
    <mergeCell ref="AS21:AY21"/>
    <mergeCell ref="AZ21:BW21"/>
    <mergeCell ref="BX21:BX22"/>
    <mergeCell ref="BY21:BY22"/>
    <mergeCell ref="BZ21:BZ22"/>
    <mergeCell ref="CA21:CA22"/>
    <mergeCell ref="B14:R14"/>
    <mergeCell ref="AB21:AB22"/>
    <mergeCell ref="AC21:AC22"/>
    <mergeCell ref="AD21:AD22"/>
    <mergeCell ref="O21:O22"/>
    <mergeCell ref="P21:P22"/>
    <mergeCell ref="Q21:Q22"/>
    <mergeCell ref="R21:R22"/>
    <mergeCell ref="S21:S22"/>
    <mergeCell ref="V21:V22"/>
    <mergeCell ref="W21:W22"/>
    <mergeCell ref="N21:N22"/>
    <mergeCell ref="T21:T22"/>
    <mergeCell ref="U21:U22"/>
    <mergeCell ref="D21:D22"/>
    <mergeCell ref="E21:E22"/>
    <mergeCell ref="F21:F22"/>
    <mergeCell ref="G21:G22"/>
    <mergeCell ref="H21:H22"/>
    <mergeCell ref="I21:I22"/>
    <mergeCell ref="J21:J22"/>
    <mergeCell ref="K21:K22"/>
    <mergeCell ref="B2:R2"/>
    <mergeCell ref="B4:M6"/>
    <mergeCell ref="B8:H8"/>
    <mergeCell ref="E10:H10"/>
    <mergeCell ref="E11:H11"/>
    <mergeCell ref="C278:C279"/>
    <mergeCell ref="D278:K279"/>
    <mergeCell ref="BW269:CF269"/>
    <mergeCell ref="C272:C273"/>
    <mergeCell ref="AE21:AE22"/>
    <mergeCell ref="AF21:AF22"/>
    <mergeCell ref="AG21:AG22"/>
    <mergeCell ref="AH21:AH22"/>
    <mergeCell ref="AI21:AI22"/>
    <mergeCell ref="AJ21:AJ22"/>
    <mergeCell ref="AK21:AK22"/>
    <mergeCell ref="X21:X22"/>
    <mergeCell ref="Y21:Y22"/>
    <mergeCell ref="Z21:Z22"/>
    <mergeCell ref="L21:L22"/>
    <mergeCell ref="M21:M22"/>
    <mergeCell ref="B21:B22"/>
    <mergeCell ref="C21:C22"/>
    <mergeCell ref="AA21:AA22"/>
    <mergeCell ref="CB21:CB22"/>
    <mergeCell ref="CC21:CC22"/>
    <mergeCell ref="CI21:CI22"/>
    <mergeCell ref="CJ21:CJ22"/>
    <mergeCell ref="CD21:CD22"/>
    <mergeCell ref="CE21:CE22"/>
    <mergeCell ref="CF21:CF22"/>
    <mergeCell ref="CG21:CG22"/>
    <mergeCell ref="CH21:CH22"/>
  </mergeCells>
  <phoneticPr fontId="49" type="noConversion"/>
  <dataValidations count="19">
    <dataValidation type="list" allowBlank="1" showInputMessage="1" showErrorMessage="1" sqref="AE983307 KA983307 TW983307 ADS983307 ANO983307 AXK983307 BHG983307 BRC983307 CAY983307 CKU983307 CUQ983307 DEM983307 DOI983307 DYE983307 EIA983307 ERW983307 FBS983307 FLO983307 FVK983307 GFG983307 GPC983307 GYY983307 HIU983307 HSQ983307 ICM983307 IMI983307 IWE983307 JGA983307 JPW983307 JZS983307 KJO983307 KTK983307 LDG983307 LNC983307 LWY983307 MGU983307 MQQ983307 NAM983307 NKI983307 NUE983307 OEA983307 ONW983307 OXS983307 PHO983307 PRK983307 QBG983307 QLC983307 QUY983307 REU983307 ROQ983307 RYM983307 SII983307 SSE983307 TCA983307 TLW983307 TVS983307 UFO983307 UPK983307 UZG983307 VJC983307 VSY983307 WCU983307 WMQ983307 WWM983307 AE65803 KA65803 TW65803 ADS65803 ANO65803 AXK65803 BHG65803 BRC65803 CAY65803 CKU65803 CUQ65803 DEM65803 DOI65803 DYE65803 EIA65803 ERW65803 FBS65803 FLO65803 FVK65803 GFG65803 GPC65803 GYY65803 HIU65803 HSQ65803 ICM65803 IMI65803 IWE65803 JGA65803 JPW65803 JZS65803 KJO65803 KTK65803 LDG65803 LNC65803 LWY65803 MGU65803 MQQ65803 NAM65803 NKI65803 NUE65803 OEA65803 ONW65803 OXS65803 PHO65803 PRK65803 QBG65803 QLC65803 QUY65803 REU65803 ROQ65803 RYM65803 SII65803 SSE65803 TCA65803 TLW65803 TVS65803 UFO65803 UPK65803 UZG65803 VJC65803 VSY65803 WCU65803 WMQ65803 WWM65803 AE131339 KA131339 TW131339 ADS131339 ANO131339 AXK131339 BHG131339 BRC131339 CAY131339 CKU131339 CUQ131339 DEM131339 DOI131339 DYE131339 EIA131339 ERW131339 FBS131339 FLO131339 FVK131339 GFG131339 GPC131339 GYY131339 HIU131339 HSQ131339 ICM131339 IMI131339 IWE131339 JGA131339 JPW131339 JZS131339 KJO131339 KTK131339 LDG131339 LNC131339 LWY131339 MGU131339 MQQ131339 NAM131339 NKI131339 NUE131339 OEA131339 ONW131339 OXS131339 PHO131339 PRK131339 QBG131339 QLC131339 QUY131339 REU131339 ROQ131339 RYM131339 SII131339 SSE131339 TCA131339 TLW131339 TVS131339 UFO131339 UPK131339 UZG131339 VJC131339 VSY131339 WCU131339 WMQ131339 WWM131339 AE196875 KA196875 TW196875 ADS196875 ANO196875 AXK196875 BHG196875 BRC196875 CAY196875 CKU196875 CUQ196875 DEM196875 DOI196875 DYE196875 EIA196875 ERW196875 FBS196875 FLO196875 FVK196875 GFG196875 GPC196875 GYY196875 HIU196875 HSQ196875 ICM196875 IMI196875 IWE196875 JGA196875 JPW196875 JZS196875 KJO196875 KTK196875 LDG196875 LNC196875 LWY196875 MGU196875 MQQ196875 NAM196875 NKI196875 NUE196875 OEA196875 ONW196875 OXS196875 PHO196875 PRK196875 QBG196875 QLC196875 QUY196875 REU196875 ROQ196875 RYM196875 SII196875 SSE196875 TCA196875 TLW196875 TVS196875 UFO196875 UPK196875 UZG196875 VJC196875 VSY196875 WCU196875 WMQ196875 WWM196875 AE262411 KA262411 TW262411 ADS262411 ANO262411 AXK262411 BHG262411 BRC262411 CAY262411 CKU262411 CUQ262411 DEM262411 DOI262411 DYE262411 EIA262411 ERW262411 FBS262411 FLO262411 FVK262411 GFG262411 GPC262411 GYY262411 HIU262411 HSQ262411 ICM262411 IMI262411 IWE262411 JGA262411 JPW262411 JZS262411 KJO262411 KTK262411 LDG262411 LNC262411 LWY262411 MGU262411 MQQ262411 NAM262411 NKI262411 NUE262411 OEA262411 ONW262411 OXS262411 PHO262411 PRK262411 QBG262411 QLC262411 QUY262411 REU262411 ROQ262411 RYM262411 SII262411 SSE262411 TCA262411 TLW262411 TVS262411 UFO262411 UPK262411 UZG262411 VJC262411 VSY262411 WCU262411 WMQ262411 WWM262411 AE327947 KA327947 TW327947 ADS327947 ANO327947 AXK327947 BHG327947 BRC327947 CAY327947 CKU327947 CUQ327947 DEM327947 DOI327947 DYE327947 EIA327947 ERW327947 FBS327947 FLO327947 FVK327947 GFG327947 GPC327947 GYY327947 HIU327947 HSQ327947 ICM327947 IMI327947 IWE327947 JGA327947 JPW327947 JZS327947 KJO327947 KTK327947 LDG327947 LNC327947 LWY327947 MGU327947 MQQ327947 NAM327947 NKI327947 NUE327947 OEA327947 ONW327947 OXS327947 PHO327947 PRK327947 QBG327947 QLC327947 QUY327947 REU327947 ROQ327947 RYM327947 SII327947 SSE327947 TCA327947 TLW327947 TVS327947 UFO327947 UPK327947 UZG327947 VJC327947 VSY327947 WCU327947 WMQ327947 WWM327947 AE393483 KA393483 TW393483 ADS393483 ANO393483 AXK393483 BHG393483 BRC393483 CAY393483 CKU393483 CUQ393483 DEM393483 DOI393483 DYE393483 EIA393483 ERW393483 FBS393483 FLO393483 FVK393483 GFG393483 GPC393483 GYY393483 HIU393483 HSQ393483 ICM393483 IMI393483 IWE393483 JGA393483 JPW393483 JZS393483 KJO393483 KTK393483 LDG393483 LNC393483 LWY393483 MGU393483 MQQ393483 NAM393483 NKI393483 NUE393483 OEA393483 ONW393483 OXS393483 PHO393483 PRK393483 QBG393483 QLC393483 QUY393483 REU393483 ROQ393483 RYM393483 SII393483 SSE393483 TCA393483 TLW393483 TVS393483 UFO393483 UPK393483 UZG393483 VJC393483 VSY393483 WCU393483 WMQ393483 WWM393483 AE459019 KA459019 TW459019 ADS459019 ANO459019 AXK459019 BHG459019 BRC459019 CAY459019 CKU459019 CUQ459019 DEM459019 DOI459019 DYE459019 EIA459019 ERW459019 FBS459019 FLO459019 FVK459019 GFG459019 GPC459019 GYY459019 HIU459019 HSQ459019 ICM459019 IMI459019 IWE459019 JGA459019 JPW459019 JZS459019 KJO459019 KTK459019 LDG459019 LNC459019 LWY459019 MGU459019 MQQ459019 NAM459019 NKI459019 NUE459019 OEA459019 ONW459019 OXS459019 PHO459019 PRK459019 QBG459019 QLC459019 QUY459019 REU459019 ROQ459019 RYM459019 SII459019 SSE459019 TCA459019 TLW459019 TVS459019 UFO459019 UPK459019 UZG459019 VJC459019 VSY459019 WCU459019 WMQ459019 WWM459019 AE524555 KA524555 TW524555 ADS524555 ANO524555 AXK524555 BHG524555 BRC524555 CAY524555 CKU524555 CUQ524555 DEM524555 DOI524555 DYE524555 EIA524555 ERW524555 FBS524555 FLO524555 FVK524555 GFG524555 GPC524555 GYY524555 HIU524555 HSQ524555 ICM524555 IMI524555 IWE524555 JGA524555 JPW524555 JZS524555 KJO524555 KTK524555 LDG524555 LNC524555 LWY524555 MGU524555 MQQ524555 NAM524555 NKI524555 NUE524555 OEA524555 ONW524555 OXS524555 PHO524555 PRK524555 QBG524555 QLC524555 QUY524555 REU524555 ROQ524555 RYM524555 SII524555 SSE524555 TCA524555 TLW524555 TVS524555 UFO524555 UPK524555 UZG524555 VJC524555 VSY524555 WCU524555 WMQ524555 WWM524555 AE590091 KA590091 TW590091 ADS590091 ANO590091 AXK590091 BHG590091 BRC590091 CAY590091 CKU590091 CUQ590091 DEM590091 DOI590091 DYE590091 EIA590091 ERW590091 FBS590091 FLO590091 FVK590091 GFG590091 GPC590091 GYY590091 HIU590091 HSQ590091 ICM590091 IMI590091 IWE590091 JGA590091 JPW590091 JZS590091 KJO590091 KTK590091 LDG590091 LNC590091 LWY590091 MGU590091 MQQ590091 NAM590091 NKI590091 NUE590091 OEA590091 ONW590091 OXS590091 PHO590091 PRK590091 QBG590091 QLC590091 QUY590091 REU590091 ROQ590091 RYM590091 SII590091 SSE590091 TCA590091 TLW590091 TVS590091 UFO590091 UPK590091 UZG590091 VJC590091 VSY590091 WCU590091 WMQ590091 WWM590091 AE655627 KA655627 TW655627 ADS655627 ANO655627 AXK655627 BHG655627 BRC655627 CAY655627 CKU655627 CUQ655627 DEM655627 DOI655627 DYE655627 EIA655627 ERW655627 FBS655627 FLO655627 FVK655627 GFG655627 GPC655627 GYY655627 HIU655627 HSQ655627 ICM655627 IMI655627 IWE655627 JGA655627 JPW655627 JZS655627 KJO655627 KTK655627 LDG655627 LNC655627 LWY655627 MGU655627 MQQ655627 NAM655627 NKI655627 NUE655627 OEA655627 ONW655627 OXS655627 PHO655627 PRK655627 QBG655627 QLC655627 QUY655627 REU655627 ROQ655627 RYM655627 SII655627 SSE655627 TCA655627 TLW655627 TVS655627 UFO655627 UPK655627 UZG655627 VJC655627 VSY655627 WCU655627 WMQ655627 WWM655627 AE721163 KA721163 TW721163 ADS721163 ANO721163 AXK721163 BHG721163 BRC721163 CAY721163 CKU721163 CUQ721163 DEM721163 DOI721163 DYE721163 EIA721163 ERW721163 FBS721163 FLO721163 FVK721163 GFG721163 GPC721163 GYY721163 HIU721163 HSQ721163 ICM721163 IMI721163 IWE721163 JGA721163 JPW721163 JZS721163 KJO721163 KTK721163 LDG721163 LNC721163 LWY721163 MGU721163 MQQ721163 NAM721163 NKI721163 NUE721163 OEA721163 ONW721163 OXS721163 PHO721163 PRK721163 QBG721163 QLC721163 QUY721163 REU721163 ROQ721163 RYM721163 SII721163 SSE721163 TCA721163 TLW721163 TVS721163 UFO721163 UPK721163 UZG721163 VJC721163 VSY721163 WCU721163 WMQ721163 WWM721163 AE786699 KA786699 TW786699 ADS786699 ANO786699 AXK786699 BHG786699 BRC786699 CAY786699 CKU786699 CUQ786699 DEM786699 DOI786699 DYE786699 EIA786699 ERW786699 FBS786699 FLO786699 FVK786699 GFG786699 GPC786699 GYY786699 HIU786699 HSQ786699 ICM786699 IMI786699 IWE786699 JGA786699 JPW786699 JZS786699 KJO786699 KTK786699 LDG786699 LNC786699 LWY786699 MGU786699 MQQ786699 NAM786699 NKI786699 NUE786699 OEA786699 ONW786699 OXS786699 PHO786699 PRK786699 QBG786699 QLC786699 QUY786699 REU786699 ROQ786699 RYM786699 SII786699 SSE786699 TCA786699 TLW786699 TVS786699 UFO786699 UPK786699 UZG786699 VJC786699 VSY786699 WCU786699 WMQ786699 WWM786699 AE852235 KA852235 TW852235 ADS852235 ANO852235 AXK852235 BHG852235 BRC852235 CAY852235 CKU852235 CUQ852235 DEM852235 DOI852235 DYE852235 EIA852235 ERW852235 FBS852235 FLO852235 FVK852235 GFG852235 GPC852235 GYY852235 HIU852235 HSQ852235 ICM852235 IMI852235 IWE852235 JGA852235 JPW852235 JZS852235 KJO852235 KTK852235 LDG852235 LNC852235 LWY852235 MGU852235 MQQ852235 NAM852235 NKI852235 NUE852235 OEA852235 ONW852235 OXS852235 PHO852235 PRK852235 QBG852235 QLC852235 QUY852235 REU852235 ROQ852235 RYM852235 SII852235 SSE852235 TCA852235 TLW852235 TVS852235 UFO852235 UPK852235 UZG852235 VJC852235 VSY852235 WCU852235 WMQ852235 WWM852235 AE917771 KA917771 TW917771 ADS917771 ANO917771 AXK917771 BHG917771 BRC917771 CAY917771 CKU917771 CUQ917771 DEM917771 DOI917771 DYE917771 EIA917771 ERW917771 FBS917771 FLO917771 FVK917771 GFG917771 GPC917771 GYY917771 HIU917771 HSQ917771 ICM917771 IMI917771 IWE917771 JGA917771 JPW917771 JZS917771 KJO917771 KTK917771 LDG917771 LNC917771 LWY917771 MGU917771 MQQ917771 NAM917771 NKI917771 NUE917771 OEA917771 ONW917771 OXS917771 PHO917771 PRK917771 QBG917771 QLC917771 QUY917771 REU917771 ROQ917771 RYM917771 SII917771 SSE917771 TCA917771 TLW917771 TVS917771 UFO917771 UPK917771 UZG917771 VJC917771 VSY917771 WCU917771 WMQ917771 WWM917771" xr:uid="{00000000-0002-0000-0700-000000000000}">
      <formula1>$AE$17:$AE$18</formula1>
    </dataValidation>
    <dataValidation type="list" allowBlank="1" showErrorMessage="1" sqref="Q17 JM17 TI17 ADE17 ANA17 AWW17 BGS17 BQO17 CAK17 CKG17 CUC17 DDY17 DNU17 DXQ17 EHM17 ERI17 FBE17 FLA17 FUW17 GES17 GOO17 GYK17 HIG17 HSC17 IBY17 ILU17 IVQ17 JFM17 JPI17 JZE17 KJA17 KSW17 LCS17 LMO17 LWK17 MGG17 MQC17 MZY17 NJU17 NTQ17 ODM17 ONI17 OXE17 PHA17 PQW17 QAS17 QKO17 QUK17 REG17 ROC17 RXY17 SHU17 SRQ17 TBM17 TLI17 TVE17 UFA17 UOW17 UYS17 VIO17 VSK17 WCG17 WMC17 WVY17 Q65797 JM65797 TI65797 ADE65797 ANA65797 AWW65797 BGS65797 BQO65797 CAK65797 CKG65797 CUC65797 DDY65797 DNU65797 DXQ65797 EHM65797 ERI65797 FBE65797 FLA65797 FUW65797 GES65797 GOO65797 GYK65797 HIG65797 HSC65797 IBY65797 ILU65797 IVQ65797 JFM65797 JPI65797 JZE65797 KJA65797 KSW65797 LCS65797 LMO65797 LWK65797 MGG65797 MQC65797 MZY65797 NJU65797 NTQ65797 ODM65797 ONI65797 OXE65797 PHA65797 PQW65797 QAS65797 QKO65797 QUK65797 REG65797 ROC65797 RXY65797 SHU65797 SRQ65797 TBM65797 TLI65797 TVE65797 UFA65797 UOW65797 UYS65797 VIO65797 VSK65797 WCG65797 WMC65797 WVY65797 Q131333 JM131333 TI131333 ADE131333 ANA131333 AWW131333 BGS131333 BQO131333 CAK131333 CKG131333 CUC131333 DDY131333 DNU131333 DXQ131333 EHM131333 ERI131333 FBE131333 FLA131333 FUW131333 GES131333 GOO131333 GYK131333 HIG131333 HSC131333 IBY131333 ILU131333 IVQ131333 JFM131333 JPI131333 JZE131333 KJA131333 KSW131333 LCS131333 LMO131333 LWK131333 MGG131333 MQC131333 MZY131333 NJU131333 NTQ131333 ODM131333 ONI131333 OXE131333 PHA131333 PQW131333 QAS131333 QKO131333 QUK131333 REG131333 ROC131333 RXY131333 SHU131333 SRQ131333 TBM131333 TLI131333 TVE131333 UFA131333 UOW131333 UYS131333 VIO131333 VSK131333 WCG131333 WMC131333 WVY131333 Q196869 JM196869 TI196869 ADE196869 ANA196869 AWW196869 BGS196869 BQO196869 CAK196869 CKG196869 CUC196869 DDY196869 DNU196869 DXQ196869 EHM196869 ERI196869 FBE196869 FLA196869 FUW196869 GES196869 GOO196869 GYK196869 HIG196869 HSC196869 IBY196869 ILU196869 IVQ196869 JFM196869 JPI196869 JZE196869 KJA196869 KSW196869 LCS196869 LMO196869 LWK196869 MGG196869 MQC196869 MZY196869 NJU196869 NTQ196869 ODM196869 ONI196869 OXE196869 PHA196869 PQW196869 QAS196869 QKO196869 QUK196869 REG196869 ROC196869 RXY196869 SHU196869 SRQ196869 TBM196869 TLI196869 TVE196869 UFA196869 UOW196869 UYS196869 VIO196869 VSK196869 WCG196869 WMC196869 WVY196869 Q262405 JM262405 TI262405 ADE262405 ANA262405 AWW262405 BGS262405 BQO262405 CAK262405 CKG262405 CUC262405 DDY262405 DNU262405 DXQ262405 EHM262405 ERI262405 FBE262405 FLA262405 FUW262405 GES262405 GOO262405 GYK262405 HIG262405 HSC262405 IBY262405 ILU262405 IVQ262405 JFM262405 JPI262405 JZE262405 KJA262405 KSW262405 LCS262405 LMO262405 LWK262405 MGG262405 MQC262405 MZY262405 NJU262405 NTQ262405 ODM262405 ONI262405 OXE262405 PHA262405 PQW262405 QAS262405 QKO262405 QUK262405 REG262405 ROC262405 RXY262405 SHU262405 SRQ262405 TBM262405 TLI262405 TVE262405 UFA262405 UOW262405 UYS262405 VIO262405 VSK262405 WCG262405 WMC262405 WVY262405 Q327941 JM327941 TI327941 ADE327941 ANA327941 AWW327941 BGS327941 BQO327941 CAK327941 CKG327941 CUC327941 DDY327941 DNU327941 DXQ327941 EHM327941 ERI327941 FBE327941 FLA327941 FUW327941 GES327941 GOO327941 GYK327941 HIG327941 HSC327941 IBY327941 ILU327941 IVQ327941 JFM327941 JPI327941 JZE327941 KJA327941 KSW327941 LCS327941 LMO327941 LWK327941 MGG327941 MQC327941 MZY327941 NJU327941 NTQ327941 ODM327941 ONI327941 OXE327941 PHA327941 PQW327941 QAS327941 QKO327941 QUK327941 REG327941 ROC327941 RXY327941 SHU327941 SRQ327941 TBM327941 TLI327941 TVE327941 UFA327941 UOW327941 UYS327941 VIO327941 VSK327941 WCG327941 WMC327941 WVY327941 Q393477 JM393477 TI393477 ADE393477 ANA393477 AWW393477 BGS393477 BQO393477 CAK393477 CKG393477 CUC393477 DDY393477 DNU393477 DXQ393477 EHM393477 ERI393477 FBE393477 FLA393477 FUW393477 GES393477 GOO393477 GYK393477 HIG393477 HSC393477 IBY393477 ILU393477 IVQ393477 JFM393477 JPI393477 JZE393477 KJA393477 KSW393477 LCS393477 LMO393477 LWK393477 MGG393477 MQC393477 MZY393477 NJU393477 NTQ393477 ODM393477 ONI393477 OXE393477 PHA393477 PQW393477 QAS393477 QKO393477 QUK393477 REG393477 ROC393477 RXY393477 SHU393477 SRQ393477 TBM393477 TLI393477 TVE393477 UFA393477 UOW393477 UYS393477 VIO393477 VSK393477 WCG393477 WMC393477 WVY393477 Q459013 JM459013 TI459013 ADE459013 ANA459013 AWW459013 BGS459013 BQO459013 CAK459013 CKG459013 CUC459013 DDY459013 DNU459013 DXQ459013 EHM459013 ERI459013 FBE459013 FLA459013 FUW459013 GES459013 GOO459013 GYK459013 HIG459013 HSC459013 IBY459013 ILU459013 IVQ459013 JFM459013 JPI459013 JZE459013 KJA459013 KSW459013 LCS459013 LMO459013 LWK459013 MGG459013 MQC459013 MZY459013 NJU459013 NTQ459013 ODM459013 ONI459013 OXE459013 PHA459013 PQW459013 QAS459013 QKO459013 QUK459013 REG459013 ROC459013 RXY459013 SHU459013 SRQ459013 TBM459013 TLI459013 TVE459013 UFA459013 UOW459013 UYS459013 VIO459013 VSK459013 WCG459013 WMC459013 WVY459013 Q524549 JM524549 TI524549 ADE524549 ANA524549 AWW524549 BGS524549 BQO524549 CAK524549 CKG524549 CUC524549 DDY524549 DNU524549 DXQ524549 EHM524549 ERI524549 FBE524549 FLA524549 FUW524549 GES524549 GOO524549 GYK524549 HIG524549 HSC524549 IBY524549 ILU524549 IVQ524549 JFM524549 JPI524549 JZE524549 KJA524549 KSW524549 LCS524549 LMO524549 LWK524549 MGG524549 MQC524549 MZY524549 NJU524549 NTQ524549 ODM524549 ONI524549 OXE524549 PHA524549 PQW524549 QAS524549 QKO524549 QUK524549 REG524549 ROC524549 RXY524549 SHU524549 SRQ524549 TBM524549 TLI524549 TVE524549 UFA524549 UOW524549 UYS524549 VIO524549 VSK524549 WCG524549 WMC524549 WVY524549 Q590085 JM590085 TI590085 ADE590085 ANA590085 AWW590085 BGS590085 BQO590085 CAK590085 CKG590085 CUC590085 DDY590085 DNU590085 DXQ590085 EHM590085 ERI590085 FBE590085 FLA590085 FUW590085 GES590085 GOO590085 GYK590085 HIG590085 HSC590085 IBY590085 ILU590085 IVQ590085 JFM590085 JPI590085 JZE590085 KJA590085 KSW590085 LCS590085 LMO590085 LWK590085 MGG590085 MQC590085 MZY590085 NJU590085 NTQ590085 ODM590085 ONI590085 OXE590085 PHA590085 PQW590085 QAS590085 QKO590085 QUK590085 REG590085 ROC590085 RXY590085 SHU590085 SRQ590085 TBM590085 TLI590085 TVE590085 UFA590085 UOW590085 UYS590085 VIO590085 VSK590085 WCG590085 WMC590085 WVY590085 Q655621 JM655621 TI655621 ADE655621 ANA655621 AWW655621 BGS655621 BQO655621 CAK655621 CKG655621 CUC655621 DDY655621 DNU655621 DXQ655621 EHM655621 ERI655621 FBE655621 FLA655621 FUW655621 GES655621 GOO655621 GYK655621 HIG655621 HSC655621 IBY655621 ILU655621 IVQ655621 JFM655621 JPI655621 JZE655621 KJA655621 KSW655621 LCS655621 LMO655621 LWK655621 MGG655621 MQC655621 MZY655621 NJU655621 NTQ655621 ODM655621 ONI655621 OXE655621 PHA655621 PQW655621 QAS655621 QKO655621 QUK655621 REG655621 ROC655621 RXY655621 SHU655621 SRQ655621 TBM655621 TLI655621 TVE655621 UFA655621 UOW655621 UYS655621 VIO655621 VSK655621 WCG655621 WMC655621 WVY655621 Q721157 JM721157 TI721157 ADE721157 ANA721157 AWW721157 BGS721157 BQO721157 CAK721157 CKG721157 CUC721157 DDY721157 DNU721157 DXQ721157 EHM721157 ERI721157 FBE721157 FLA721157 FUW721157 GES721157 GOO721157 GYK721157 HIG721157 HSC721157 IBY721157 ILU721157 IVQ721157 JFM721157 JPI721157 JZE721157 KJA721157 KSW721157 LCS721157 LMO721157 LWK721157 MGG721157 MQC721157 MZY721157 NJU721157 NTQ721157 ODM721157 ONI721157 OXE721157 PHA721157 PQW721157 QAS721157 QKO721157 QUK721157 REG721157 ROC721157 RXY721157 SHU721157 SRQ721157 TBM721157 TLI721157 TVE721157 UFA721157 UOW721157 UYS721157 VIO721157 VSK721157 WCG721157 WMC721157 WVY721157 Q786693 JM786693 TI786693 ADE786693 ANA786693 AWW786693 BGS786693 BQO786693 CAK786693 CKG786693 CUC786693 DDY786693 DNU786693 DXQ786693 EHM786693 ERI786693 FBE786693 FLA786693 FUW786693 GES786693 GOO786693 GYK786693 HIG786693 HSC786693 IBY786693 ILU786693 IVQ786693 JFM786693 JPI786693 JZE786693 KJA786693 KSW786693 LCS786693 LMO786693 LWK786693 MGG786693 MQC786693 MZY786693 NJU786693 NTQ786693 ODM786693 ONI786693 OXE786693 PHA786693 PQW786693 QAS786693 QKO786693 QUK786693 REG786693 ROC786693 RXY786693 SHU786693 SRQ786693 TBM786693 TLI786693 TVE786693 UFA786693 UOW786693 UYS786693 VIO786693 VSK786693 WCG786693 WMC786693 WVY786693 Q852229 JM852229 TI852229 ADE852229 ANA852229 AWW852229 BGS852229 BQO852229 CAK852229 CKG852229 CUC852229 DDY852229 DNU852229 DXQ852229 EHM852229 ERI852229 FBE852229 FLA852229 FUW852229 GES852229 GOO852229 GYK852229 HIG852229 HSC852229 IBY852229 ILU852229 IVQ852229 JFM852229 JPI852229 JZE852229 KJA852229 KSW852229 LCS852229 LMO852229 LWK852229 MGG852229 MQC852229 MZY852229 NJU852229 NTQ852229 ODM852229 ONI852229 OXE852229 PHA852229 PQW852229 QAS852229 QKO852229 QUK852229 REG852229 ROC852229 RXY852229 SHU852229 SRQ852229 TBM852229 TLI852229 TVE852229 UFA852229 UOW852229 UYS852229 VIO852229 VSK852229 WCG852229 WMC852229 WVY852229 Q917765 JM917765 TI917765 ADE917765 ANA917765 AWW917765 BGS917765 BQO917765 CAK917765 CKG917765 CUC917765 DDY917765 DNU917765 DXQ917765 EHM917765 ERI917765 FBE917765 FLA917765 FUW917765 GES917765 GOO917765 GYK917765 HIG917765 HSC917765 IBY917765 ILU917765 IVQ917765 JFM917765 JPI917765 JZE917765 KJA917765 KSW917765 LCS917765 LMO917765 LWK917765 MGG917765 MQC917765 MZY917765 NJU917765 NTQ917765 ODM917765 ONI917765 OXE917765 PHA917765 PQW917765 QAS917765 QKO917765 QUK917765 REG917765 ROC917765 RXY917765 SHU917765 SRQ917765 TBM917765 TLI917765 TVE917765 UFA917765 UOW917765 UYS917765 VIO917765 VSK917765 WCG917765 WMC917765 WVY917765 Q983301 JM983301 TI983301 ADE983301 ANA983301 AWW983301 BGS983301 BQO983301 CAK983301 CKG983301 CUC983301 DDY983301 DNU983301 DXQ983301 EHM983301 ERI983301 FBE983301 FLA983301 FUW983301 GES983301 GOO983301 GYK983301 HIG983301 HSC983301 IBY983301 ILU983301 IVQ983301 JFM983301 JPI983301 JZE983301 KJA983301 KSW983301 LCS983301 LMO983301 LWK983301 MGG983301 MQC983301 MZY983301 NJU983301 NTQ983301 ODM983301 ONI983301 OXE983301 PHA983301 PQW983301 QAS983301 QKO983301 QUK983301 REG983301 ROC983301 RXY983301 SHU983301 SRQ983301 TBM983301 TLI983301 TVE983301 UFA983301 UOW983301 UYS983301 VIO983301 VSK983301 WCG983301 WMC983301 WVY983301" xr:uid="{00000000-0002-0000-0700-000001000000}">
      <formula1>$Q$12:$Q$13</formula1>
    </dataValidation>
    <dataValidation type="list" allowBlank="1" showErrorMessage="1" sqref="R17 JN17 TJ17 ADF17 ANB17 AWX17 BGT17 BQP17 CAL17 CKH17 CUD17 DDZ17 DNV17 DXR17 EHN17 ERJ17 FBF17 FLB17 FUX17 GET17 GOP17 GYL17 HIH17 HSD17 IBZ17 ILV17 IVR17 JFN17 JPJ17 JZF17 KJB17 KSX17 LCT17 LMP17 LWL17 MGH17 MQD17 MZZ17 NJV17 NTR17 ODN17 ONJ17 OXF17 PHB17 PQX17 QAT17 QKP17 QUL17 REH17 ROD17 RXZ17 SHV17 SRR17 TBN17 TLJ17 TVF17 UFB17 UOX17 UYT17 VIP17 VSL17 WCH17 WMD17 WVZ17 R65797 JN65797 TJ65797 ADF65797 ANB65797 AWX65797 BGT65797 BQP65797 CAL65797 CKH65797 CUD65797 DDZ65797 DNV65797 DXR65797 EHN65797 ERJ65797 FBF65797 FLB65797 FUX65797 GET65797 GOP65797 GYL65797 HIH65797 HSD65797 IBZ65797 ILV65797 IVR65797 JFN65797 JPJ65797 JZF65797 KJB65797 KSX65797 LCT65797 LMP65797 LWL65797 MGH65797 MQD65797 MZZ65797 NJV65797 NTR65797 ODN65797 ONJ65797 OXF65797 PHB65797 PQX65797 QAT65797 QKP65797 QUL65797 REH65797 ROD65797 RXZ65797 SHV65797 SRR65797 TBN65797 TLJ65797 TVF65797 UFB65797 UOX65797 UYT65797 VIP65797 VSL65797 WCH65797 WMD65797 WVZ65797 R131333 JN131333 TJ131333 ADF131333 ANB131333 AWX131333 BGT131333 BQP131333 CAL131333 CKH131333 CUD131333 DDZ131333 DNV131333 DXR131333 EHN131333 ERJ131333 FBF131333 FLB131333 FUX131333 GET131333 GOP131333 GYL131333 HIH131333 HSD131333 IBZ131333 ILV131333 IVR131333 JFN131333 JPJ131333 JZF131333 KJB131333 KSX131333 LCT131333 LMP131333 LWL131333 MGH131333 MQD131333 MZZ131333 NJV131333 NTR131333 ODN131333 ONJ131333 OXF131333 PHB131333 PQX131333 QAT131333 QKP131333 QUL131333 REH131333 ROD131333 RXZ131333 SHV131333 SRR131333 TBN131333 TLJ131333 TVF131333 UFB131333 UOX131333 UYT131333 VIP131333 VSL131333 WCH131333 WMD131333 WVZ131333 R196869 JN196869 TJ196869 ADF196869 ANB196869 AWX196869 BGT196869 BQP196869 CAL196869 CKH196869 CUD196869 DDZ196869 DNV196869 DXR196869 EHN196869 ERJ196869 FBF196869 FLB196869 FUX196869 GET196869 GOP196869 GYL196869 HIH196869 HSD196869 IBZ196869 ILV196869 IVR196869 JFN196869 JPJ196869 JZF196869 KJB196869 KSX196869 LCT196869 LMP196869 LWL196869 MGH196869 MQD196869 MZZ196869 NJV196869 NTR196869 ODN196869 ONJ196869 OXF196869 PHB196869 PQX196869 QAT196869 QKP196869 QUL196869 REH196869 ROD196869 RXZ196869 SHV196869 SRR196869 TBN196869 TLJ196869 TVF196869 UFB196869 UOX196869 UYT196869 VIP196869 VSL196869 WCH196869 WMD196869 WVZ196869 R262405 JN262405 TJ262405 ADF262405 ANB262405 AWX262405 BGT262405 BQP262405 CAL262405 CKH262405 CUD262405 DDZ262405 DNV262405 DXR262405 EHN262405 ERJ262405 FBF262405 FLB262405 FUX262405 GET262405 GOP262405 GYL262405 HIH262405 HSD262405 IBZ262405 ILV262405 IVR262405 JFN262405 JPJ262405 JZF262405 KJB262405 KSX262405 LCT262405 LMP262405 LWL262405 MGH262405 MQD262405 MZZ262405 NJV262405 NTR262405 ODN262405 ONJ262405 OXF262405 PHB262405 PQX262405 QAT262405 QKP262405 QUL262405 REH262405 ROD262405 RXZ262405 SHV262405 SRR262405 TBN262405 TLJ262405 TVF262405 UFB262405 UOX262405 UYT262405 VIP262405 VSL262405 WCH262405 WMD262405 WVZ262405 R327941 JN327941 TJ327941 ADF327941 ANB327941 AWX327941 BGT327941 BQP327941 CAL327941 CKH327941 CUD327941 DDZ327941 DNV327941 DXR327941 EHN327941 ERJ327941 FBF327941 FLB327941 FUX327941 GET327941 GOP327941 GYL327941 HIH327941 HSD327941 IBZ327941 ILV327941 IVR327941 JFN327941 JPJ327941 JZF327941 KJB327941 KSX327941 LCT327941 LMP327941 LWL327941 MGH327941 MQD327941 MZZ327941 NJV327941 NTR327941 ODN327941 ONJ327941 OXF327941 PHB327941 PQX327941 QAT327941 QKP327941 QUL327941 REH327941 ROD327941 RXZ327941 SHV327941 SRR327941 TBN327941 TLJ327941 TVF327941 UFB327941 UOX327941 UYT327941 VIP327941 VSL327941 WCH327941 WMD327941 WVZ327941 R393477 JN393477 TJ393477 ADF393477 ANB393477 AWX393477 BGT393477 BQP393477 CAL393477 CKH393477 CUD393477 DDZ393477 DNV393477 DXR393477 EHN393477 ERJ393477 FBF393477 FLB393477 FUX393477 GET393477 GOP393477 GYL393477 HIH393477 HSD393477 IBZ393477 ILV393477 IVR393477 JFN393477 JPJ393477 JZF393477 KJB393477 KSX393477 LCT393477 LMP393477 LWL393477 MGH393477 MQD393477 MZZ393477 NJV393477 NTR393477 ODN393477 ONJ393477 OXF393477 PHB393477 PQX393477 QAT393477 QKP393477 QUL393477 REH393477 ROD393477 RXZ393477 SHV393477 SRR393477 TBN393477 TLJ393477 TVF393477 UFB393477 UOX393477 UYT393477 VIP393477 VSL393477 WCH393477 WMD393477 WVZ393477 R459013 JN459013 TJ459013 ADF459013 ANB459013 AWX459013 BGT459013 BQP459013 CAL459013 CKH459013 CUD459013 DDZ459013 DNV459013 DXR459013 EHN459013 ERJ459013 FBF459013 FLB459013 FUX459013 GET459013 GOP459013 GYL459013 HIH459013 HSD459013 IBZ459013 ILV459013 IVR459013 JFN459013 JPJ459013 JZF459013 KJB459013 KSX459013 LCT459013 LMP459013 LWL459013 MGH459013 MQD459013 MZZ459013 NJV459013 NTR459013 ODN459013 ONJ459013 OXF459013 PHB459013 PQX459013 QAT459013 QKP459013 QUL459013 REH459013 ROD459013 RXZ459013 SHV459013 SRR459013 TBN459013 TLJ459013 TVF459013 UFB459013 UOX459013 UYT459013 VIP459013 VSL459013 WCH459013 WMD459013 WVZ459013 R524549 JN524549 TJ524549 ADF524549 ANB524549 AWX524549 BGT524549 BQP524549 CAL524549 CKH524549 CUD524549 DDZ524549 DNV524549 DXR524549 EHN524549 ERJ524549 FBF524549 FLB524549 FUX524549 GET524549 GOP524549 GYL524549 HIH524549 HSD524549 IBZ524549 ILV524549 IVR524549 JFN524549 JPJ524549 JZF524549 KJB524549 KSX524549 LCT524549 LMP524549 LWL524549 MGH524549 MQD524549 MZZ524549 NJV524549 NTR524549 ODN524549 ONJ524549 OXF524549 PHB524549 PQX524549 QAT524549 QKP524549 QUL524549 REH524549 ROD524549 RXZ524549 SHV524549 SRR524549 TBN524549 TLJ524549 TVF524549 UFB524549 UOX524549 UYT524549 VIP524549 VSL524549 WCH524549 WMD524549 WVZ524549 R590085 JN590085 TJ590085 ADF590085 ANB590085 AWX590085 BGT590085 BQP590085 CAL590085 CKH590085 CUD590085 DDZ590085 DNV590085 DXR590085 EHN590085 ERJ590085 FBF590085 FLB590085 FUX590085 GET590085 GOP590085 GYL590085 HIH590085 HSD590085 IBZ590085 ILV590085 IVR590085 JFN590085 JPJ590085 JZF590085 KJB590085 KSX590085 LCT590085 LMP590085 LWL590085 MGH590085 MQD590085 MZZ590085 NJV590085 NTR590085 ODN590085 ONJ590085 OXF590085 PHB590085 PQX590085 QAT590085 QKP590085 QUL590085 REH590085 ROD590085 RXZ590085 SHV590085 SRR590085 TBN590085 TLJ590085 TVF590085 UFB590085 UOX590085 UYT590085 VIP590085 VSL590085 WCH590085 WMD590085 WVZ590085 R655621 JN655621 TJ655621 ADF655621 ANB655621 AWX655621 BGT655621 BQP655621 CAL655621 CKH655621 CUD655621 DDZ655621 DNV655621 DXR655621 EHN655621 ERJ655621 FBF655621 FLB655621 FUX655621 GET655621 GOP655621 GYL655621 HIH655621 HSD655621 IBZ655621 ILV655621 IVR655621 JFN655621 JPJ655621 JZF655621 KJB655621 KSX655621 LCT655621 LMP655621 LWL655621 MGH655621 MQD655621 MZZ655621 NJV655621 NTR655621 ODN655621 ONJ655621 OXF655621 PHB655621 PQX655621 QAT655621 QKP655621 QUL655621 REH655621 ROD655621 RXZ655621 SHV655621 SRR655621 TBN655621 TLJ655621 TVF655621 UFB655621 UOX655621 UYT655621 VIP655621 VSL655621 WCH655621 WMD655621 WVZ655621 R721157 JN721157 TJ721157 ADF721157 ANB721157 AWX721157 BGT721157 BQP721157 CAL721157 CKH721157 CUD721157 DDZ721157 DNV721157 DXR721157 EHN721157 ERJ721157 FBF721157 FLB721157 FUX721157 GET721157 GOP721157 GYL721157 HIH721157 HSD721157 IBZ721157 ILV721157 IVR721157 JFN721157 JPJ721157 JZF721157 KJB721157 KSX721157 LCT721157 LMP721157 LWL721157 MGH721157 MQD721157 MZZ721157 NJV721157 NTR721157 ODN721157 ONJ721157 OXF721157 PHB721157 PQX721157 QAT721157 QKP721157 QUL721157 REH721157 ROD721157 RXZ721157 SHV721157 SRR721157 TBN721157 TLJ721157 TVF721157 UFB721157 UOX721157 UYT721157 VIP721157 VSL721157 WCH721157 WMD721157 WVZ721157 R786693 JN786693 TJ786693 ADF786693 ANB786693 AWX786693 BGT786693 BQP786693 CAL786693 CKH786693 CUD786693 DDZ786693 DNV786693 DXR786693 EHN786693 ERJ786693 FBF786693 FLB786693 FUX786693 GET786693 GOP786693 GYL786693 HIH786693 HSD786693 IBZ786693 ILV786693 IVR786693 JFN786693 JPJ786693 JZF786693 KJB786693 KSX786693 LCT786693 LMP786693 LWL786693 MGH786693 MQD786693 MZZ786693 NJV786693 NTR786693 ODN786693 ONJ786693 OXF786693 PHB786693 PQX786693 QAT786693 QKP786693 QUL786693 REH786693 ROD786693 RXZ786693 SHV786693 SRR786693 TBN786693 TLJ786693 TVF786693 UFB786693 UOX786693 UYT786693 VIP786693 VSL786693 WCH786693 WMD786693 WVZ786693 R852229 JN852229 TJ852229 ADF852229 ANB852229 AWX852229 BGT852229 BQP852229 CAL852229 CKH852229 CUD852229 DDZ852229 DNV852229 DXR852229 EHN852229 ERJ852229 FBF852229 FLB852229 FUX852229 GET852229 GOP852229 GYL852229 HIH852229 HSD852229 IBZ852229 ILV852229 IVR852229 JFN852229 JPJ852229 JZF852229 KJB852229 KSX852229 LCT852229 LMP852229 LWL852229 MGH852229 MQD852229 MZZ852229 NJV852229 NTR852229 ODN852229 ONJ852229 OXF852229 PHB852229 PQX852229 QAT852229 QKP852229 QUL852229 REH852229 ROD852229 RXZ852229 SHV852229 SRR852229 TBN852229 TLJ852229 TVF852229 UFB852229 UOX852229 UYT852229 VIP852229 VSL852229 WCH852229 WMD852229 WVZ852229 R917765 JN917765 TJ917765 ADF917765 ANB917765 AWX917765 BGT917765 BQP917765 CAL917765 CKH917765 CUD917765 DDZ917765 DNV917765 DXR917765 EHN917765 ERJ917765 FBF917765 FLB917765 FUX917765 GET917765 GOP917765 GYL917765 HIH917765 HSD917765 IBZ917765 ILV917765 IVR917765 JFN917765 JPJ917765 JZF917765 KJB917765 KSX917765 LCT917765 LMP917765 LWL917765 MGH917765 MQD917765 MZZ917765 NJV917765 NTR917765 ODN917765 ONJ917765 OXF917765 PHB917765 PQX917765 QAT917765 QKP917765 QUL917765 REH917765 ROD917765 RXZ917765 SHV917765 SRR917765 TBN917765 TLJ917765 TVF917765 UFB917765 UOX917765 UYT917765 VIP917765 VSL917765 WCH917765 WMD917765 WVZ917765 R983301 JN983301 TJ983301 ADF983301 ANB983301 AWX983301 BGT983301 BQP983301 CAL983301 CKH983301 CUD983301 DDZ983301 DNV983301 DXR983301 EHN983301 ERJ983301 FBF983301 FLB983301 FUX983301 GET983301 GOP983301 GYL983301 HIH983301 HSD983301 IBZ983301 ILV983301 IVR983301 JFN983301 JPJ983301 JZF983301 KJB983301 KSX983301 LCT983301 LMP983301 LWL983301 MGH983301 MQD983301 MZZ983301 NJV983301 NTR983301 ODN983301 ONJ983301 OXF983301 PHB983301 PQX983301 QAT983301 QKP983301 QUL983301 REH983301 ROD983301 RXZ983301 SHV983301 SRR983301 TBN983301 TLJ983301 TVF983301 UFB983301 UOX983301 UYT983301 VIP983301 VSL983301 WCH983301 WMD983301 WVZ983301" xr:uid="{00000000-0002-0000-0700-000002000000}">
      <formula1>$W$3:$W$12</formula1>
    </dataValidation>
    <dataValidation type="list" allowBlank="1" showErrorMessage="1" sqref="WWK983307 AC983307 JY983307 TU983307 ADQ983307 ANM983307 AXI983307 BHE983307 BRA983307 CAW983307 CKS983307 CUO983307 DEK983307 DOG983307 DYC983307 EHY983307 ERU983307 FBQ983307 FLM983307 FVI983307 GFE983307 GPA983307 GYW983307 HIS983307 HSO983307 ICK983307 IMG983307 IWC983307 JFY983307 JPU983307 JZQ983307 KJM983307 KTI983307 LDE983307 LNA983307 LWW983307 MGS983307 MQO983307 NAK983307 NKG983307 NUC983307 ODY983307 ONU983307 OXQ983307 PHM983307 PRI983307 QBE983307 QLA983307 QUW983307 RES983307 ROO983307 RYK983307 SIG983307 SSC983307 TBY983307 TLU983307 TVQ983307 UFM983307 UPI983307 UZE983307 VJA983307 VSW983307 WCS983307 WMO983307 AC65803 JY65803 TU65803 ADQ65803 ANM65803 AXI65803 BHE65803 BRA65803 CAW65803 CKS65803 CUO65803 DEK65803 DOG65803 DYC65803 EHY65803 ERU65803 FBQ65803 FLM65803 FVI65803 GFE65803 GPA65803 GYW65803 HIS65803 HSO65803 ICK65803 IMG65803 IWC65803 JFY65803 JPU65803 JZQ65803 KJM65803 KTI65803 LDE65803 LNA65803 LWW65803 MGS65803 MQO65803 NAK65803 NKG65803 NUC65803 ODY65803 ONU65803 OXQ65803 PHM65803 PRI65803 QBE65803 QLA65803 QUW65803 RES65803 ROO65803 RYK65803 SIG65803 SSC65803 TBY65803 TLU65803 TVQ65803 UFM65803 UPI65803 UZE65803 VJA65803 VSW65803 WCS65803 WMO65803 WWK65803 AC131339 JY131339 TU131339 ADQ131339 ANM131339 AXI131339 BHE131339 BRA131339 CAW131339 CKS131339 CUO131339 DEK131339 DOG131339 DYC131339 EHY131339 ERU131339 FBQ131339 FLM131339 FVI131339 GFE131339 GPA131339 GYW131339 HIS131339 HSO131339 ICK131339 IMG131339 IWC131339 JFY131339 JPU131339 JZQ131339 KJM131339 KTI131339 LDE131339 LNA131339 LWW131339 MGS131339 MQO131339 NAK131339 NKG131339 NUC131339 ODY131339 ONU131339 OXQ131339 PHM131339 PRI131339 QBE131339 QLA131339 QUW131339 RES131339 ROO131339 RYK131339 SIG131339 SSC131339 TBY131339 TLU131339 TVQ131339 UFM131339 UPI131339 UZE131339 VJA131339 VSW131339 WCS131339 WMO131339 WWK131339 AC196875 JY196875 TU196875 ADQ196875 ANM196875 AXI196875 BHE196875 BRA196875 CAW196875 CKS196875 CUO196875 DEK196875 DOG196875 DYC196875 EHY196875 ERU196875 FBQ196875 FLM196875 FVI196875 GFE196875 GPA196875 GYW196875 HIS196875 HSO196875 ICK196875 IMG196875 IWC196875 JFY196875 JPU196875 JZQ196875 KJM196875 KTI196875 LDE196875 LNA196875 LWW196875 MGS196875 MQO196875 NAK196875 NKG196875 NUC196875 ODY196875 ONU196875 OXQ196875 PHM196875 PRI196875 QBE196875 QLA196875 QUW196875 RES196875 ROO196875 RYK196875 SIG196875 SSC196875 TBY196875 TLU196875 TVQ196875 UFM196875 UPI196875 UZE196875 VJA196875 VSW196875 WCS196875 WMO196875 WWK196875 AC262411 JY262411 TU262411 ADQ262411 ANM262411 AXI262411 BHE262411 BRA262411 CAW262411 CKS262411 CUO262411 DEK262411 DOG262411 DYC262411 EHY262411 ERU262411 FBQ262411 FLM262411 FVI262411 GFE262411 GPA262411 GYW262411 HIS262411 HSO262411 ICK262411 IMG262411 IWC262411 JFY262411 JPU262411 JZQ262411 KJM262411 KTI262411 LDE262411 LNA262411 LWW262411 MGS262411 MQO262411 NAK262411 NKG262411 NUC262411 ODY262411 ONU262411 OXQ262411 PHM262411 PRI262411 QBE262411 QLA262411 QUW262411 RES262411 ROO262411 RYK262411 SIG262411 SSC262411 TBY262411 TLU262411 TVQ262411 UFM262411 UPI262411 UZE262411 VJA262411 VSW262411 WCS262411 WMO262411 WWK262411 AC327947 JY327947 TU327947 ADQ327947 ANM327947 AXI327947 BHE327947 BRA327947 CAW327947 CKS327947 CUO327947 DEK327947 DOG327947 DYC327947 EHY327947 ERU327947 FBQ327947 FLM327947 FVI327947 GFE327947 GPA327947 GYW327947 HIS327947 HSO327947 ICK327947 IMG327947 IWC327947 JFY327947 JPU327947 JZQ327947 KJM327947 KTI327947 LDE327947 LNA327947 LWW327947 MGS327947 MQO327947 NAK327947 NKG327947 NUC327947 ODY327947 ONU327947 OXQ327947 PHM327947 PRI327947 QBE327947 QLA327947 QUW327947 RES327947 ROO327947 RYK327947 SIG327947 SSC327947 TBY327947 TLU327947 TVQ327947 UFM327947 UPI327947 UZE327947 VJA327947 VSW327947 WCS327947 WMO327947 WWK327947 AC393483 JY393483 TU393483 ADQ393483 ANM393483 AXI393483 BHE393483 BRA393483 CAW393483 CKS393483 CUO393483 DEK393483 DOG393483 DYC393483 EHY393483 ERU393483 FBQ393483 FLM393483 FVI393483 GFE393483 GPA393483 GYW393483 HIS393483 HSO393483 ICK393483 IMG393483 IWC393483 JFY393483 JPU393483 JZQ393483 KJM393483 KTI393483 LDE393483 LNA393483 LWW393483 MGS393483 MQO393483 NAK393483 NKG393483 NUC393483 ODY393483 ONU393483 OXQ393483 PHM393483 PRI393483 QBE393483 QLA393483 QUW393483 RES393483 ROO393483 RYK393483 SIG393483 SSC393483 TBY393483 TLU393483 TVQ393483 UFM393483 UPI393483 UZE393483 VJA393483 VSW393483 WCS393483 WMO393483 WWK393483 AC459019 JY459019 TU459019 ADQ459019 ANM459019 AXI459019 BHE459019 BRA459019 CAW459019 CKS459019 CUO459019 DEK459019 DOG459019 DYC459019 EHY459019 ERU459019 FBQ459019 FLM459019 FVI459019 GFE459019 GPA459019 GYW459019 HIS459019 HSO459019 ICK459019 IMG459019 IWC459019 JFY459019 JPU459019 JZQ459019 KJM459019 KTI459019 LDE459019 LNA459019 LWW459019 MGS459019 MQO459019 NAK459019 NKG459019 NUC459019 ODY459019 ONU459019 OXQ459019 PHM459019 PRI459019 QBE459019 QLA459019 QUW459019 RES459019 ROO459019 RYK459019 SIG459019 SSC459019 TBY459019 TLU459019 TVQ459019 UFM459019 UPI459019 UZE459019 VJA459019 VSW459019 WCS459019 WMO459019 WWK459019 AC524555 JY524555 TU524555 ADQ524555 ANM524555 AXI524555 BHE524555 BRA524555 CAW524555 CKS524555 CUO524555 DEK524555 DOG524555 DYC524555 EHY524555 ERU524555 FBQ524555 FLM524555 FVI524555 GFE524555 GPA524555 GYW524555 HIS524555 HSO524555 ICK524555 IMG524555 IWC524555 JFY524555 JPU524555 JZQ524555 KJM524555 KTI524555 LDE524555 LNA524555 LWW524555 MGS524555 MQO524555 NAK524555 NKG524555 NUC524555 ODY524555 ONU524555 OXQ524555 PHM524555 PRI524555 QBE524555 QLA524555 QUW524555 RES524555 ROO524555 RYK524555 SIG524555 SSC524555 TBY524555 TLU524555 TVQ524555 UFM524555 UPI524555 UZE524555 VJA524555 VSW524555 WCS524555 WMO524555 WWK524555 AC590091 JY590091 TU590091 ADQ590091 ANM590091 AXI590091 BHE590091 BRA590091 CAW590091 CKS590091 CUO590091 DEK590091 DOG590091 DYC590091 EHY590091 ERU590091 FBQ590091 FLM590091 FVI590091 GFE590091 GPA590091 GYW590091 HIS590091 HSO590091 ICK590091 IMG590091 IWC590091 JFY590091 JPU590091 JZQ590091 KJM590091 KTI590091 LDE590091 LNA590091 LWW590091 MGS590091 MQO590091 NAK590091 NKG590091 NUC590091 ODY590091 ONU590091 OXQ590091 PHM590091 PRI590091 QBE590091 QLA590091 QUW590091 RES590091 ROO590091 RYK590091 SIG590091 SSC590091 TBY590091 TLU590091 TVQ590091 UFM590091 UPI590091 UZE590091 VJA590091 VSW590091 WCS590091 WMO590091 WWK590091 AC655627 JY655627 TU655627 ADQ655627 ANM655627 AXI655627 BHE655627 BRA655627 CAW655627 CKS655627 CUO655627 DEK655627 DOG655627 DYC655627 EHY655627 ERU655627 FBQ655627 FLM655627 FVI655627 GFE655627 GPA655627 GYW655627 HIS655627 HSO655627 ICK655627 IMG655627 IWC655627 JFY655627 JPU655627 JZQ655627 KJM655627 KTI655627 LDE655627 LNA655627 LWW655627 MGS655627 MQO655627 NAK655627 NKG655627 NUC655627 ODY655627 ONU655627 OXQ655627 PHM655627 PRI655627 QBE655627 QLA655627 QUW655627 RES655627 ROO655627 RYK655627 SIG655627 SSC655627 TBY655627 TLU655627 TVQ655627 UFM655627 UPI655627 UZE655627 VJA655627 VSW655627 WCS655627 WMO655627 WWK655627 AC721163 JY721163 TU721163 ADQ721163 ANM721163 AXI721163 BHE721163 BRA721163 CAW721163 CKS721163 CUO721163 DEK721163 DOG721163 DYC721163 EHY721163 ERU721163 FBQ721163 FLM721163 FVI721163 GFE721163 GPA721163 GYW721163 HIS721163 HSO721163 ICK721163 IMG721163 IWC721163 JFY721163 JPU721163 JZQ721163 KJM721163 KTI721163 LDE721163 LNA721163 LWW721163 MGS721163 MQO721163 NAK721163 NKG721163 NUC721163 ODY721163 ONU721163 OXQ721163 PHM721163 PRI721163 QBE721163 QLA721163 QUW721163 RES721163 ROO721163 RYK721163 SIG721163 SSC721163 TBY721163 TLU721163 TVQ721163 UFM721163 UPI721163 UZE721163 VJA721163 VSW721163 WCS721163 WMO721163 WWK721163 AC786699 JY786699 TU786699 ADQ786699 ANM786699 AXI786699 BHE786699 BRA786699 CAW786699 CKS786699 CUO786699 DEK786699 DOG786699 DYC786699 EHY786699 ERU786699 FBQ786699 FLM786699 FVI786699 GFE786699 GPA786699 GYW786699 HIS786699 HSO786699 ICK786699 IMG786699 IWC786699 JFY786699 JPU786699 JZQ786699 KJM786699 KTI786699 LDE786699 LNA786699 LWW786699 MGS786699 MQO786699 NAK786699 NKG786699 NUC786699 ODY786699 ONU786699 OXQ786699 PHM786699 PRI786699 QBE786699 QLA786699 QUW786699 RES786699 ROO786699 RYK786699 SIG786699 SSC786699 TBY786699 TLU786699 TVQ786699 UFM786699 UPI786699 UZE786699 VJA786699 VSW786699 WCS786699 WMO786699 WWK786699 AC852235 JY852235 TU852235 ADQ852235 ANM852235 AXI852235 BHE852235 BRA852235 CAW852235 CKS852235 CUO852235 DEK852235 DOG852235 DYC852235 EHY852235 ERU852235 FBQ852235 FLM852235 FVI852235 GFE852235 GPA852235 GYW852235 HIS852235 HSO852235 ICK852235 IMG852235 IWC852235 JFY852235 JPU852235 JZQ852235 KJM852235 KTI852235 LDE852235 LNA852235 LWW852235 MGS852235 MQO852235 NAK852235 NKG852235 NUC852235 ODY852235 ONU852235 OXQ852235 PHM852235 PRI852235 QBE852235 QLA852235 QUW852235 RES852235 ROO852235 RYK852235 SIG852235 SSC852235 TBY852235 TLU852235 TVQ852235 UFM852235 UPI852235 UZE852235 VJA852235 VSW852235 WCS852235 WMO852235 WWK852235 AC917771 JY917771 TU917771 ADQ917771 ANM917771 AXI917771 BHE917771 BRA917771 CAW917771 CKS917771 CUO917771 DEK917771 DOG917771 DYC917771 EHY917771 ERU917771 FBQ917771 FLM917771 FVI917771 GFE917771 GPA917771 GYW917771 HIS917771 HSO917771 ICK917771 IMG917771 IWC917771 JFY917771 JPU917771 JZQ917771 KJM917771 KTI917771 LDE917771 LNA917771 LWW917771 MGS917771 MQO917771 NAK917771 NKG917771 NUC917771 ODY917771 ONU917771 OXQ917771 PHM917771 PRI917771 QBE917771 QLA917771 QUW917771 RES917771 ROO917771 RYK917771 SIG917771 SSC917771 TBY917771 TLU917771 TVQ917771 UFM917771 UPI917771 UZE917771 VJA917771 VSW917771 WCS917771 WMO917771 WWK917771" xr:uid="{00000000-0002-0000-0700-000003000000}">
      <formula1>$BH$2:$BH$15</formula1>
    </dataValidation>
    <dataValidation type="list" allowBlank="1" showErrorMessage="1" sqref="AD983307 JZ983307 TV983307 ADR983307 ANN983307 AXJ983307 BHF983307 BRB983307 CAX983307 CKT983307 CUP983307 DEL983307 DOH983307 DYD983307 EHZ983307 ERV983307 FBR983307 FLN983307 FVJ983307 GFF983307 GPB983307 GYX983307 HIT983307 HSP983307 ICL983307 IMH983307 IWD983307 JFZ983307 JPV983307 JZR983307 KJN983307 KTJ983307 LDF983307 LNB983307 LWX983307 MGT983307 MQP983307 NAL983307 NKH983307 NUD983307 ODZ983307 ONV983307 OXR983307 PHN983307 PRJ983307 QBF983307 QLB983307 QUX983307 RET983307 ROP983307 RYL983307 SIH983307 SSD983307 TBZ983307 TLV983307 TVR983307 UFN983307 UPJ983307 UZF983307 VJB983307 VSX983307 WCT983307 WMP983307 WWL983307 AD65803 JZ65803 TV65803 ADR65803 ANN65803 AXJ65803 BHF65803 BRB65803 CAX65803 CKT65803 CUP65803 DEL65803 DOH65803 DYD65803 EHZ65803 ERV65803 FBR65803 FLN65803 FVJ65803 GFF65803 GPB65803 GYX65803 HIT65803 HSP65803 ICL65803 IMH65803 IWD65803 JFZ65803 JPV65803 JZR65803 KJN65803 KTJ65803 LDF65803 LNB65803 LWX65803 MGT65803 MQP65803 NAL65803 NKH65803 NUD65803 ODZ65803 ONV65803 OXR65803 PHN65803 PRJ65803 QBF65803 QLB65803 QUX65803 RET65803 ROP65803 RYL65803 SIH65803 SSD65803 TBZ65803 TLV65803 TVR65803 UFN65803 UPJ65803 UZF65803 VJB65803 VSX65803 WCT65803 WMP65803 WWL65803 AD131339 JZ131339 TV131339 ADR131339 ANN131339 AXJ131339 BHF131339 BRB131339 CAX131339 CKT131339 CUP131339 DEL131339 DOH131339 DYD131339 EHZ131339 ERV131339 FBR131339 FLN131339 FVJ131339 GFF131339 GPB131339 GYX131339 HIT131339 HSP131339 ICL131339 IMH131339 IWD131339 JFZ131339 JPV131339 JZR131339 KJN131339 KTJ131339 LDF131339 LNB131339 LWX131339 MGT131339 MQP131339 NAL131339 NKH131339 NUD131339 ODZ131339 ONV131339 OXR131339 PHN131339 PRJ131339 QBF131339 QLB131339 QUX131339 RET131339 ROP131339 RYL131339 SIH131339 SSD131339 TBZ131339 TLV131339 TVR131339 UFN131339 UPJ131339 UZF131339 VJB131339 VSX131339 WCT131339 WMP131339 WWL131339 AD196875 JZ196875 TV196875 ADR196875 ANN196875 AXJ196875 BHF196875 BRB196875 CAX196875 CKT196875 CUP196875 DEL196875 DOH196875 DYD196875 EHZ196875 ERV196875 FBR196875 FLN196875 FVJ196875 GFF196875 GPB196875 GYX196875 HIT196875 HSP196875 ICL196875 IMH196875 IWD196875 JFZ196875 JPV196875 JZR196875 KJN196875 KTJ196875 LDF196875 LNB196875 LWX196875 MGT196875 MQP196875 NAL196875 NKH196875 NUD196875 ODZ196875 ONV196875 OXR196875 PHN196875 PRJ196875 QBF196875 QLB196875 QUX196875 RET196875 ROP196875 RYL196875 SIH196875 SSD196875 TBZ196875 TLV196875 TVR196875 UFN196875 UPJ196875 UZF196875 VJB196875 VSX196875 WCT196875 WMP196875 WWL196875 AD262411 JZ262411 TV262411 ADR262411 ANN262411 AXJ262411 BHF262411 BRB262411 CAX262411 CKT262411 CUP262411 DEL262411 DOH262411 DYD262411 EHZ262411 ERV262411 FBR262411 FLN262411 FVJ262411 GFF262411 GPB262411 GYX262411 HIT262411 HSP262411 ICL262411 IMH262411 IWD262411 JFZ262411 JPV262411 JZR262411 KJN262411 KTJ262411 LDF262411 LNB262411 LWX262411 MGT262411 MQP262411 NAL262411 NKH262411 NUD262411 ODZ262411 ONV262411 OXR262411 PHN262411 PRJ262411 QBF262411 QLB262411 QUX262411 RET262411 ROP262411 RYL262411 SIH262411 SSD262411 TBZ262411 TLV262411 TVR262411 UFN262411 UPJ262411 UZF262411 VJB262411 VSX262411 WCT262411 WMP262411 WWL262411 AD327947 JZ327947 TV327947 ADR327947 ANN327947 AXJ327947 BHF327947 BRB327947 CAX327947 CKT327947 CUP327947 DEL327947 DOH327947 DYD327947 EHZ327947 ERV327947 FBR327947 FLN327947 FVJ327947 GFF327947 GPB327947 GYX327947 HIT327947 HSP327947 ICL327947 IMH327947 IWD327947 JFZ327947 JPV327947 JZR327947 KJN327947 KTJ327947 LDF327947 LNB327947 LWX327947 MGT327947 MQP327947 NAL327947 NKH327947 NUD327947 ODZ327947 ONV327947 OXR327947 PHN327947 PRJ327947 QBF327947 QLB327947 QUX327947 RET327947 ROP327947 RYL327947 SIH327947 SSD327947 TBZ327947 TLV327947 TVR327947 UFN327947 UPJ327947 UZF327947 VJB327947 VSX327947 WCT327947 WMP327947 WWL327947 AD393483 JZ393483 TV393483 ADR393483 ANN393483 AXJ393483 BHF393483 BRB393483 CAX393483 CKT393483 CUP393483 DEL393483 DOH393483 DYD393483 EHZ393483 ERV393483 FBR393483 FLN393483 FVJ393483 GFF393483 GPB393483 GYX393483 HIT393483 HSP393483 ICL393483 IMH393483 IWD393483 JFZ393483 JPV393483 JZR393483 KJN393483 KTJ393483 LDF393483 LNB393483 LWX393483 MGT393483 MQP393483 NAL393483 NKH393483 NUD393483 ODZ393483 ONV393483 OXR393483 PHN393483 PRJ393483 QBF393483 QLB393483 QUX393483 RET393483 ROP393483 RYL393483 SIH393483 SSD393483 TBZ393483 TLV393483 TVR393483 UFN393483 UPJ393483 UZF393483 VJB393483 VSX393483 WCT393483 WMP393483 WWL393483 AD459019 JZ459019 TV459019 ADR459019 ANN459019 AXJ459019 BHF459019 BRB459019 CAX459019 CKT459019 CUP459019 DEL459019 DOH459019 DYD459019 EHZ459019 ERV459019 FBR459019 FLN459019 FVJ459019 GFF459019 GPB459019 GYX459019 HIT459019 HSP459019 ICL459019 IMH459019 IWD459019 JFZ459019 JPV459019 JZR459019 KJN459019 KTJ459019 LDF459019 LNB459019 LWX459019 MGT459019 MQP459019 NAL459019 NKH459019 NUD459019 ODZ459019 ONV459019 OXR459019 PHN459019 PRJ459019 QBF459019 QLB459019 QUX459019 RET459019 ROP459019 RYL459019 SIH459019 SSD459019 TBZ459019 TLV459019 TVR459019 UFN459019 UPJ459019 UZF459019 VJB459019 VSX459019 WCT459019 WMP459019 WWL459019 AD524555 JZ524555 TV524555 ADR524555 ANN524555 AXJ524555 BHF524555 BRB524555 CAX524555 CKT524555 CUP524555 DEL524555 DOH524555 DYD524555 EHZ524555 ERV524555 FBR524555 FLN524555 FVJ524555 GFF524555 GPB524555 GYX524555 HIT524555 HSP524555 ICL524555 IMH524555 IWD524555 JFZ524555 JPV524555 JZR524555 KJN524555 KTJ524555 LDF524555 LNB524555 LWX524555 MGT524555 MQP524555 NAL524555 NKH524555 NUD524555 ODZ524555 ONV524555 OXR524555 PHN524555 PRJ524555 QBF524555 QLB524555 QUX524555 RET524555 ROP524555 RYL524555 SIH524555 SSD524555 TBZ524555 TLV524555 TVR524555 UFN524555 UPJ524555 UZF524555 VJB524555 VSX524555 WCT524555 WMP524555 WWL524555 AD590091 JZ590091 TV590091 ADR590091 ANN590091 AXJ590091 BHF590091 BRB590091 CAX590091 CKT590091 CUP590091 DEL590091 DOH590091 DYD590091 EHZ590091 ERV590091 FBR590091 FLN590091 FVJ590091 GFF590091 GPB590091 GYX590091 HIT590091 HSP590091 ICL590091 IMH590091 IWD590091 JFZ590091 JPV590091 JZR590091 KJN590091 KTJ590091 LDF590091 LNB590091 LWX590091 MGT590091 MQP590091 NAL590091 NKH590091 NUD590091 ODZ590091 ONV590091 OXR590091 PHN590091 PRJ590091 QBF590091 QLB590091 QUX590091 RET590091 ROP590091 RYL590091 SIH590091 SSD590091 TBZ590091 TLV590091 TVR590091 UFN590091 UPJ590091 UZF590091 VJB590091 VSX590091 WCT590091 WMP590091 WWL590091 AD655627 JZ655627 TV655627 ADR655627 ANN655627 AXJ655627 BHF655627 BRB655627 CAX655627 CKT655627 CUP655627 DEL655627 DOH655627 DYD655627 EHZ655627 ERV655627 FBR655627 FLN655627 FVJ655627 GFF655627 GPB655627 GYX655627 HIT655627 HSP655627 ICL655627 IMH655627 IWD655627 JFZ655627 JPV655627 JZR655627 KJN655627 KTJ655627 LDF655627 LNB655627 LWX655627 MGT655627 MQP655627 NAL655627 NKH655627 NUD655627 ODZ655627 ONV655627 OXR655627 PHN655627 PRJ655627 QBF655627 QLB655627 QUX655627 RET655627 ROP655627 RYL655627 SIH655627 SSD655627 TBZ655627 TLV655627 TVR655627 UFN655627 UPJ655627 UZF655627 VJB655627 VSX655627 WCT655627 WMP655627 WWL655627 AD721163 JZ721163 TV721163 ADR721163 ANN721163 AXJ721163 BHF721163 BRB721163 CAX721163 CKT721163 CUP721163 DEL721163 DOH721163 DYD721163 EHZ721163 ERV721163 FBR721163 FLN721163 FVJ721163 GFF721163 GPB721163 GYX721163 HIT721163 HSP721163 ICL721163 IMH721163 IWD721163 JFZ721163 JPV721163 JZR721163 KJN721163 KTJ721163 LDF721163 LNB721163 LWX721163 MGT721163 MQP721163 NAL721163 NKH721163 NUD721163 ODZ721163 ONV721163 OXR721163 PHN721163 PRJ721163 QBF721163 QLB721163 QUX721163 RET721163 ROP721163 RYL721163 SIH721163 SSD721163 TBZ721163 TLV721163 TVR721163 UFN721163 UPJ721163 UZF721163 VJB721163 VSX721163 WCT721163 WMP721163 WWL721163 AD786699 JZ786699 TV786699 ADR786699 ANN786699 AXJ786699 BHF786699 BRB786699 CAX786699 CKT786699 CUP786699 DEL786699 DOH786699 DYD786699 EHZ786699 ERV786699 FBR786699 FLN786699 FVJ786699 GFF786699 GPB786699 GYX786699 HIT786699 HSP786699 ICL786699 IMH786699 IWD786699 JFZ786699 JPV786699 JZR786699 KJN786699 KTJ786699 LDF786699 LNB786699 LWX786699 MGT786699 MQP786699 NAL786699 NKH786699 NUD786699 ODZ786699 ONV786699 OXR786699 PHN786699 PRJ786699 QBF786699 QLB786699 QUX786699 RET786699 ROP786699 RYL786699 SIH786699 SSD786699 TBZ786699 TLV786699 TVR786699 UFN786699 UPJ786699 UZF786699 VJB786699 VSX786699 WCT786699 WMP786699 WWL786699 AD852235 JZ852235 TV852235 ADR852235 ANN852235 AXJ852235 BHF852235 BRB852235 CAX852235 CKT852235 CUP852235 DEL852235 DOH852235 DYD852235 EHZ852235 ERV852235 FBR852235 FLN852235 FVJ852235 GFF852235 GPB852235 GYX852235 HIT852235 HSP852235 ICL852235 IMH852235 IWD852235 JFZ852235 JPV852235 JZR852235 KJN852235 KTJ852235 LDF852235 LNB852235 LWX852235 MGT852235 MQP852235 NAL852235 NKH852235 NUD852235 ODZ852235 ONV852235 OXR852235 PHN852235 PRJ852235 QBF852235 QLB852235 QUX852235 RET852235 ROP852235 RYL852235 SIH852235 SSD852235 TBZ852235 TLV852235 TVR852235 UFN852235 UPJ852235 UZF852235 VJB852235 VSX852235 WCT852235 WMP852235 WWL852235 AD917771 JZ917771 TV917771 ADR917771 ANN917771 AXJ917771 BHF917771 BRB917771 CAX917771 CKT917771 CUP917771 DEL917771 DOH917771 DYD917771 EHZ917771 ERV917771 FBR917771 FLN917771 FVJ917771 GFF917771 GPB917771 GYX917771 HIT917771 HSP917771 ICL917771 IMH917771 IWD917771 JFZ917771 JPV917771 JZR917771 KJN917771 KTJ917771 LDF917771 LNB917771 LWX917771 MGT917771 MQP917771 NAL917771 NKH917771 NUD917771 ODZ917771 ONV917771 OXR917771 PHN917771 PRJ917771 QBF917771 QLB917771 QUX917771 RET917771 ROP917771 RYL917771 SIH917771 SSD917771 TBZ917771 TLV917771 TVR917771 UFN917771 UPJ917771 UZF917771 VJB917771 VSX917771 WCT917771 WMP917771 WWL917771" xr:uid="{00000000-0002-0000-0700-000004000000}">
      <formula1>$BW$3:$BW$8</formula1>
    </dataValidation>
    <dataValidation type="list" allowBlank="1" showInputMessage="1" showErrorMessage="1" sqref="I17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797 JE65797 TA65797 ACW65797 AMS65797 AWO65797 BGK65797 BQG65797 CAC65797 CJY65797 CTU65797 DDQ65797 DNM65797 DXI65797 EHE65797 ERA65797 FAW65797 FKS65797 FUO65797 GEK65797 GOG65797 GYC65797 HHY65797 HRU65797 IBQ65797 ILM65797 IVI65797 JFE65797 JPA65797 JYW65797 KIS65797 KSO65797 LCK65797 LMG65797 LWC65797 MFY65797 MPU65797 MZQ65797 NJM65797 NTI65797 ODE65797 ONA65797 OWW65797 PGS65797 PQO65797 QAK65797 QKG65797 QUC65797 RDY65797 RNU65797 RXQ65797 SHM65797 SRI65797 TBE65797 TLA65797 TUW65797 UES65797 UOO65797 UYK65797 VIG65797 VSC65797 WBY65797 WLU65797 WVQ65797 I131333 JE131333 TA131333 ACW131333 AMS131333 AWO131333 BGK131333 BQG131333 CAC131333 CJY131333 CTU131333 DDQ131333 DNM131333 DXI131333 EHE131333 ERA131333 FAW131333 FKS131333 FUO131333 GEK131333 GOG131333 GYC131333 HHY131333 HRU131333 IBQ131333 ILM131333 IVI131333 JFE131333 JPA131333 JYW131333 KIS131333 KSO131333 LCK131333 LMG131333 LWC131333 MFY131333 MPU131333 MZQ131333 NJM131333 NTI131333 ODE131333 ONA131333 OWW131333 PGS131333 PQO131333 QAK131333 QKG131333 QUC131333 RDY131333 RNU131333 RXQ131333 SHM131333 SRI131333 TBE131333 TLA131333 TUW131333 UES131333 UOO131333 UYK131333 VIG131333 VSC131333 WBY131333 WLU131333 WVQ131333 I196869 JE196869 TA196869 ACW196869 AMS196869 AWO196869 BGK196869 BQG196869 CAC196869 CJY196869 CTU196869 DDQ196869 DNM196869 DXI196869 EHE196869 ERA196869 FAW196869 FKS196869 FUO196869 GEK196869 GOG196869 GYC196869 HHY196869 HRU196869 IBQ196869 ILM196869 IVI196869 JFE196869 JPA196869 JYW196869 KIS196869 KSO196869 LCK196869 LMG196869 LWC196869 MFY196869 MPU196869 MZQ196869 NJM196869 NTI196869 ODE196869 ONA196869 OWW196869 PGS196869 PQO196869 QAK196869 QKG196869 QUC196869 RDY196869 RNU196869 RXQ196869 SHM196869 SRI196869 TBE196869 TLA196869 TUW196869 UES196869 UOO196869 UYK196869 VIG196869 VSC196869 WBY196869 WLU196869 WVQ196869 I262405 JE262405 TA262405 ACW262405 AMS262405 AWO262405 BGK262405 BQG262405 CAC262405 CJY262405 CTU262405 DDQ262405 DNM262405 DXI262405 EHE262405 ERA262405 FAW262405 FKS262405 FUO262405 GEK262405 GOG262405 GYC262405 HHY262405 HRU262405 IBQ262405 ILM262405 IVI262405 JFE262405 JPA262405 JYW262405 KIS262405 KSO262405 LCK262405 LMG262405 LWC262405 MFY262405 MPU262405 MZQ262405 NJM262405 NTI262405 ODE262405 ONA262405 OWW262405 PGS262405 PQO262405 QAK262405 QKG262405 QUC262405 RDY262405 RNU262405 RXQ262405 SHM262405 SRI262405 TBE262405 TLA262405 TUW262405 UES262405 UOO262405 UYK262405 VIG262405 VSC262405 WBY262405 WLU262405 WVQ262405 I327941 JE327941 TA327941 ACW327941 AMS327941 AWO327941 BGK327941 BQG327941 CAC327941 CJY327941 CTU327941 DDQ327941 DNM327941 DXI327941 EHE327941 ERA327941 FAW327941 FKS327941 FUO327941 GEK327941 GOG327941 GYC327941 HHY327941 HRU327941 IBQ327941 ILM327941 IVI327941 JFE327941 JPA327941 JYW327941 KIS327941 KSO327941 LCK327941 LMG327941 LWC327941 MFY327941 MPU327941 MZQ327941 NJM327941 NTI327941 ODE327941 ONA327941 OWW327941 PGS327941 PQO327941 QAK327941 QKG327941 QUC327941 RDY327941 RNU327941 RXQ327941 SHM327941 SRI327941 TBE327941 TLA327941 TUW327941 UES327941 UOO327941 UYK327941 VIG327941 VSC327941 WBY327941 WLU327941 WVQ327941 I393477 JE393477 TA393477 ACW393477 AMS393477 AWO393477 BGK393477 BQG393477 CAC393477 CJY393477 CTU393477 DDQ393477 DNM393477 DXI393477 EHE393477 ERA393477 FAW393477 FKS393477 FUO393477 GEK393477 GOG393477 GYC393477 HHY393477 HRU393477 IBQ393477 ILM393477 IVI393477 JFE393477 JPA393477 JYW393477 KIS393477 KSO393477 LCK393477 LMG393477 LWC393477 MFY393477 MPU393477 MZQ393477 NJM393477 NTI393477 ODE393477 ONA393477 OWW393477 PGS393477 PQO393477 QAK393477 QKG393477 QUC393477 RDY393477 RNU393477 RXQ393477 SHM393477 SRI393477 TBE393477 TLA393477 TUW393477 UES393477 UOO393477 UYK393477 VIG393477 VSC393477 WBY393477 WLU393477 WVQ393477 I459013 JE459013 TA459013 ACW459013 AMS459013 AWO459013 BGK459013 BQG459013 CAC459013 CJY459013 CTU459013 DDQ459013 DNM459013 DXI459013 EHE459013 ERA459013 FAW459013 FKS459013 FUO459013 GEK459013 GOG459013 GYC459013 HHY459013 HRU459013 IBQ459013 ILM459013 IVI459013 JFE459013 JPA459013 JYW459013 KIS459013 KSO459013 LCK459013 LMG459013 LWC459013 MFY459013 MPU459013 MZQ459013 NJM459013 NTI459013 ODE459013 ONA459013 OWW459013 PGS459013 PQO459013 QAK459013 QKG459013 QUC459013 RDY459013 RNU459013 RXQ459013 SHM459013 SRI459013 TBE459013 TLA459013 TUW459013 UES459013 UOO459013 UYK459013 VIG459013 VSC459013 WBY459013 WLU459013 WVQ459013 I524549 JE524549 TA524549 ACW524549 AMS524549 AWO524549 BGK524549 BQG524549 CAC524549 CJY524549 CTU524549 DDQ524549 DNM524549 DXI524549 EHE524549 ERA524549 FAW524549 FKS524549 FUO524549 GEK524549 GOG524549 GYC524549 HHY524549 HRU524549 IBQ524549 ILM524549 IVI524549 JFE524549 JPA524549 JYW524549 KIS524549 KSO524549 LCK524549 LMG524549 LWC524549 MFY524549 MPU524549 MZQ524549 NJM524549 NTI524549 ODE524549 ONA524549 OWW524549 PGS524549 PQO524549 QAK524549 QKG524549 QUC524549 RDY524549 RNU524549 RXQ524549 SHM524549 SRI524549 TBE524549 TLA524549 TUW524549 UES524549 UOO524549 UYK524549 VIG524549 VSC524549 WBY524549 WLU524549 WVQ524549 I590085 JE590085 TA590085 ACW590085 AMS590085 AWO590085 BGK590085 BQG590085 CAC590085 CJY590085 CTU590085 DDQ590085 DNM590085 DXI590085 EHE590085 ERA590085 FAW590085 FKS590085 FUO590085 GEK590085 GOG590085 GYC590085 HHY590085 HRU590085 IBQ590085 ILM590085 IVI590085 JFE590085 JPA590085 JYW590085 KIS590085 KSO590085 LCK590085 LMG590085 LWC590085 MFY590085 MPU590085 MZQ590085 NJM590085 NTI590085 ODE590085 ONA590085 OWW590085 PGS590085 PQO590085 QAK590085 QKG590085 QUC590085 RDY590085 RNU590085 RXQ590085 SHM590085 SRI590085 TBE590085 TLA590085 TUW590085 UES590085 UOO590085 UYK590085 VIG590085 VSC590085 WBY590085 WLU590085 WVQ590085 I655621 JE655621 TA655621 ACW655621 AMS655621 AWO655621 BGK655621 BQG655621 CAC655621 CJY655621 CTU655621 DDQ655621 DNM655621 DXI655621 EHE655621 ERA655621 FAW655621 FKS655621 FUO655621 GEK655621 GOG655621 GYC655621 HHY655621 HRU655621 IBQ655621 ILM655621 IVI655621 JFE655621 JPA655621 JYW655621 KIS655621 KSO655621 LCK655621 LMG655621 LWC655621 MFY655621 MPU655621 MZQ655621 NJM655621 NTI655621 ODE655621 ONA655621 OWW655621 PGS655621 PQO655621 QAK655621 QKG655621 QUC655621 RDY655621 RNU655621 RXQ655621 SHM655621 SRI655621 TBE655621 TLA655621 TUW655621 UES655621 UOO655621 UYK655621 VIG655621 VSC655621 WBY655621 WLU655621 WVQ655621 I721157 JE721157 TA721157 ACW721157 AMS721157 AWO721157 BGK721157 BQG721157 CAC721157 CJY721157 CTU721157 DDQ721157 DNM721157 DXI721157 EHE721157 ERA721157 FAW721157 FKS721157 FUO721157 GEK721157 GOG721157 GYC721157 HHY721157 HRU721157 IBQ721157 ILM721157 IVI721157 JFE721157 JPA721157 JYW721157 KIS721157 KSO721157 LCK721157 LMG721157 LWC721157 MFY721157 MPU721157 MZQ721157 NJM721157 NTI721157 ODE721157 ONA721157 OWW721157 PGS721157 PQO721157 QAK721157 QKG721157 QUC721157 RDY721157 RNU721157 RXQ721157 SHM721157 SRI721157 TBE721157 TLA721157 TUW721157 UES721157 UOO721157 UYK721157 VIG721157 VSC721157 WBY721157 WLU721157 WVQ721157 I786693 JE786693 TA786693 ACW786693 AMS786693 AWO786693 BGK786693 BQG786693 CAC786693 CJY786693 CTU786693 DDQ786693 DNM786693 DXI786693 EHE786693 ERA786693 FAW786693 FKS786693 FUO786693 GEK786693 GOG786693 GYC786693 HHY786693 HRU786693 IBQ786693 ILM786693 IVI786693 JFE786693 JPA786693 JYW786693 KIS786693 KSO786693 LCK786693 LMG786693 LWC786693 MFY786693 MPU786693 MZQ786693 NJM786693 NTI786693 ODE786693 ONA786693 OWW786693 PGS786693 PQO786693 QAK786693 QKG786693 QUC786693 RDY786693 RNU786693 RXQ786693 SHM786693 SRI786693 TBE786693 TLA786693 TUW786693 UES786693 UOO786693 UYK786693 VIG786693 VSC786693 WBY786693 WLU786693 WVQ786693 I852229 JE852229 TA852229 ACW852229 AMS852229 AWO852229 BGK852229 BQG852229 CAC852229 CJY852229 CTU852229 DDQ852229 DNM852229 DXI852229 EHE852229 ERA852229 FAW852229 FKS852229 FUO852229 GEK852229 GOG852229 GYC852229 HHY852229 HRU852229 IBQ852229 ILM852229 IVI852229 JFE852229 JPA852229 JYW852229 KIS852229 KSO852229 LCK852229 LMG852229 LWC852229 MFY852229 MPU852229 MZQ852229 NJM852229 NTI852229 ODE852229 ONA852229 OWW852229 PGS852229 PQO852229 QAK852229 QKG852229 QUC852229 RDY852229 RNU852229 RXQ852229 SHM852229 SRI852229 TBE852229 TLA852229 TUW852229 UES852229 UOO852229 UYK852229 VIG852229 VSC852229 WBY852229 WLU852229 WVQ852229 I917765 JE917765 TA917765 ACW917765 AMS917765 AWO917765 BGK917765 BQG917765 CAC917765 CJY917765 CTU917765 DDQ917765 DNM917765 DXI917765 EHE917765 ERA917765 FAW917765 FKS917765 FUO917765 GEK917765 GOG917765 GYC917765 HHY917765 HRU917765 IBQ917765 ILM917765 IVI917765 JFE917765 JPA917765 JYW917765 KIS917765 KSO917765 LCK917765 LMG917765 LWC917765 MFY917765 MPU917765 MZQ917765 NJM917765 NTI917765 ODE917765 ONA917765 OWW917765 PGS917765 PQO917765 QAK917765 QKG917765 QUC917765 RDY917765 RNU917765 RXQ917765 SHM917765 SRI917765 TBE917765 TLA917765 TUW917765 UES917765 UOO917765 UYK917765 VIG917765 VSC917765 WBY917765 WLU917765 WVQ917765 I983301 JE983301 TA983301 ACW983301 AMS983301 AWO983301 BGK983301 BQG983301 CAC983301 CJY983301 CTU983301 DDQ983301 DNM983301 DXI983301 EHE983301 ERA983301 FAW983301 FKS983301 FUO983301 GEK983301 GOG983301 GYC983301 HHY983301 HRU983301 IBQ983301 ILM983301 IVI983301 JFE983301 JPA983301 JYW983301 KIS983301 KSO983301 LCK983301 LMG983301 LWC983301 MFY983301 MPU983301 MZQ983301 NJM983301 NTI983301 ODE983301 ONA983301 OWW983301 PGS983301 PQO983301 QAK983301 QKG983301 QUC983301 RDY983301 RNU983301 RXQ983301 SHM983301 SRI983301 TBE983301 TLA983301 TUW983301 UES983301 UOO983301 UYK983301 VIG983301 VSC983301 WBY983301 WLU983301 WVQ983301 R983307 JN983307 TJ983307 ADF983307 ANB983307 AWX983307 BGT983307 BQP983307 CAL983307 CKH983307 CUD983307 DDZ983307 DNV983307 DXR983307 EHN983307 ERJ983307 FBF983307 FLB983307 FUX983307 GET983307 GOP983307 GYL983307 HIH983307 HSD983307 IBZ983307 ILV983307 IVR983307 JFN983307 JPJ983307 JZF983307 KJB983307 KSX983307 LCT983307 LMP983307 LWL983307 MGH983307 MQD983307 MZZ983307 NJV983307 NTR983307 ODN983307 ONJ983307 OXF983307 PHB983307 PQX983307 QAT983307 QKP983307 QUL983307 REH983307 ROD983307 RXZ983307 SHV983307 SRR983307 TBN983307 TLJ983307 TVF983307 UFB983307 UOX983307 UYT983307 VIP983307 VSL983307 WCH983307 WMD983307 WVZ983307 R65803 JN65803 TJ65803 ADF65803 ANB65803 AWX65803 BGT65803 BQP65803 CAL65803 CKH65803 CUD65803 DDZ65803 DNV65803 DXR65803 EHN65803 ERJ65803 FBF65803 FLB65803 FUX65803 GET65803 GOP65803 GYL65803 HIH65803 HSD65803 IBZ65803 ILV65803 IVR65803 JFN65803 JPJ65803 JZF65803 KJB65803 KSX65803 LCT65803 LMP65803 LWL65803 MGH65803 MQD65803 MZZ65803 NJV65803 NTR65803 ODN65803 ONJ65803 OXF65803 PHB65803 PQX65803 QAT65803 QKP65803 QUL65803 REH65803 ROD65803 RXZ65803 SHV65803 SRR65803 TBN65803 TLJ65803 TVF65803 UFB65803 UOX65803 UYT65803 VIP65803 VSL65803 WCH65803 WMD65803 WVZ65803 R131339 JN131339 TJ131339 ADF131339 ANB131339 AWX131339 BGT131339 BQP131339 CAL131339 CKH131339 CUD131339 DDZ131339 DNV131339 DXR131339 EHN131339 ERJ131339 FBF131339 FLB131339 FUX131339 GET131339 GOP131339 GYL131339 HIH131339 HSD131339 IBZ131339 ILV131339 IVR131339 JFN131339 JPJ131339 JZF131339 KJB131339 KSX131339 LCT131339 LMP131339 LWL131339 MGH131339 MQD131339 MZZ131339 NJV131339 NTR131339 ODN131339 ONJ131339 OXF131339 PHB131339 PQX131339 QAT131339 QKP131339 QUL131339 REH131339 ROD131339 RXZ131339 SHV131339 SRR131339 TBN131339 TLJ131339 TVF131339 UFB131339 UOX131339 UYT131339 VIP131339 VSL131339 WCH131339 WMD131339 WVZ131339 R196875 JN196875 TJ196875 ADF196875 ANB196875 AWX196875 BGT196875 BQP196875 CAL196875 CKH196875 CUD196875 DDZ196875 DNV196875 DXR196875 EHN196875 ERJ196875 FBF196875 FLB196875 FUX196875 GET196875 GOP196875 GYL196875 HIH196875 HSD196875 IBZ196875 ILV196875 IVR196875 JFN196875 JPJ196875 JZF196875 KJB196875 KSX196875 LCT196875 LMP196875 LWL196875 MGH196875 MQD196875 MZZ196875 NJV196875 NTR196875 ODN196875 ONJ196875 OXF196875 PHB196875 PQX196875 QAT196875 QKP196875 QUL196875 REH196875 ROD196875 RXZ196875 SHV196875 SRR196875 TBN196875 TLJ196875 TVF196875 UFB196875 UOX196875 UYT196875 VIP196875 VSL196875 WCH196875 WMD196875 WVZ196875 R262411 JN262411 TJ262411 ADF262411 ANB262411 AWX262411 BGT262411 BQP262411 CAL262411 CKH262411 CUD262411 DDZ262411 DNV262411 DXR262411 EHN262411 ERJ262411 FBF262411 FLB262411 FUX262411 GET262411 GOP262411 GYL262411 HIH262411 HSD262411 IBZ262411 ILV262411 IVR262411 JFN262411 JPJ262411 JZF262411 KJB262411 KSX262411 LCT262411 LMP262411 LWL262411 MGH262411 MQD262411 MZZ262411 NJV262411 NTR262411 ODN262411 ONJ262411 OXF262411 PHB262411 PQX262411 QAT262411 QKP262411 QUL262411 REH262411 ROD262411 RXZ262411 SHV262411 SRR262411 TBN262411 TLJ262411 TVF262411 UFB262411 UOX262411 UYT262411 VIP262411 VSL262411 WCH262411 WMD262411 WVZ262411 R327947 JN327947 TJ327947 ADF327947 ANB327947 AWX327947 BGT327947 BQP327947 CAL327947 CKH327947 CUD327947 DDZ327947 DNV327947 DXR327947 EHN327947 ERJ327947 FBF327947 FLB327947 FUX327947 GET327947 GOP327947 GYL327947 HIH327947 HSD327947 IBZ327947 ILV327947 IVR327947 JFN327947 JPJ327947 JZF327947 KJB327947 KSX327947 LCT327947 LMP327947 LWL327947 MGH327947 MQD327947 MZZ327947 NJV327947 NTR327947 ODN327947 ONJ327947 OXF327947 PHB327947 PQX327947 QAT327947 QKP327947 QUL327947 REH327947 ROD327947 RXZ327947 SHV327947 SRR327947 TBN327947 TLJ327947 TVF327947 UFB327947 UOX327947 UYT327947 VIP327947 VSL327947 WCH327947 WMD327947 WVZ327947 R393483 JN393483 TJ393483 ADF393483 ANB393483 AWX393483 BGT393483 BQP393483 CAL393483 CKH393483 CUD393483 DDZ393483 DNV393483 DXR393483 EHN393483 ERJ393483 FBF393483 FLB393483 FUX393483 GET393483 GOP393483 GYL393483 HIH393483 HSD393483 IBZ393483 ILV393483 IVR393483 JFN393483 JPJ393483 JZF393483 KJB393483 KSX393483 LCT393483 LMP393483 LWL393483 MGH393483 MQD393483 MZZ393483 NJV393483 NTR393483 ODN393483 ONJ393483 OXF393483 PHB393483 PQX393483 QAT393483 QKP393483 QUL393483 REH393483 ROD393483 RXZ393483 SHV393483 SRR393483 TBN393483 TLJ393483 TVF393483 UFB393483 UOX393483 UYT393483 VIP393483 VSL393483 WCH393483 WMD393483 WVZ393483 R459019 JN459019 TJ459019 ADF459019 ANB459019 AWX459019 BGT459019 BQP459019 CAL459019 CKH459019 CUD459019 DDZ459019 DNV459019 DXR459019 EHN459019 ERJ459019 FBF459019 FLB459019 FUX459019 GET459019 GOP459019 GYL459019 HIH459019 HSD459019 IBZ459019 ILV459019 IVR459019 JFN459019 JPJ459019 JZF459019 KJB459019 KSX459019 LCT459019 LMP459019 LWL459019 MGH459019 MQD459019 MZZ459019 NJV459019 NTR459019 ODN459019 ONJ459019 OXF459019 PHB459019 PQX459019 QAT459019 QKP459019 QUL459019 REH459019 ROD459019 RXZ459019 SHV459019 SRR459019 TBN459019 TLJ459019 TVF459019 UFB459019 UOX459019 UYT459019 VIP459019 VSL459019 WCH459019 WMD459019 WVZ459019 R524555 JN524555 TJ524555 ADF524555 ANB524555 AWX524555 BGT524555 BQP524555 CAL524555 CKH524555 CUD524555 DDZ524555 DNV524555 DXR524555 EHN524555 ERJ524555 FBF524555 FLB524555 FUX524555 GET524555 GOP524555 GYL524555 HIH524555 HSD524555 IBZ524555 ILV524555 IVR524555 JFN524555 JPJ524555 JZF524555 KJB524555 KSX524555 LCT524555 LMP524555 LWL524555 MGH524555 MQD524555 MZZ524555 NJV524555 NTR524555 ODN524555 ONJ524555 OXF524555 PHB524555 PQX524555 QAT524555 QKP524555 QUL524555 REH524555 ROD524555 RXZ524555 SHV524555 SRR524555 TBN524555 TLJ524555 TVF524555 UFB524555 UOX524555 UYT524555 VIP524555 VSL524555 WCH524555 WMD524555 WVZ524555 R590091 JN590091 TJ590091 ADF590091 ANB590091 AWX590091 BGT590091 BQP590091 CAL590091 CKH590091 CUD590091 DDZ590091 DNV590091 DXR590091 EHN590091 ERJ590091 FBF590091 FLB590091 FUX590091 GET590091 GOP590091 GYL590091 HIH590091 HSD590091 IBZ590091 ILV590091 IVR590091 JFN590091 JPJ590091 JZF590091 KJB590091 KSX590091 LCT590091 LMP590091 LWL590091 MGH590091 MQD590091 MZZ590091 NJV590091 NTR590091 ODN590091 ONJ590091 OXF590091 PHB590091 PQX590091 QAT590091 QKP590091 QUL590091 REH590091 ROD590091 RXZ590091 SHV590091 SRR590091 TBN590091 TLJ590091 TVF590091 UFB590091 UOX590091 UYT590091 VIP590091 VSL590091 WCH590091 WMD590091 WVZ590091 R655627 JN655627 TJ655627 ADF655627 ANB655627 AWX655627 BGT655627 BQP655627 CAL655627 CKH655627 CUD655627 DDZ655627 DNV655627 DXR655627 EHN655627 ERJ655627 FBF655627 FLB655627 FUX655627 GET655627 GOP655627 GYL655627 HIH655627 HSD655627 IBZ655627 ILV655627 IVR655627 JFN655627 JPJ655627 JZF655627 KJB655627 KSX655627 LCT655627 LMP655627 LWL655627 MGH655627 MQD655627 MZZ655627 NJV655627 NTR655627 ODN655627 ONJ655627 OXF655627 PHB655627 PQX655627 QAT655627 QKP655627 QUL655627 REH655627 ROD655627 RXZ655627 SHV655627 SRR655627 TBN655627 TLJ655627 TVF655627 UFB655627 UOX655627 UYT655627 VIP655627 VSL655627 WCH655627 WMD655627 WVZ655627 R721163 JN721163 TJ721163 ADF721163 ANB721163 AWX721163 BGT721163 BQP721163 CAL721163 CKH721163 CUD721163 DDZ721163 DNV721163 DXR721163 EHN721163 ERJ721163 FBF721163 FLB721163 FUX721163 GET721163 GOP721163 GYL721163 HIH721163 HSD721163 IBZ721163 ILV721163 IVR721163 JFN721163 JPJ721163 JZF721163 KJB721163 KSX721163 LCT721163 LMP721163 LWL721163 MGH721163 MQD721163 MZZ721163 NJV721163 NTR721163 ODN721163 ONJ721163 OXF721163 PHB721163 PQX721163 QAT721163 QKP721163 QUL721163 REH721163 ROD721163 RXZ721163 SHV721163 SRR721163 TBN721163 TLJ721163 TVF721163 UFB721163 UOX721163 UYT721163 VIP721163 VSL721163 WCH721163 WMD721163 WVZ721163 R786699 JN786699 TJ786699 ADF786699 ANB786699 AWX786699 BGT786699 BQP786699 CAL786699 CKH786699 CUD786699 DDZ786699 DNV786699 DXR786699 EHN786699 ERJ786699 FBF786699 FLB786699 FUX786699 GET786699 GOP786699 GYL786699 HIH786699 HSD786699 IBZ786699 ILV786699 IVR786699 JFN786699 JPJ786699 JZF786699 KJB786699 KSX786699 LCT786699 LMP786699 LWL786699 MGH786699 MQD786699 MZZ786699 NJV786699 NTR786699 ODN786699 ONJ786699 OXF786699 PHB786699 PQX786699 QAT786699 QKP786699 QUL786699 REH786699 ROD786699 RXZ786699 SHV786699 SRR786699 TBN786699 TLJ786699 TVF786699 UFB786699 UOX786699 UYT786699 VIP786699 VSL786699 WCH786699 WMD786699 WVZ786699 R852235 JN852235 TJ852235 ADF852235 ANB852235 AWX852235 BGT852235 BQP852235 CAL852235 CKH852235 CUD852235 DDZ852235 DNV852235 DXR852235 EHN852235 ERJ852235 FBF852235 FLB852235 FUX852235 GET852235 GOP852235 GYL852235 HIH852235 HSD852235 IBZ852235 ILV852235 IVR852235 JFN852235 JPJ852235 JZF852235 KJB852235 KSX852235 LCT852235 LMP852235 LWL852235 MGH852235 MQD852235 MZZ852235 NJV852235 NTR852235 ODN852235 ONJ852235 OXF852235 PHB852235 PQX852235 QAT852235 QKP852235 QUL852235 REH852235 ROD852235 RXZ852235 SHV852235 SRR852235 TBN852235 TLJ852235 TVF852235 UFB852235 UOX852235 UYT852235 VIP852235 VSL852235 WCH852235 WMD852235 WVZ852235 R917771 JN917771 TJ917771 ADF917771 ANB917771 AWX917771 BGT917771 BQP917771 CAL917771 CKH917771 CUD917771 DDZ917771 DNV917771 DXR917771 EHN917771 ERJ917771 FBF917771 FLB917771 FUX917771 GET917771 GOP917771 GYL917771 HIH917771 HSD917771 IBZ917771 ILV917771 IVR917771 JFN917771 JPJ917771 JZF917771 KJB917771 KSX917771 LCT917771 LMP917771 LWL917771 MGH917771 MQD917771 MZZ917771 NJV917771 NTR917771 ODN917771 ONJ917771 OXF917771 PHB917771 PQX917771 QAT917771 QKP917771 QUL917771 REH917771 ROD917771 RXZ917771 SHV917771 SRR917771 TBN917771 TLJ917771 TVF917771 UFB917771 UOX917771 UYT917771 VIP917771 VSL917771 WCH917771 WMD917771 WVZ917771" xr:uid="{00000000-0002-0000-0700-000005000000}">
      <formula1>$K$12:$K$13</formula1>
    </dataValidation>
    <dataValidation type="list" allowBlank="1" showErrorMessage="1" sqref="AF983307 KB983307 TX983307 ADT983307 ANP983307 AXL983307 BHH983307 BRD983307 CAZ983307 CKV983307 CUR983307 DEN983307 DOJ983307 DYF983307 EIB983307 ERX983307 FBT983307 FLP983307 FVL983307 GFH983307 GPD983307 GYZ983307 HIV983307 HSR983307 ICN983307 IMJ983307 IWF983307 JGB983307 JPX983307 JZT983307 KJP983307 KTL983307 LDH983307 LND983307 LWZ983307 MGV983307 MQR983307 NAN983307 NKJ983307 NUF983307 OEB983307 ONX983307 OXT983307 PHP983307 PRL983307 QBH983307 QLD983307 QUZ983307 REV983307 ROR983307 RYN983307 SIJ983307 SSF983307 TCB983307 TLX983307 TVT983307 UFP983307 UPL983307 UZH983307 VJD983307 VSZ983307 WCV983307 WMR983307 WWN983307 AF65803 KB65803 TX65803 ADT65803 ANP65803 AXL65803 BHH65803 BRD65803 CAZ65803 CKV65803 CUR65803 DEN65803 DOJ65803 DYF65803 EIB65803 ERX65803 FBT65803 FLP65803 FVL65803 GFH65803 GPD65803 GYZ65803 HIV65803 HSR65803 ICN65803 IMJ65803 IWF65803 JGB65803 JPX65803 JZT65803 KJP65803 KTL65803 LDH65803 LND65803 LWZ65803 MGV65803 MQR65803 NAN65803 NKJ65803 NUF65803 OEB65803 ONX65803 OXT65803 PHP65803 PRL65803 QBH65803 QLD65803 QUZ65803 REV65803 ROR65803 RYN65803 SIJ65803 SSF65803 TCB65803 TLX65803 TVT65803 UFP65803 UPL65803 UZH65803 VJD65803 VSZ65803 WCV65803 WMR65803 WWN65803 AF131339 KB131339 TX131339 ADT131339 ANP131339 AXL131339 BHH131339 BRD131339 CAZ131339 CKV131339 CUR131339 DEN131339 DOJ131339 DYF131339 EIB131339 ERX131339 FBT131339 FLP131339 FVL131339 GFH131339 GPD131339 GYZ131339 HIV131339 HSR131339 ICN131339 IMJ131339 IWF131339 JGB131339 JPX131339 JZT131339 KJP131339 KTL131339 LDH131339 LND131339 LWZ131339 MGV131339 MQR131339 NAN131339 NKJ131339 NUF131339 OEB131339 ONX131339 OXT131339 PHP131339 PRL131339 QBH131339 QLD131339 QUZ131339 REV131339 ROR131339 RYN131339 SIJ131339 SSF131339 TCB131339 TLX131339 TVT131339 UFP131339 UPL131339 UZH131339 VJD131339 VSZ131339 WCV131339 WMR131339 WWN131339 AF196875 KB196875 TX196875 ADT196875 ANP196875 AXL196875 BHH196875 BRD196875 CAZ196875 CKV196875 CUR196875 DEN196875 DOJ196875 DYF196875 EIB196875 ERX196875 FBT196875 FLP196875 FVL196875 GFH196875 GPD196875 GYZ196875 HIV196875 HSR196875 ICN196875 IMJ196875 IWF196875 JGB196875 JPX196875 JZT196875 KJP196875 KTL196875 LDH196875 LND196875 LWZ196875 MGV196875 MQR196875 NAN196875 NKJ196875 NUF196875 OEB196875 ONX196875 OXT196875 PHP196875 PRL196875 QBH196875 QLD196875 QUZ196875 REV196875 ROR196875 RYN196875 SIJ196875 SSF196875 TCB196875 TLX196875 TVT196875 UFP196875 UPL196875 UZH196875 VJD196875 VSZ196875 WCV196875 WMR196875 WWN196875 AF262411 KB262411 TX262411 ADT262411 ANP262411 AXL262411 BHH262411 BRD262411 CAZ262411 CKV262411 CUR262411 DEN262411 DOJ262411 DYF262411 EIB262411 ERX262411 FBT262411 FLP262411 FVL262411 GFH262411 GPD262411 GYZ262411 HIV262411 HSR262411 ICN262411 IMJ262411 IWF262411 JGB262411 JPX262411 JZT262411 KJP262411 KTL262411 LDH262411 LND262411 LWZ262411 MGV262411 MQR262411 NAN262411 NKJ262411 NUF262411 OEB262411 ONX262411 OXT262411 PHP262411 PRL262411 QBH262411 QLD262411 QUZ262411 REV262411 ROR262411 RYN262411 SIJ262411 SSF262411 TCB262411 TLX262411 TVT262411 UFP262411 UPL262411 UZH262411 VJD262411 VSZ262411 WCV262411 WMR262411 WWN262411 AF327947 KB327947 TX327947 ADT327947 ANP327947 AXL327947 BHH327947 BRD327947 CAZ327947 CKV327947 CUR327947 DEN327947 DOJ327947 DYF327947 EIB327947 ERX327947 FBT327947 FLP327947 FVL327947 GFH327947 GPD327947 GYZ327947 HIV327947 HSR327947 ICN327947 IMJ327947 IWF327947 JGB327947 JPX327947 JZT327947 KJP327947 KTL327947 LDH327947 LND327947 LWZ327947 MGV327947 MQR327947 NAN327947 NKJ327947 NUF327947 OEB327947 ONX327947 OXT327947 PHP327947 PRL327947 QBH327947 QLD327947 QUZ327947 REV327947 ROR327947 RYN327947 SIJ327947 SSF327947 TCB327947 TLX327947 TVT327947 UFP327947 UPL327947 UZH327947 VJD327947 VSZ327947 WCV327947 WMR327947 WWN327947 AF393483 KB393483 TX393483 ADT393483 ANP393483 AXL393483 BHH393483 BRD393483 CAZ393483 CKV393483 CUR393483 DEN393483 DOJ393483 DYF393483 EIB393483 ERX393483 FBT393483 FLP393483 FVL393483 GFH393483 GPD393483 GYZ393483 HIV393483 HSR393483 ICN393483 IMJ393483 IWF393483 JGB393483 JPX393483 JZT393483 KJP393483 KTL393483 LDH393483 LND393483 LWZ393483 MGV393483 MQR393483 NAN393483 NKJ393483 NUF393483 OEB393483 ONX393483 OXT393483 PHP393483 PRL393483 QBH393483 QLD393483 QUZ393483 REV393483 ROR393483 RYN393483 SIJ393483 SSF393483 TCB393483 TLX393483 TVT393483 UFP393483 UPL393483 UZH393483 VJD393483 VSZ393483 WCV393483 WMR393483 WWN393483 AF459019 KB459019 TX459019 ADT459019 ANP459019 AXL459019 BHH459019 BRD459019 CAZ459019 CKV459019 CUR459019 DEN459019 DOJ459019 DYF459019 EIB459019 ERX459019 FBT459019 FLP459019 FVL459019 GFH459019 GPD459019 GYZ459019 HIV459019 HSR459019 ICN459019 IMJ459019 IWF459019 JGB459019 JPX459019 JZT459019 KJP459019 KTL459019 LDH459019 LND459019 LWZ459019 MGV459019 MQR459019 NAN459019 NKJ459019 NUF459019 OEB459019 ONX459019 OXT459019 PHP459019 PRL459019 QBH459019 QLD459019 QUZ459019 REV459019 ROR459019 RYN459019 SIJ459019 SSF459019 TCB459019 TLX459019 TVT459019 UFP459019 UPL459019 UZH459019 VJD459019 VSZ459019 WCV459019 WMR459019 WWN459019 AF524555 KB524555 TX524555 ADT524555 ANP524555 AXL524555 BHH524555 BRD524555 CAZ524555 CKV524555 CUR524555 DEN524555 DOJ524555 DYF524555 EIB524555 ERX524555 FBT524555 FLP524555 FVL524555 GFH524555 GPD524555 GYZ524555 HIV524555 HSR524555 ICN524555 IMJ524555 IWF524555 JGB524555 JPX524555 JZT524555 KJP524555 KTL524555 LDH524555 LND524555 LWZ524555 MGV524555 MQR524555 NAN524555 NKJ524555 NUF524555 OEB524555 ONX524555 OXT524555 PHP524555 PRL524555 QBH524555 QLD524555 QUZ524555 REV524555 ROR524555 RYN524555 SIJ524555 SSF524555 TCB524555 TLX524555 TVT524555 UFP524555 UPL524555 UZH524555 VJD524555 VSZ524555 WCV524555 WMR524555 WWN524555 AF590091 KB590091 TX590091 ADT590091 ANP590091 AXL590091 BHH590091 BRD590091 CAZ590091 CKV590091 CUR590091 DEN590091 DOJ590091 DYF590091 EIB590091 ERX590091 FBT590091 FLP590091 FVL590091 GFH590091 GPD590091 GYZ590091 HIV590091 HSR590091 ICN590091 IMJ590091 IWF590091 JGB590091 JPX590091 JZT590091 KJP590091 KTL590091 LDH590091 LND590091 LWZ590091 MGV590091 MQR590091 NAN590091 NKJ590091 NUF590091 OEB590091 ONX590091 OXT590091 PHP590091 PRL590091 QBH590091 QLD590091 QUZ590091 REV590091 ROR590091 RYN590091 SIJ590091 SSF590091 TCB590091 TLX590091 TVT590091 UFP590091 UPL590091 UZH590091 VJD590091 VSZ590091 WCV590091 WMR590091 WWN590091 AF655627 KB655627 TX655627 ADT655627 ANP655627 AXL655627 BHH655627 BRD655627 CAZ655627 CKV655627 CUR655627 DEN655627 DOJ655627 DYF655627 EIB655627 ERX655627 FBT655627 FLP655627 FVL655627 GFH655627 GPD655627 GYZ655627 HIV655627 HSR655627 ICN655627 IMJ655627 IWF655627 JGB655627 JPX655627 JZT655627 KJP655627 KTL655627 LDH655627 LND655627 LWZ655627 MGV655627 MQR655627 NAN655627 NKJ655627 NUF655627 OEB655627 ONX655627 OXT655627 PHP655627 PRL655627 QBH655627 QLD655627 QUZ655627 REV655627 ROR655627 RYN655627 SIJ655627 SSF655627 TCB655627 TLX655627 TVT655627 UFP655627 UPL655627 UZH655627 VJD655627 VSZ655627 WCV655627 WMR655627 WWN655627 AF721163 KB721163 TX721163 ADT721163 ANP721163 AXL721163 BHH721163 BRD721163 CAZ721163 CKV721163 CUR721163 DEN721163 DOJ721163 DYF721163 EIB721163 ERX721163 FBT721163 FLP721163 FVL721163 GFH721163 GPD721163 GYZ721163 HIV721163 HSR721163 ICN721163 IMJ721163 IWF721163 JGB721163 JPX721163 JZT721163 KJP721163 KTL721163 LDH721163 LND721163 LWZ721163 MGV721163 MQR721163 NAN721163 NKJ721163 NUF721163 OEB721163 ONX721163 OXT721163 PHP721163 PRL721163 QBH721163 QLD721163 QUZ721163 REV721163 ROR721163 RYN721163 SIJ721163 SSF721163 TCB721163 TLX721163 TVT721163 UFP721163 UPL721163 UZH721163 VJD721163 VSZ721163 WCV721163 WMR721163 WWN721163 AF786699 KB786699 TX786699 ADT786699 ANP786699 AXL786699 BHH786699 BRD786699 CAZ786699 CKV786699 CUR786699 DEN786699 DOJ786699 DYF786699 EIB786699 ERX786699 FBT786699 FLP786699 FVL786699 GFH786699 GPD786699 GYZ786699 HIV786699 HSR786699 ICN786699 IMJ786699 IWF786699 JGB786699 JPX786699 JZT786699 KJP786699 KTL786699 LDH786699 LND786699 LWZ786699 MGV786699 MQR786699 NAN786699 NKJ786699 NUF786699 OEB786699 ONX786699 OXT786699 PHP786699 PRL786699 QBH786699 QLD786699 QUZ786699 REV786699 ROR786699 RYN786699 SIJ786699 SSF786699 TCB786699 TLX786699 TVT786699 UFP786699 UPL786699 UZH786699 VJD786699 VSZ786699 WCV786699 WMR786699 WWN786699 AF852235 KB852235 TX852235 ADT852235 ANP852235 AXL852235 BHH852235 BRD852235 CAZ852235 CKV852235 CUR852235 DEN852235 DOJ852235 DYF852235 EIB852235 ERX852235 FBT852235 FLP852235 FVL852235 GFH852235 GPD852235 GYZ852235 HIV852235 HSR852235 ICN852235 IMJ852235 IWF852235 JGB852235 JPX852235 JZT852235 KJP852235 KTL852235 LDH852235 LND852235 LWZ852235 MGV852235 MQR852235 NAN852235 NKJ852235 NUF852235 OEB852235 ONX852235 OXT852235 PHP852235 PRL852235 QBH852235 QLD852235 QUZ852235 REV852235 ROR852235 RYN852235 SIJ852235 SSF852235 TCB852235 TLX852235 TVT852235 UFP852235 UPL852235 UZH852235 VJD852235 VSZ852235 WCV852235 WMR852235 WWN852235 AF917771 KB917771 TX917771 ADT917771 ANP917771 AXL917771 BHH917771 BRD917771 CAZ917771 CKV917771 CUR917771 DEN917771 DOJ917771 DYF917771 EIB917771 ERX917771 FBT917771 FLP917771 FVL917771 GFH917771 GPD917771 GYZ917771 HIV917771 HSR917771 ICN917771 IMJ917771 IWF917771 JGB917771 JPX917771 JZT917771 KJP917771 KTL917771 LDH917771 LND917771 LWZ917771 MGV917771 MQR917771 NAN917771 NKJ917771 NUF917771 OEB917771 ONX917771 OXT917771 PHP917771 PRL917771 QBH917771 QLD917771 QUZ917771 REV917771 ROR917771 RYN917771 SIJ917771 SSF917771 TCB917771 TLX917771 TVT917771 UFP917771 UPL917771 UZH917771 VJD917771 VSZ917771 WCV917771 WMR917771 WWN917771 AG264:AG266 AG260:AG262 AG246:AG253 AG23:AG244" xr:uid="{00000000-0002-0000-0700-000006000000}">
      <formula1>$AN$4:$AN$6</formula1>
      <formula2>0</formula2>
    </dataValidation>
    <dataValidation type="list" allowBlank="1" showErrorMessage="1" sqref="D983307 IZ983307 SV983307 ACR983307 AMN983307 AWJ983307 BGF983307 BQB983307 BZX983307 CJT983307 CTP983307 DDL983307 DNH983307 DXD983307 EGZ983307 EQV983307 FAR983307 FKN983307 FUJ983307 GEF983307 GOB983307 GXX983307 HHT983307 HRP983307 IBL983307 ILH983307 IVD983307 JEZ983307 JOV983307 JYR983307 KIN983307 KSJ983307 LCF983307 LMB983307 LVX983307 MFT983307 MPP983307 MZL983307 NJH983307 NTD983307 OCZ983307 OMV983307 OWR983307 PGN983307 PQJ983307 QAF983307 QKB983307 QTX983307 RDT983307 RNP983307 RXL983307 SHH983307 SRD983307 TAZ983307 TKV983307 TUR983307 UEN983307 UOJ983307 UYF983307 VIB983307 VRX983307 WBT983307 WLP983307 WVL983307 D65803 IZ65803 SV65803 ACR65803 AMN65803 AWJ65803 BGF65803 BQB65803 BZX65803 CJT65803 CTP65803 DDL65803 DNH65803 DXD65803 EGZ65803 EQV65803 FAR65803 FKN65803 FUJ65803 GEF65803 GOB65803 GXX65803 HHT65803 HRP65803 IBL65803 ILH65803 IVD65803 JEZ65803 JOV65803 JYR65803 KIN65803 KSJ65803 LCF65803 LMB65803 LVX65803 MFT65803 MPP65803 MZL65803 NJH65803 NTD65803 OCZ65803 OMV65803 OWR65803 PGN65803 PQJ65803 QAF65803 QKB65803 QTX65803 RDT65803 RNP65803 RXL65803 SHH65803 SRD65803 TAZ65803 TKV65803 TUR65803 UEN65803 UOJ65803 UYF65803 VIB65803 VRX65803 WBT65803 WLP65803 WVL65803 D131339 IZ131339 SV131339 ACR131339 AMN131339 AWJ131339 BGF131339 BQB131339 BZX131339 CJT131339 CTP131339 DDL131339 DNH131339 DXD131339 EGZ131339 EQV131339 FAR131339 FKN131339 FUJ131339 GEF131339 GOB131339 GXX131339 HHT131339 HRP131339 IBL131339 ILH131339 IVD131339 JEZ131339 JOV131339 JYR131339 KIN131339 KSJ131339 LCF131339 LMB131339 LVX131339 MFT131339 MPP131339 MZL131339 NJH131339 NTD131339 OCZ131339 OMV131339 OWR131339 PGN131339 PQJ131339 QAF131339 QKB131339 QTX131339 RDT131339 RNP131339 RXL131339 SHH131339 SRD131339 TAZ131339 TKV131339 TUR131339 UEN131339 UOJ131339 UYF131339 VIB131339 VRX131339 WBT131339 WLP131339 WVL131339 D196875 IZ196875 SV196875 ACR196875 AMN196875 AWJ196875 BGF196875 BQB196875 BZX196875 CJT196875 CTP196875 DDL196875 DNH196875 DXD196875 EGZ196875 EQV196875 FAR196875 FKN196875 FUJ196875 GEF196875 GOB196875 GXX196875 HHT196875 HRP196875 IBL196875 ILH196875 IVD196875 JEZ196875 JOV196875 JYR196875 KIN196875 KSJ196875 LCF196875 LMB196875 LVX196875 MFT196875 MPP196875 MZL196875 NJH196875 NTD196875 OCZ196875 OMV196875 OWR196875 PGN196875 PQJ196875 QAF196875 QKB196875 QTX196875 RDT196875 RNP196875 RXL196875 SHH196875 SRD196875 TAZ196875 TKV196875 TUR196875 UEN196875 UOJ196875 UYF196875 VIB196875 VRX196875 WBT196875 WLP196875 WVL196875 D262411 IZ262411 SV262411 ACR262411 AMN262411 AWJ262411 BGF262411 BQB262411 BZX262411 CJT262411 CTP262411 DDL262411 DNH262411 DXD262411 EGZ262411 EQV262411 FAR262411 FKN262411 FUJ262411 GEF262411 GOB262411 GXX262411 HHT262411 HRP262411 IBL262411 ILH262411 IVD262411 JEZ262411 JOV262411 JYR262411 KIN262411 KSJ262411 LCF262411 LMB262411 LVX262411 MFT262411 MPP262411 MZL262411 NJH262411 NTD262411 OCZ262411 OMV262411 OWR262411 PGN262411 PQJ262411 QAF262411 QKB262411 QTX262411 RDT262411 RNP262411 RXL262411 SHH262411 SRD262411 TAZ262411 TKV262411 TUR262411 UEN262411 UOJ262411 UYF262411 VIB262411 VRX262411 WBT262411 WLP262411 WVL262411 D327947 IZ327947 SV327947 ACR327947 AMN327947 AWJ327947 BGF327947 BQB327947 BZX327947 CJT327947 CTP327947 DDL327947 DNH327947 DXD327947 EGZ327947 EQV327947 FAR327947 FKN327947 FUJ327947 GEF327947 GOB327947 GXX327947 HHT327947 HRP327947 IBL327947 ILH327947 IVD327947 JEZ327947 JOV327947 JYR327947 KIN327947 KSJ327947 LCF327947 LMB327947 LVX327947 MFT327947 MPP327947 MZL327947 NJH327947 NTD327947 OCZ327947 OMV327947 OWR327947 PGN327947 PQJ327947 QAF327947 QKB327947 QTX327947 RDT327947 RNP327947 RXL327947 SHH327947 SRD327947 TAZ327947 TKV327947 TUR327947 UEN327947 UOJ327947 UYF327947 VIB327947 VRX327947 WBT327947 WLP327947 WVL327947 D393483 IZ393483 SV393483 ACR393483 AMN393483 AWJ393483 BGF393483 BQB393483 BZX393483 CJT393483 CTP393483 DDL393483 DNH393483 DXD393483 EGZ393483 EQV393483 FAR393483 FKN393483 FUJ393483 GEF393483 GOB393483 GXX393483 HHT393483 HRP393483 IBL393483 ILH393483 IVD393483 JEZ393483 JOV393483 JYR393483 KIN393483 KSJ393483 LCF393483 LMB393483 LVX393483 MFT393483 MPP393483 MZL393483 NJH393483 NTD393483 OCZ393483 OMV393483 OWR393483 PGN393483 PQJ393483 QAF393483 QKB393483 QTX393483 RDT393483 RNP393483 RXL393483 SHH393483 SRD393483 TAZ393483 TKV393483 TUR393483 UEN393483 UOJ393483 UYF393483 VIB393483 VRX393483 WBT393483 WLP393483 WVL393483 D459019 IZ459019 SV459019 ACR459019 AMN459019 AWJ459019 BGF459019 BQB459019 BZX459019 CJT459019 CTP459019 DDL459019 DNH459019 DXD459019 EGZ459019 EQV459019 FAR459019 FKN459019 FUJ459019 GEF459019 GOB459019 GXX459019 HHT459019 HRP459019 IBL459019 ILH459019 IVD459019 JEZ459019 JOV459019 JYR459019 KIN459019 KSJ459019 LCF459019 LMB459019 LVX459019 MFT459019 MPP459019 MZL459019 NJH459019 NTD459019 OCZ459019 OMV459019 OWR459019 PGN459019 PQJ459019 QAF459019 QKB459019 QTX459019 RDT459019 RNP459019 RXL459019 SHH459019 SRD459019 TAZ459019 TKV459019 TUR459019 UEN459019 UOJ459019 UYF459019 VIB459019 VRX459019 WBT459019 WLP459019 WVL459019 D524555 IZ524555 SV524555 ACR524555 AMN524555 AWJ524555 BGF524555 BQB524555 BZX524555 CJT524555 CTP524555 DDL524555 DNH524555 DXD524555 EGZ524555 EQV524555 FAR524555 FKN524555 FUJ524555 GEF524555 GOB524555 GXX524555 HHT524555 HRP524555 IBL524555 ILH524555 IVD524555 JEZ524555 JOV524555 JYR524555 KIN524555 KSJ524555 LCF524555 LMB524555 LVX524555 MFT524555 MPP524555 MZL524555 NJH524555 NTD524555 OCZ524555 OMV524555 OWR524555 PGN524555 PQJ524555 QAF524555 QKB524555 QTX524555 RDT524555 RNP524555 RXL524555 SHH524555 SRD524555 TAZ524555 TKV524555 TUR524555 UEN524555 UOJ524555 UYF524555 VIB524555 VRX524555 WBT524555 WLP524555 WVL524555 D590091 IZ590091 SV590091 ACR590091 AMN590091 AWJ590091 BGF590091 BQB590091 BZX590091 CJT590091 CTP590091 DDL590091 DNH590091 DXD590091 EGZ590091 EQV590091 FAR590091 FKN590091 FUJ590091 GEF590091 GOB590091 GXX590091 HHT590091 HRP590091 IBL590091 ILH590091 IVD590091 JEZ590091 JOV590091 JYR590091 KIN590091 KSJ590091 LCF590091 LMB590091 LVX590091 MFT590091 MPP590091 MZL590091 NJH590091 NTD590091 OCZ590091 OMV590091 OWR590091 PGN590091 PQJ590091 QAF590091 QKB590091 QTX590091 RDT590091 RNP590091 RXL590091 SHH590091 SRD590091 TAZ590091 TKV590091 TUR590091 UEN590091 UOJ590091 UYF590091 VIB590091 VRX590091 WBT590091 WLP590091 WVL590091 D655627 IZ655627 SV655627 ACR655627 AMN655627 AWJ655627 BGF655627 BQB655627 BZX655627 CJT655627 CTP655627 DDL655627 DNH655627 DXD655627 EGZ655627 EQV655627 FAR655627 FKN655627 FUJ655627 GEF655627 GOB655627 GXX655627 HHT655627 HRP655627 IBL655627 ILH655627 IVD655627 JEZ655627 JOV655627 JYR655627 KIN655627 KSJ655627 LCF655627 LMB655627 LVX655627 MFT655627 MPP655627 MZL655627 NJH655627 NTD655627 OCZ655627 OMV655627 OWR655627 PGN655627 PQJ655627 QAF655627 QKB655627 QTX655627 RDT655627 RNP655627 RXL655627 SHH655627 SRD655627 TAZ655627 TKV655627 TUR655627 UEN655627 UOJ655627 UYF655627 VIB655627 VRX655627 WBT655627 WLP655627 WVL655627 D721163 IZ721163 SV721163 ACR721163 AMN721163 AWJ721163 BGF721163 BQB721163 BZX721163 CJT721163 CTP721163 DDL721163 DNH721163 DXD721163 EGZ721163 EQV721163 FAR721163 FKN721163 FUJ721163 GEF721163 GOB721163 GXX721163 HHT721163 HRP721163 IBL721163 ILH721163 IVD721163 JEZ721163 JOV721163 JYR721163 KIN721163 KSJ721163 LCF721163 LMB721163 LVX721163 MFT721163 MPP721163 MZL721163 NJH721163 NTD721163 OCZ721163 OMV721163 OWR721163 PGN721163 PQJ721163 QAF721163 QKB721163 QTX721163 RDT721163 RNP721163 RXL721163 SHH721163 SRD721163 TAZ721163 TKV721163 TUR721163 UEN721163 UOJ721163 UYF721163 VIB721163 VRX721163 WBT721163 WLP721163 WVL721163 D786699 IZ786699 SV786699 ACR786699 AMN786699 AWJ786699 BGF786699 BQB786699 BZX786699 CJT786699 CTP786699 DDL786699 DNH786699 DXD786699 EGZ786699 EQV786699 FAR786699 FKN786699 FUJ786699 GEF786699 GOB786699 GXX786699 HHT786699 HRP786699 IBL786699 ILH786699 IVD786699 JEZ786699 JOV786699 JYR786699 KIN786699 KSJ786699 LCF786699 LMB786699 LVX786699 MFT786699 MPP786699 MZL786699 NJH786699 NTD786699 OCZ786699 OMV786699 OWR786699 PGN786699 PQJ786699 QAF786699 QKB786699 QTX786699 RDT786699 RNP786699 RXL786699 SHH786699 SRD786699 TAZ786699 TKV786699 TUR786699 UEN786699 UOJ786699 UYF786699 VIB786699 VRX786699 WBT786699 WLP786699 WVL786699 D852235 IZ852235 SV852235 ACR852235 AMN852235 AWJ852235 BGF852235 BQB852235 BZX852235 CJT852235 CTP852235 DDL852235 DNH852235 DXD852235 EGZ852235 EQV852235 FAR852235 FKN852235 FUJ852235 GEF852235 GOB852235 GXX852235 HHT852235 HRP852235 IBL852235 ILH852235 IVD852235 JEZ852235 JOV852235 JYR852235 KIN852235 KSJ852235 LCF852235 LMB852235 LVX852235 MFT852235 MPP852235 MZL852235 NJH852235 NTD852235 OCZ852235 OMV852235 OWR852235 PGN852235 PQJ852235 QAF852235 QKB852235 QTX852235 RDT852235 RNP852235 RXL852235 SHH852235 SRD852235 TAZ852235 TKV852235 TUR852235 UEN852235 UOJ852235 UYF852235 VIB852235 VRX852235 WBT852235 WLP852235 WVL852235 D917771 IZ917771 SV917771 ACR917771 AMN917771 AWJ917771 BGF917771 BQB917771 BZX917771 CJT917771 CTP917771 DDL917771 DNH917771 DXD917771 EGZ917771 EQV917771 FAR917771 FKN917771 FUJ917771 GEF917771 GOB917771 GXX917771 HHT917771 HRP917771 IBL917771 ILH917771 IVD917771 JEZ917771 JOV917771 JYR917771 KIN917771 KSJ917771 LCF917771 LMB917771 LVX917771 MFT917771 MPP917771 MZL917771 NJH917771 NTD917771 OCZ917771 OMV917771 OWR917771 PGN917771 PQJ917771 QAF917771 QKB917771 QTX917771 RDT917771 RNP917771 RXL917771 SHH917771 SRD917771 TAZ917771 TKV917771 TUR917771 UEN917771 UOJ917771 UYF917771 VIB917771 VRX917771 WBT917771 WLP917771 WVL917771" xr:uid="{00000000-0002-0000-0700-000007000000}">
      <formula1>$AY$2:$AY$13</formula1>
      <formula2>0</formula2>
    </dataValidation>
    <dataValidation type="list" allowBlank="1" showErrorMessage="1" sqref="C983307 IY983307 SU983307 ACQ983307 AMM983307 AWI983307 BGE983307 BQA983307 BZW983307 CJS983307 CTO983307 DDK983307 DNG983307 DXC983307 EGY983307 EQU983307 FAQ983307 FKM983307 FUI983307 GEE983307 GOA983307 GXW983307 HHS983307 HRO983307 IBK983307 ILG983307 IVC983307 JEY983307 JOU983307 JYQ983307 KIM983307 KSI983307 LCE983307 LMA983307 LVW983307 MFS983307 MPO983307 MZK983307 NJG983307 NTC983307 OCY983307 OMU983307 OWQ983307 PGM983307 PQI983307 QAE983307 QKA983307 QTW983307 RDS983307 RNO983307 RXK983307 SHG983307 SRC983307 TAY983307 TKU983307 TUQ983307 UEM983307 UOI983307 UYE983307 VIA983307 VRW983307 WBS983307 WLO983307 WVK983307 C65803 IY65803 SU65803 ACQ65803 AMM65803 AWI65803 BGE65803 BQA65803 BZW65803 CJS65803 CTO65803 DDK65803 DNG65803 DXC65803 EGY65803 EQU65803 FAQ65803 FKM65803 FUI65803 GEE65803 GOA65803 GXW65803 HHS65803 HRO65803 IBK65803 ILG65803 IVC65803 JEY65803 JOU65803 JYQ65803 KIM65803 KSI65803 LCE65803 LMA65803 LVW65803 MFS65803 MPO65803 MZK65803 NJG65803 NTC65803 OCY65803 OMU65803 OWQ65803 PGM65803 PQI65803 QAE65803 QKA65803 QTW65803 RDS65803 RNO65803 RXK65803 SHG65803 SRC65803 TAY65803 TKU65803 TUQ65803 UEM65803 UOI65803 UYE65803 VIA65803 VRW65803 WBS65803 WLO65803 WVK65803 C131339 IY131339 SU131339 ACQ131339 AMM131339 AWI131339 BGE131339 BQA131339 BZW131339 CJS131339 CTO131339 DDK131339 DNG131339 DXC131339 EGY131339 EQU131339 FAQ131339 FKM131339 FUI131339 GEE131339 GOA131339 GXW131339 HHS131339 HRO131339 IBK131339 ILG131339 IVC131339 JEY131339 JOU131339 JYQ131339 KIM131339 KSI131339 LCE131339 LMA131339 LVW131339 MFS131339 MPO131339 MZK131339 NJG131339 NTC131339 OCY131339 OMU131339 OWQ131339 PGM131339 PQI131339 QAE131339 QKA131339 QTW131339 RDS131339 RNO131339 RXK131339 SHG131339 SRC131339 TAY131339 TKU131339 TUQ131339 UEM131339 UOI131339 UYE131339 VIA131339 VRW131339 WBS131339 WLO131339 WVK131339 C196875 IY196875 SU196875 ACQ196875 AMM196875 AWI196875 BGE196875 BQA196875 BZW196875 CJS196875 CTO196875 DDK196875 DNG196875 DXC196875 EGY196875 EQU196875 FAQ196875 FKM196875 FUI196875 GEE196875 GOA196875 GXW196875 HHS196875 HRO196875 IBK196875 ILG196875 IVC196875 JEY196875 JOU196875 JYQ196875 KIM196875 KSI196875 LCE196875 LMA196875 LVW196875 MFS196875 MPO196875 MZK196875 NJG196875 NTC196875 OCY196875 OMU196875 OWQ196875 PGM196875 PQI196875 QAE196875 QKA196875 QTW196875 RDS196875 RNO196875 RXK196875 SHG196875 SRC196875 TAY196875 TKU196875 TUQ196875 UEM196875 UOI196875 UYE196875 VIA196875 VRW196875 WBS196875 WLO196875 WVK196875 C262411 IY262411 SU262411 ACQ262411 AMM262411 AWI262411 BGE262411 BQA262411 BZW262411 CJS262411 CTO262411 DDK262411 DNG262411 DXC262411 EGY262411 EQU262411 FAQ262411 FKM262411 FUI262411 GEE262411 GOA262411 GXW262411 HHS262411 HRO262411 IBK262411 ILG262411 IVC262411 JEY262411 JOU262411 JYQ262411 KIM262411 KSI262411 LCE262411 LMA262411 LVW262411 MFS262411 MPO262411 MZK262411 NJG262411 NTC262411 OCY262411 OMU262411 OWQ262411 PGM262411 PQI262411 QAE262411 QKA262411 QTW262411 RDS262411 RNO262411 RXK262411 SHG262411 SRC262411 TAY262411 TKU262411 TUQ262411 UEM262411 UOI262411 UYE262411 VIA262411 VRW262411 WBS262411 WLO262411 WVK262411 C327947 IY327947 SU327947 ACQ327947 AMM327947 AWI327947 BGE327947 BQA327947 BZW327947 CJS327947 CTO327947 DDK327947 DNG327947 DXC327947 EGY327947 EQU327947 FAQ327947 FKM327947 FUI327947 GEE327947 GOA327947 GXW327947 HHS327947 HRO327947 IBK327947 ILG327947 IVC327947 JEY327947 JOU327947 JYQ327947 KIM327947 KSI327947 LCE327947 LMA327947 LVW327947 MFS327947 MPO327947 MZK327947 NJG327947 NTC327947 OCY327947 OMU327947 OWQ327947 PGM327947 PQI327947 QAE327947 QKA327947 QTW327947 RDS327947 RNO327947 RXK327947 SHG327947 SRC327947 TAY327947 TKU327947 TUQ327947 UEM327947 UOI327947 UYE327947 VIA327947 VRW327947 WBS327947 WLO327947 WVK327947 C393483 IY393483 SU393483 ACQ393483 AMM393483 AWI393483 BGE393483 BQA393483 BZW393483 CJS393483 CTO393483 DDK393483 DNG393483 DXC393483 EGY393483 EQU393483 FAQ393483 FKM393483 FUI393483 GEE393483 GOA393483 GXW393483 HHS393483 HRO393483 IBK393483 ILG393483 IVC393483 JEY393483 JOU393483 JYQ393483 KIM393483 KSI393483 LCE393483 LMA393483 LVW393483 MFS393483 MPO393483 MZK393483 NJG393483 NTC393483 OCY393483 OMU393483 OWQ393483 PGM393483 PQI393483 QAE393483 QKA393483 QTW393483 RDS393483 RNO393483 RXK393483 SHG393483 SRC393483 TAY393483 TKU393483 TUQ393483 UEM393483 UOI393483 UYE393483 VIA393483 VRW393483 WBS393483 WLO393483 WVK393483 C459019 IY459019 SU459019 ACQ459019 AMM459019 AWI459019 BGE459019 BQA459019 BZW459019 CJS459019 CTO459019 DDK459019 DNG459019 DXC459019 EGY459019 EQU459019 FAQ459019 FKM459019 FUI459019 GEE459019 GOA459019 GXW459019 HHS459019 HRO459019 IBK459019 ILG459019 IVC459019 JEY459019 JOU459019 JYQ459019 KIM459019 KSI459019 LCE459019 LMA459019 LVW459019 MFS459019 MPO459019 MZK459019 NJG459019 NTC459019 OCY459019 OMU459019 OWQ459019 PGM459019 PQI459019 QAE459019 QKA459019 QTW459019 RDS459019 RNO459019 RXK459019 SHG459019 SRC459019 TAY459019 TKU459019 TUQ459019 UEM459019 UOI459019 UYE459019 VIA459019 VRW459019 WBS459019 WLO459019 WVK459019 C524555 IY524555 SU524555 ACQ524555 AMM524555 AWI524555 BGE524555 BQA524555 BZW524555 CJS524555 CTO524555 DDK524555 DNG524555 DXC524555 EGY524555 EQU524555 FAQ524555 FKM524555 FUI524555 GEE524555 GOA524555 GXW524555 HHS524555 HRO524555 IBK524555 ILG524555 IVC524555 JEY524555 JOU524555 JYQ524555 KIM524555 KSI524555 LCE524555 LMA524555 LVW524555 MFS524555 MPO524555 MZK524555 NJG524555 NTC524555 OCY524555 OMU524555 OWQ524555 PGM524555 PQI524555 QAE524555 QKA524555 QTW524555 RDS524555 RNO524555 RXK524555 SHG524555 SRC524555 TAY524555 TKU524555 TUQ524555 UEM524555 UOI524555 UYE524555 VIA524555 VRW524555 WBS524555 WLO524555 WVK524555 C590091 IY590091 SU590091 ACQ590091 AMM590091 AWI590091 BGE590091 BQA590091 BZW590091 CJS590091 CTO590091 DDK590091 DNG590091 DXC590091 EGY590091 EQU590091 FAQ590091 FKM590091 FUI590091 GEE590091 GOA590091 GXW590091 HHS590091 HRO590091 IBK590091 ILG590091 IVC590091 JEY590091 JOU590091 JYQ590091 KIM590091 KSI590091 LCE590091 LMA590091 LVW590091 MFS590091 MPO590091 MZK590091 NJG590091 NTC590091 OCY590091 OMU590091 OWQ590091 PGM590091 PQI590091 QAE590091 QKA590091 QTW590091 RDS590091 RNO590091 RXK590091 SHG590091 SRC590091 TAY590091 TKU590091 TUQ590091 UEM590091 UOI590091 UYE590091 VIA590091 VRW590091 WBS590091 WLO590091 WVK590091 C655627 IY655627 SU655627 ACQ655627 AMM655627 AWI655627 BGE655627 BQA655627 BZW655627 CJS655627 CTO655627 DDK655627 DNG655627 DXC655627 EGY655627 EQU655627 FAQ655627 FKM655627 FUI655627 GEE655627 GOA655627 GXW655627 HHS655627 HRO655627 IBK655627 ILG655627 IVC655627 JEY655627 JOU655627 JYQ655627 KIM655627 KSI655627 LCE655627 LMA655627 LVW655627 MFS655627 MPO655627 MZK655627 NJG655627 NTC655627 OCY655627 OMU655627 OWQ655627 PGM655627 PQI655627 QAE655627 QKA655627 QTW655627 RDS655627 RNO655627 RXK655627 SHG655627 SRC655627 TAY655627 TKU655627 TUQ655627 UEM655627 UOI655627 UYE655627 VIA655627 VRW655627 WBS655627 WLO655627 WVK655627 C721163 IY721163 SU721163 ACQ721163 AMM721163 AWI721163 BGE721163 BQA721163 BZW721163 CJS721163 CTO721163 DDK721163 DNG721163 DXC721163 EGY721163 EQU721163 FAQ721163 FKM721163 FUI721163 GEE721163 GOA721163 GXW721163 HHS721163 HRO721163 IBK721163 ILG721163 IVC721163 JEY721163 JOU721163 JYQ721163 KIM721163 KSI721163 LCE721163 LMA721163 LVW721163 MFS721163 MPO721163 MZK721163 NJG721163 NTC721163 OCY721163 OMU721163 OWQ721163 PGM721163 PQI721163 QAE721163 QKA721163 QTW721163 RDS721163 RNO721163 RXK721163 SHG721163 SRC721163 TAY721163 TKU721163 TUQ721163 UEM721163 UOI721163 UYE721163 VIA721163 VRW721163 WBS721163 WLO721163 WVK721163 C786699 IY786699 SU786699 ACQ786699 AMM786699 AWI786699 BGE786699 BQA786699 BZW786699 CJS786699 CTO786699 DDK786699 DNG786699 DXC786699 EGY786699 EQU786699 FAQ786699 FKM786699 FUI786699 GEE786699 GOA786699 GXW786699 HHS786699 HRO786699 IBK786699 ILG786699 IVC786699 JEY786699 JOU786699 JYQ786699 KIM786699 KSI786699 LCE786699 LMA786699 LVW786699 MFS786699 MPO786699 MZK786699 NJG786699 NTC786699 OCY786699 OMU786699 OWQ786699 PGM786699 PQI786699 QAE786699 QKA786699 QTW786699 RDS786699 RNO786699 RXK786699 SHG786699 SRC786699 TAY786699 TKU786699 TUQ786699 UEM786699 UOI786699 UYE786699 VIA786699 VRW786699 WBS786699 WLO786699 WVK786699 C852235 IY852235 SU852235 ACQ852235 AMM852235 AWI852235 BGE852235 BQA852235 BZW852235 CJS852235 CTO852235 DDK852235 DNG852235 DXC852235 EGY852235 EQU852235 FAQ852235 FKM852235 FUI852235 GEE852235 GOA852235 GXW852235 HHS852235 HRO852235 IBK852235 ILG852235 IVC852235 JEY852235 JOU852235 JYQ852235 KIM852235 KSI852235 LCE852235 LMA852235 LVW852235 MFS852235 MPO852235 MZK852235 NJG852235 NTC852235 OCY852235 OMU852235 OWQ852235 PGM852235 PQI852235 QAE852235 QKA852235 QTW852235 RDS852235 RNO852235 RXK852235 SHG852235 SRC852235 TAY852235 TKU852235 TUQ852235 UEM852235 UOI852235 UYE852235 VIA852235 VRW852235 WBS852235 WLO852235 WVK852235 C917771 IY917771 SU917771 ACQ917771 AMM917771 AWI917771 BGE917771 BQA917771 BZW917771 CJS917771 CTO917771 DDK917771 DNG917771 DXC917771 EGY917771 EQU917771 FAQ917771 FKM917771 FUI917771 GEE917771 GOA917771 GXW917771 HHS917771 HRO917771 IBK917771 ILG917771 IVC917771 JEY917771 JOU917771 JYQ917771 KIM917771 KSI917771 LCE917771 LMA917771 LVW917771 MFS917771 MPO917771 MZK917771 NJG917771 NTC917771 OCY917771 OMU917771 OWQ917771 PGM917771 PQI917771 QAE917771 QKA917771 QTW917771 RDS917771 RNO917771 RXK917771 SHG917771 SRC917771 TAY917771 TKU917771 TUQ917771 UEM917771 UOI917771 UYE917771 VIA917771 VRW917771 WBS917771 WLO917771 WVK917771 C264:C266 C260:C262 C246:C253 C23:C244" xr:uid="{00000000-0002-0000-0700-000008000000}">
      <formula1>$AS$2:$AS$4</formula1>
      <formula2>0</formula2>
    </dataValidation>
    <dataValidation type="list" allowBlank="1" showErrorMessage="1" sqref="AG983306:AG983307 KC983306:KC983307 TY983306:TY983307 ADU983306:ADU983307 ANQ983306:ANQ983307 AXM983306:AXM983307 BHI983306:BHI983307 BRE983306:BRE983307 CBA983306:CBA983307 CKW983306:CKW983307 CUS983306:CUS983307 DEO983306:DEO983307 DOK983306:DOK983307 DYG983306:DYG983307 EIC983306:EIC983307 ERY983306:ERY983307 FBU983306:FBU983307 FLQ983306:FLQ983307 FVM983306:FVM983307 GFI983306:GFI983307 GPE983306:GPE983307 GZA983306:GZA983307 HIW983306:HIW983307 HSS983306:HSS983307 ICO983306:ICO983307 IMK983306:IMK983307 IWG983306:IWG983307 JGC983306:JGC983307 JPY983306:JPY983307 JZU983306:JZU983307 KJQ983306:KJQ983307 KTM983306:KTM983307 LDI983306:LDI983307 LNE983306:LNE983307 LXA983306:LXA983307 MGW983306:MGW983307 MQS983306:MQS983307 NAO983306:NAO983307 NKK983306:NKK983307 NUG983306:NUG983307 OEC983306:OEC983307 ONY983306:ONY983307 OXU983306:OXU983307 PHQ983306:PHQ983307 PRM983306:PRM983307 QBI983306:QBI983307 QLE983306:QLE983307 QVA983306:QVA983307 REW983306:REW983307 ROS983306:ROS983307 RYO983306:RYO983307 SIK983306:SIK983307 SSG983306:SSG983307 TCC983306:TCC983307 TLY983306:TLY983307 TVU983306:TVU983307 UFQ983306:UFQ983307 UPM983306:UPM983307 UZI983306:UZI983307 VJE983306:VJE983307 VTA983306:VTA983307 WCW983306:WCW983307 WMS983306:WMS983307 WWO983306:WWO983307 AG65802:AG65803 KC65802:KC65803 TY65802:TY65803 ADU65802:ADU65803 ANQ65802:ANQ65803 AXM65802:AXM65803 BHI65802:BHI65803 BRE65802:BRE65803 CBA65802:CBA65803 CKW65802:CKW65803 CUS65802:CUS65803 DEO65802:DEO65803 DOK65802:DOK65803 DYG65802:DYG65803 EIC65802:EIC65803 ERY65802:ERY65803 FBU65802:FBU65803 FLQ65802:FLQ65803 FVM65802:FVM65803 GFI65802:GFI65803 GPE65802:GPE65803 GZA65802:GZA65803 HIW65802:HIW65803 HSS65802:HSS65803 ICO65802:ICO65803 IMK65802:IMK65803 IWG65802:IWG65803 JGC65802:JGC65803 JPY65802:JPY65803 JZU65802:JZU65803 KJQ65802:KJQ65803 KTM65802:KTM65803 LDI65802:LDI65803 LNE65802:LNE65803 LXA65802:LXA65803 MGW65802:MGW65803 MQS65802:MQS65803 NAO65802:NAO65803 NKK65802:NKK65803 NUG65802:NUG65803 OEC65802:OEC65803 ONY65802:ONY65803 OXU65802:OXU65803 PHQ65802:PHQ65803 PRM65802:PRM65803 QBI65802:QBI65803 QLE65802:QLE65803 QVA65802:QVA65803 REW65802:REW65803 ROS65802:ROS65803 RYO65802:RYO65803 SIK65802:SIK65803 SSG65802:SSG65803 TCC65802:TCC65803 TLY65802:TLY65803 TVU65802:TVU65803 UFQ65802:UFQ65803 UPM65802:UPM65803 UZI65802:UZI65803 VJE65802:VJE65803 VTA65802:VTA65803 WCW65802:WCW65803 WMS65802:WMS65803 WWO65802:WWO65803 AG131338:AG131339 KC131338:KC131339 TY131338:TY131339 ADU131338:ADU131339 ANQ131338:ANQ131339 AXM131338:AXM131339 BHI131338:BHI131339 BRE131338:BRE131339 CBA131338:CBA131339 CKW131338:CKW131339 CUS131338:CUS131339 DEO131338:DEO131339 DOK131338:DOK131339 DYG131338:DYG131339 EIC131338:EIC131339 ERY131338:ERY131339 FBU131338:FBU131339 FLQ131338:FLQ131339 FVM131338:FVM131339 GFI131338:GFI131339 GPE131338:GPE131339 GZA131338:GZA131339 HIW131338:HIW131339 HSS131338:HSS131339 ICO131338:ICO131339 IMK131338:IMK131339 IWG131338:IWG131339 JGC131338:JGC131339 JPY131338:JPY131339 JZU131338:JZU131339 KJQ131338:KJQ131339 KTM131338:KTM131339 LDI131338:LDI131339 LNE131338:LNE131339 LXA131338:LXA131339 MGW131338:MGW131339 MQS131338:MQS131339 NAO131338:NAO131339 NKK131338:NKK131339 NUG131338:NUG131339 OEC131338:OEC131339 ONY131338:ONY131339 OXU131338:OXU131339 PHQ131338:PHQ131339 PRM131338:PRM131339 QBI131338:QBI131339 QLE131338:QLE131339 QVA131338:QVA131339 REW131338:REW131339 ROS131338:ROS131339 RYO131338:RYO131339 SIK131338:SIK131339 SSG131338:SSG131339 TCC131338:TCC131339 TLY131338:TLY131339 TVU131338:TVU131339 UFQ131338:UFQ131339 UPM131338:UPM131339 UZI131338:UZI131339 VJE131338:VJE131339 VTA131338:VTA131339 WCW131338:WCW131339 WMS131338:WMS131339 WWO131338:WWO131339 AG196874:AG196875 KC196874:KC196875 TY196874:TY196875 ADU196874:ADU196875 ANQ196874:ANQ196875 AXM196874:AXM196875 BHI196874:BHI196875 BRE196874:BRE196875 CBA196874:CBA196875 CKW196874:CKW196875 CUS196874:CUS196875 DEO196874:DEO196875 DOK196874:DOK196875 DYG196874:DYG196875 EIC196874:EIC196875 ERY196874:ERY196875 FBU196874:FBU196875 FLQ196874:FLQ196875 FVM196874:FVM196875 GFI196874:GFI196875 GPE196874:GPE196875 GZA196874:GZA196875 HIW196874:HIW196875 HSS196874:HSS196875 ICO196874:ICO196875 IMK196874:IMK196875 IWG196874:IWG196875 JGC196874:JGC196875 JPY196874:JPY196875 JZU196874:JZU196875 KJQ196874:KJQ196875 KTM196874:KTM196875 LDI196874:LDI196875 LNE196874:LNE196875 LXA196874:LXA196875 MGW196874:MGW196875 MQS196874:MQS196875 NAO196874:NAO196875 NKK196874:NKK196875 NUG196874:NUG196875 OEC196874:OEC196875 ONY196874:ONY196875 OXU196874:OXU196875 PHQ196874:PHQ196875 PRM196874:PRM196875 QBI196874:QBI196875 QLE196874:QLE196875 QVA196874:QVA196875 REW196874:REW196875 ROS196874:ROS196875 RYO196874:RYO196875 SIK196874:SIK196875 SSG196874:SSG196875 TCC196874:TCC196875 TLY196874:TLY196875 TVU196874:TVU196875 UFQ196874:UFQ196875 UPM196874:UPM196875 UZI196874:UZI196875 VJE196874:VJE196875 VTA196874:VTA196875 WCW196874:WCW196875 WMS196874:WMS196875 WWO196874:WWO196875 AG262410:AG262411 KC262410:KC262411 TY262410:TY262411 ADU262410:ADU262411 ANQ262410:ANQ262411 AXM262410:AXM262411 BHI262410:BHI262411 BRE262410:BRE262411 CBA262410:CBA262411 CKW262410:CKW262411 CUS262410:CUS262411 DEO262410:DEO262411 DOK262410:DOK262411 DYG262410:DYG262411 EIC262410:EIC262411 ERY262410:ERY262411 FBU262410:FBU262411 FLQ262410:FLQ262411 FVM262410:FVM262411 GFI262410:GFI262411 GPE262410:GPE262411 GZA262410:GZA262411 HIW262410:HIW262411 HSS262410:HSS262411 ICO262410:ICO262411 IMK262410:IMK262411 IWG262410:IWG262411 JGC262410:JGC262411 JPY262410:JPY262411 JZU262410:JZU262411 KJQ262410:KJQ262411 KTM262410:KTM262411 LDI262410:LDI262411 LNE262410:LNE262411 LXA262410:LXA262411 MGW262410:MGW262411 MQS262410:MQS262411 NAO262410:NAO262411 NKK262410:NKK262411 NUG262410:NUG262411 OEC262410:OEC262411 ONY262410:ONY262411 OXU262410:OXU262411 PHQ262410:PHQ262411 PRM262410:PRM262411 QBI262410:QBI262411 QLE262410:QLE262411 QVA262410:QVA262411 REW262410:REW262411 ROS262410:ROS262411 RYO262410:RYO262411 SIK262410:SIK262411 SSG262410:SSG262411 TCC262410:TCC262411 TLY262410:TLY262411 TVU262410:TVU262411 UFQ262410:UFQ262411 UPM262410:UPM262411 UZI262410:UZI262411 VJE262410:VJE262411 VTA262410:VTA262411 WCW262410:WCW262411 WMS262410:WMS262411 WWO262410:WWO262411 AG327946:AG327947 KC327946:KC327947 TY327946:TY327947 ADU327946:ADU327947 ANQ327946:ANQ327947 AXM327946:AXM327947 BHI327946:BHI327947 BRE327946:BRE327947 CBA327946:CBA327947 CKW327946:CKW327947 CUS327946:CUS327947 DEO327946:DEO327947 DOK327946:DOK327947 DYG327946:DYG327947 EIC327946:EIC327947 ERY327946:ERY327947 FBU327946:FBU327947 FLQ327946:FLQ327947 FVM327946:FVM327947 GFI327946:GFI327947 GPE327946:GPE327947 GZA327946:GZA327947 HIW327946:HIW327947 HSS327946:HSS327947 ICO327946:ICO327947 IMK327946:IMK327947 IWG327946:IWG327947 JGC327946:JGC327947 JPY327946:JPY327947 JZU327946:JZU327947 KJQ327946:KJQ327947 KTM327946:KTM327947 LDI327946:LDI327947 LNE327946:LNE327947 LXA327946:LXA327947 MGW327946:MGW327947 MQS327946:MQS327947 NAO327946:NAO327947 NKK327946:NKK327947 NUG327946:NUG327947 OEC327946:OEC327947 ONY327946:ONY327947 OXU327946:OXU327947 PHQ327946:PHQ327947 PRM327946:PRM327947 QBI327946:QBI327947 QLE327946:QLE327947 QVA327946:QVA327947 REW327946:REW327947 ROS327946:ROS327947 RYO327946:RYO327947 SIK327946:SIK327947 SSG327946:SSG327947 TCC327946:TCC327947 TLY327946:TLY327947 TVU327946:TVU327947 UFQ327946:UFQ327947 UPM327946:UPM327947 UZI327946:UZI327947 VJE327946:VJE327947 VTA327946:VTA327947 WCW327946:WCW327947 WMS327946:WMS327947 WWO327946:WWO327947 AG393482:AG393483 KC393482:KC393483 TY393482:TY393483 ADU393482:ADU393483 ANQ393482:ANQ393483 AXM393482:AXM393483 BHI393482:BHI393483 BRE393482:BRE393483 CBA393482:CBA393483 CKW393482:CKW393483 CUS393482:CUS393483 DEO393482:DEO393483 DOK393482:DOK393483 DYG393482:DYG393483 EIC393482:EIC393483 ERY393482:ERY393483 FBU393482:FBU393483 FLQ393482:FLQ393483 FVM393482:FVM393483 GFI393482:GFI393483 GPE393482:GPE393483 GZA393482:GZA393483 HIW393482:HIW393483 HSS393482:HSS393483 ICO393482:ICO393483 IMK393482:IMK393483 IWG393482:IWG393483 JGC393482:JGC393483 JPY393482:JPY393483 JZU393482:JZU393483 KJQ393482:KJQ393483 KTM393482:KTM393483 LDI393482:LDI393483 LNE393482:LNE393483 LXA393482:LXA393483 MGW393482:MGW393483 MQS393482:MQS393483 NAO393482:NAO393483 NKK393482:NKK393483 NUG393482:NUG393483 OEC393482:OEC393483 ONY393482:ONY393483 OXU393482:OXU393483 PHQ393482:PHQ393483 PRM393482:PRM393483 QBI393482:QBI393483 QLE393482:QLE393483 QVA393482:QVA393483 REW393482:REW393483 ROS393482:ROS393483 RYO393482:RYO393483 SIK393482:SIK393483 SSG393482:SSG393483 TCC393482:TCC393483 TLY393482:TLY393483 TVU393482:TVU393483 UFQ393482:UFQ393483 UPM393482:UPM393483 UZI393482:UZI393483 VJE393482:VJE393483 VTA393482:VTA393483 WCW393482:WCW393483 WMS393482:WMS393483 WWO393482:WWO393483 AG459018:AG459019 KC459018:KC459019 TY459018:TY459019 ADU459018:ADU459019 ANQ459018:ANQ459019 AXM459018:AXM459019 BHI459018:BHI459019 BRE459018:BRE459019 CBA459018:CBA459019 CKW459018:CKW459019 CUS459018:CUS459019 DEO459018:DEO459019 DOK459018:DOK459019 DYG459018:DYG459019 EIC459018:EIC459019 ERY459018:ERY459019 FBU459018:FBU459019 FLQ459018:FLQ459019 FVM459018:FVM459019 GFI459018:GFI459019 GPE459018:GPE459019 GZA459018:GZA459019 HIW459018:HIW459019 HSS459018:HSS459019 ICO459018:ICO459019 IMK459018:IMK459019 IWG459018:IWG459019 JGC459018:JGC459019 JPY459018:JPY459019 JZU459018:JZU459019 KJQ459018:KJQ459019 KTM459018:KTM459019 LDI459018:LDI459019 LNE459018:LNE459019 LXA459018:LXA459019 MGW459018:MGW459019 MQS459018:MQS459019 NAO459018:NAO459019 NKK459018:NKK459019 NUG459018:NUG459019 OEC459018:OEC459019 ONY459018:ONY459019 OXU459018:OXU459019 PHQ459018:PHQ459019 PRM459018:PRM459019 QBI459018:QBI459019 QLE459018:QLE459019 QVA459018:QVA459019 REW459018:REW459019 ROS459018:ROS459019 RYO459018:RYO459019 SIK459018:SIK459019 SSG459018:SSG459019 TCC459018:TCC459019 TLY459018:TLY459019 TVU459018:TVU459019 UFQ459018:UFQ459019 UPM459018:UPM459019 UZI459018:UZI459019 VJE459018:VJE459019 VTA459018:VTA459019 WCW459018:WCW459019 WMS459018:WMS459019 WWO459018:WWO459019 AG524554:AG524555 KC524554:KC524555 TY524554:TY524555 ADU524554:ADU524555 ANQ524554:ANQ524555 AXM524554:AXM524555 BHI524554:BHI524555 BRE524554:BRE524555 CBA524554:CBA524555 CKW524554:CKW524555 CUS524554:CUS524555 DEO524554:DEO524555 DOK524554:DOK524555 DYG524554:DYG524555 EIC524554:EIC524555 ERY524554:ERY524555 FBU524554:FBU524555 FLQ524554:FLQ524555 FVM524554:FVM524555 GFI524554:GFI524555 GPE524554:GPE524555 GZA524554:GZA524555 HIW524554:HIW524555 HSS524554:HSS524555 ICO524554:ICO524555 IMK524554:IMK524555 IWG524554:IWG524555 JGC524554:JGC524555 JPY524554:JPY524555 JZU524554:JZU524555 KJQ524554:KJQ524555 KTM524554:KTM524555 LDI524554:LDI524555 LNE524554:LNE524555 LXA524554:LXA524555 MGW524554:MGW524555 MQS524554:MQS524555 NAO524554:NAO524555 NKK524554:NKK524555 NUG524554:NUG524555 OEC524554:OEC524555 ONY524554:ONY524555 OXU524554:OXU524555 PHQ524554:PHQ524555 PRM524554:PRM524555 QBI524554:QBI524555 QLE524554:QLE524555 QVA524554:QVA524555 REW524554:REW524555 ROS524554:ROS524555 RYO524554:RYO524555 SIK524554:SIK524555 SSG524554:SSG524555 TCC524554:TCC524555 TLY524554:TLY524555 TVU524554:TVU524555 UFQ524554:UFQ524555 UPM524554:UPM524555 UZI524554:UZI524555 VJE524554:VJE524555 VTA524554:VTA524555 WCW524554:WCW524555 WMS524554:WMS524555 WWO524554:WWO524555 AG590090:AG590091 KC590090:KC590091 TY590090:TY590091 ADU590090:ADU590091 ANQ590090:ANQ590091 AXM590090:AXM590091 BHI590090:BHI590091 BRE590090:BRE590091 CBA590090:CBA590091 CKW590090:CKW590091 CUS590090:CUS590091 DEO590090:DEO590091 DOK590090:DOK590091 DYG590090:DYG590091 EIC590090:EIC590091 ERY590090:ERY590091 FBU590090:FBU590091 FLQ590090:FLQ590091 FVM590090:FVM590091 GFI590090:GFI590091 GPE590090:GPE590091 GZA590090:GZA590091 HIW590090:HIW590091 HSS590090:HSS590091 ICO590090:ICO590091 IMK590090:IMK590091 IWG590090:IWG590091 JGC590090:JGC590091 JPY590090:JPY590091 JZU590090:JZU590091 KJQ590090:KJQ590091 KTM590090:KTM590091 LDI590090:LDI590091 LNE590090:LNE590091 LXA590090:LXA590091 MGW590090:MGW590091 MQS590090:MQS590091 NAO590090:NAO590091 NKK590090:NKK590091 NUG590090:NUG590091 OEC590090:OEC590091 ONY590090:ONY590091 OXU590090:OXU590091 PHQ590090:PHQ590091 PRM590090:PRM590091 QBI590090:QBI590091 QLE590090:QLE590091 QVA590090:QVA590091 REW590090:REW590091 ROS590090:ROS590091 RYO590090:RYO590091 SIK590090:SIK590091 SSG590090:SSG590091 TCC590090:TCC590091 TLY590090:TLY590091 TVU590090:TVU590091 UFQ590090:UFQ590091 UPM590090:UPM590091 UZI590090:UZI590091 VJE590090:VJE590091 VTA590090:VTA590091 WCW590090:WCW590091 WMS590090:WMS590091 WWO590090:WWO590091 AG655626:AG655627 KC655626:KC655627 TY655626:TY655627 ADU655626:ADU655627 ANQ655626:ANQ655627 AXM655626:AXM655627 BHI655626:BHI655627 BRE655626:BRE655627 CBA655626:CBA655627 CKW655626:CKW655627 CUS655626:CUS655627 DEO655626:DEO655627 DOK655626:DOK655627 DYG655626:DYG655627 EIC655626:EIC655627 ERY655626:ERY655627 FBU655626:FBU655627 FLQ655626:FLQ655627 FVM655626:FVM655627 GFI655626:GFI655627 GPE655626:GPE655627 GZA655626:GZA655627 HIW655626:HIW655627 HSS655626:HSS655627 ICO655626:ICO655627 IMK655626:IMK655627 IWG655626:IWG655627 JGC655626:JGC655627 JPY655626:JPY655627 JZU655626:JZU655627 KJQ655626:KJQ655627 KTM655626:KTM655627 LDI655626:LDI655627 LNE655626:LNE655627 LXA655626:LXA655627 MGW655626:MGW655627 MQS655626:MQS655627 NAO655626:NAO655627 NKK655626:NKK655627 NUG655626:NUG655627 OEC655626:OEC655627 ONY655626:ONY655627 OXU655626:OXU655627 PHQ655626:PHQ655627 PRM655626:PRM655627 QBI655626:QBI655627 QLE655626:QLE655627 QVA655626:QVA655627 REW655626:REW655627 ROS655626:ROS655627 RYO655626:RYO655627 SIK655626:SIK655627 SSG655626:SSG655627 TCC655626:TCC655627 TLY655626:TLY655627 TVU655626:TVU655627 UFQ655626:UFQ655627 UPM655626:UPM655627 UZI655626:UZI655627 VJE655626:VJE655627 VTA655626:VTA655627 WCW655626:WCW655627 WMS655626:WMS655627 WWO655626:WWO655627 AG721162:AG721163 KC721162:KC721163 TY721162:TY721163 ADU721162:ADU721163 ANQ721162:ANQ721163 AXM721162:AXM721163 BHI721162:BHI721163 BRE721162:BRE721163 CBA721162:CBA721163 CKW721162:CKW721163 CUS721162:CUS721163 DEO721162:DEO721163 DOK721162:DOK721163 DYG721162:DYG721163 EIC721162:EIC721163 ERY721162:ERY721163 FBU721162:FBU721163 FLQ721162:FLQ721163 FVM721162:FVM721163 GFI721162:GFI721163 GPE721162:GPE721163 GZA721162:GZA721163 HIW721162:HIW721163 HSS721162:HSS721163 ICO721162:ICO721163 IMK721162:IMK721163 IWG721162:IWG721163 JGC721162:JGC721163 JPY721162:JPY721163 JZU721162:JZU721163 KJQ721162:KJQ721163 KTM721162:KTM721163 LDI721162:LDI721163 LNE721162:LNE721163 LXA721162:LXA721163 MGW721162:MGW721163 MQS721162:MQS721163 NAO721162:NAO721163 NKK721162:NKK721163 NUG721162:NUG721163 OEC721162:OEC721163 ONY721162:ONY721163 OXU721162:OXU721163 PHQ721162:PHQ721163 PRM721162:PRM721163 QBI721162:QBI721163 QLE721162:QLE721163 QVA721162:QVA721163 REW721162:REW721163 ROS721162:ROS721163 RYO721162:RYO721163 SIK721162:SIK721163 SSG721162:SSG721163 TCC721162:TCC721163 TLY721162:TLY721163 TVU721162:TVU721163 UFQ721162:UFQ721163 UPM721162:UPM721163 UZI721162:UZI721163 VJE721162:VJE721163 VTA721162:VTA721163 WCW721162:WCW721163 WMS721162:WMS721163 WWO721162:WWO721163 AG786698:AG786699 KC786698:KC786699 TY786698:TY786699 ADU786698:ADU786699 ANQ786698:ANQ786699 AXM786698:AXM786699 BHI786698:BHI786699 BRE786698:BRE786699 CBA786698:CBA786699 CKW786698:CKW786699 CUS786698:CUS786699 DEO786698:DEO786699 DOK786698:DOK786699 DYG786698:DYG786699 EIC786698:EIC786699 ERY786698:ERY786699 FBU786698:FBU786699 FLQ786698:FLQ786699 FVM786698:FVM786699 GFI786698:GFI786699 GPE786698:GPE786699 GZA786698:GZA786699 HIW786698:HIW786699 HSS786698:HSS786699 ICO786698:ICO786699 IMK786698:IMK786699 IWG786698:IWG786699 JGC786698:JGC786699 JPY786698:JPY786699 JZU786698:JZU786699 KJQ786698:KJQ786699 KTM786698:KTM786699 LDI786698:LDI786699 LNE786698:LNE786699 LXA786698:LXA786699 MGW786698:MGW786699 MQS786698:MQS786699 NAO786698:NAO786699 NKK786698:NKK786699 NUG786698:NUG786699 OEC786698:OEC786699 ONY786698:ONY786699 OXU786698:OXU786699 PHQ786698:PHQ786699 PRM786698:PRM786699 QBI786698:QBI786699 QLE786698:QLE786699 QVA786698:QVA786699 REW786698:REW786699 ROS786698:ROS786699 RYO786698:RYO786699 SIK786698:SIK786699 SSG786698:SSG786699 TCC786698:TCC786699 TLY786698:TLY786699 TVU786698:TVU786699 UFQ786698:UFQ786699 UPM786698:UPM786699 UZI786698:UZI786699 VJE786698:VJE786699 VTA786698:VTA786699 WCW786698:WCW786699 WMS786698:WMS786699 WWO786698:WWO786699 AG852234:AG852235 KC852234:KC852235 TY852234:TY852235 ADU852234:ADU852235 ANQ852234:ANQ852235 AXM852234:AXM852235 BHI852234:BHI852235 BRE852234:BRE852235 CBA852234:CBA852235 CKW852234:CKW852235 CUS852234:CUS852235 DEO852234:DEO852235 DOK852234:DOK852235 DYG852234:DYG852235 EIC852234:EIC852235 ERY852234:ERY852235 FBU852234:FBU852235 FLQ852234:FLQ852235 FVM852234:FVM852235 GFI852234:GFI852235 GPE852234:GPE852235 GZA852234:GZA852235 HIW852234:HIW852235 HSS852234:HSS852235 ICO852234:ICO852235 IMK852234:IMK852235 IWG852234:IWG852235 JGC852234:JGC852235 JPY852234:JPY852235 JZU852234:JZU852235 KJQ852234:KJQ852235 KTM852234:KTM852235 LDI852234:LDI852235 LNE852234:LNE852235 LXA852234:LXA852235 MGW852234:MGW852235 MQS852234:MQS852235 NAO852234:NAO852235 NKK852234:NKK852235 NUG852234:NUG852235 OEC852234:OEC852235 ONY852234:ONY852235 OXU852234:OXU852235 PHQ852234:PHQ852235 PRM852234:PRM852235 QBI852234:QBI852235 QLE852234:QLE852235 QVA852234:QVA852235 REW852234:REW852235 ROS852234:ROS852235 RYO852234:RYO852235 SIK852234:SIK852235 SSG852234:SSG852235 TCC852234:TCC852235 TLY852234:TLY852235 TVU852234:TVU852235 UFQ852234:UFQ852235 UPM852234:UPM852235 UZI852234:UZI852235 VJE852234:VJE852235 VTA852234:VTA852235 WCW852234:WCW852235 WMS852234:WMS852235 WWO852234:WWO852235 AG917770:AG917771 KC917770:KC917771 TY917770:TY917771 ADU917770:ADU917771 ANQ917770:ANQ917771 AXM917770:AXM917771 BHI917770:BHI917771 BRE917770:BRE917771 CBA917770:CBA917771 CKW917770:CKW917771 CUS917770:CUS917771 DEO917770:DEO917771 DOK917770:DOK917771 DYG917770:DYG917771 EIC917770:EIC917771 ERY917770:ERY917771 FBU917770:FBU917771 FLQ917770:FLQ917771 FVM917770:FVM917771 GFI917770:GFI917771 GPE917770:GPE917771 GZA917770:GZA917771 HIW917770:HIW917771 HSS917770:HSS917771 ICO917770:ICO917771 IMK917770:IMK917771 IWG917770:IWG917771 JGC917770:JGC917771 JPY917770:JPY917771 JZU917770:JZU917771 KJQ917770:KJQ917771 KTM917770:KTM917771 LDI917770:LDI917771 LNE917770:LNE917771 LXA917770:LXA917771 MGW917770:MGW917771 MQS917770:MQS917771 NAO917770:NAO917771 NKK917770:NKK917771 NUG917770:NUG917771 OEC917770:OEC917771 ONY917770:ONY917771 OXU917770:OXU917771 PHQ917770:PHQ917771 PRM917770:PRM917771 QBI917770:QBI917771 QLE917770:QLE917771 QVA917770:QVA917771 REW917770:REW917771 ROS917770:ROS917771 RYO917770:RYO917771 SIK917770:SIK917771 SSG917770:SSG917771 TCC917770:TCC917771 TLY917770:TLY917771 TVU917770:TVU917771 UFQ917770:UFQ917771 UPM917770:UPM917771 UZI917770:UZI917771 VJE917770:VJE917771 VTA917770:VTA917771 WCW917770:WCW917771 WMS917770:WMS917771 WWO917770:WWO917771 AH264:AH266 AH260:AH262 KD22:KD37 WWP22:WWP37 WMT22:WMT37 WCX22:WCX37 VTB22:VTB37 VJF22:VJF37 UZJ22:UZJ37 UPN22:UPN37 UFR22:UFR37 TVV22:TVV37 TLZ22:TLZ37 TCD22:TCD37 SSH22:SSH37 SIL22:SIL37 RYP22:RYP37 ROT22:ROT37 REX22:REX37 QVB22:QVB37 QLF22:QLF37 QBJ22:QBJ37 PRN22:PRN37 PHR22:PHR37 OXV22:OXV37 ONZ22:ONZ37 OED22:OED37 NUH22:NUH37 NKL22:NKL37 NAP22:NAP37 MQT22:MQT37 MGX22:MGX37 LXB22:LXB37 LNF22:LNF37 LDJ22:LDJ37 KTN22:KTN37 KJR22:KJR37 JZV22:JZV37 JPZ22:JPZ37 JGD22:JGD37 IWH22:IWH37 IML22:IML37 ICP22:ICP37 HST22:HST37 HIX22:HIX37 GZB22:GZB37 GPF22:GPF37 GFJ22:GFJ37 FVN22:FVN37 FLR22:FLR37 FBV22:FBV37 ERZ22:ERZ37 EID22:EID37 DYH22:DYH37 DOL22:DOL37 DEP22:DEP37 CUT22:CUT37 CKX22:CKX37 CBB22:CBB37 BRF22:BRF37 BHJ22:BHJ37 AXN22:AXN37 ANR22:ANR37 ADV22:ADV37 TZ22:TZ37 AH246:AH253 AH22:AH244" xr:uid="{00000000-0002-0000-0700-000009000000}">
      <formula1>$AM$4:$AM$5</formula1>
      <formula2>0</formula2>
    </dataValidation>
    <dataValidation type="list" allowBlank="1" showErrorMessage="1" sqref="WVO983307 G983307 JC983307 SY983307 ACU983307 AMQ983307 AWM983307 BGI983307 BQE983307 CAA983307 CJW983307 CTS983307 DDO983307 DNK983307 DXG983307 EHC983307 EQY983307 FAU983307 FKQ983307 FUM983307 GEI983307 GOE983307 GYA983307 HHW983307 HRS983307 IBO983307 ILK983307 IVG983307 JFC983307 JOY983307 JYU983307 KIQ983307 KSM983307 LCI983307 LME983307 LWA983307 MFW983307 MPS983307 MZO983307 NJK983307 NTG983307 ODC983307 OMY983307 OWU983307 PGQ983307 PQM983307 QAI983307 QKE983307 QUA983307 RDW983307 RNS983307 RXO983307 SHK983307 SRG983307 TBC983307 TKY983307 TUU983307 UEQ983307 UOM983307 UYI983307 VIE983307 VSA983307 WBW983307 WLS983307 G65803 JC65803 SY65803 ACU65803 AMQ65803 AWM65803 BGI65803 BQE65803 CAA65803 CJW65803 CTS65803 DDO65803 DNK65803 DXG65803 EHC65803 EQY65803 FAU65803 FKQ65803 FUM65803 GEI65803 GOE65803 GYA65803 HHW65803 HRS65803 IBO65803 ILK65803 IVG65803 JFC65803 JOY65803 JYU65803 KIQ65803 KSM65803 LCI65803 LME65803 LWA65803 MFW65803 MPS65803 MZO65803 NJK65803 NTG65803 ODC65803 OMY65803 OWU65803 PGQ65803 PQM65803 QAI65803 QKE65803 QUA65803 RDW65803 RNS65803 RXO65803 SHK65803 SRG65803 TBC65803 TKY65803 TUU65803 UEQ65803 UOM65803 UYI65803 VIE65803 VSA65803 WBW65803 WLS65803 WVO65803 G131339 JC131339 SY131339 ACU131339 AMQ131339 AWM131339 BGI131339 BQE131339 CAA131339 CJW131339 CTS131339 DDO131339 DNK131339 DXG131339 EHC131339 EQY131339 FAU131339 FKQ131339 FUM131339 GEI131339 GOE131339 GYA131339 HHW131339 HRS131339 IBO131339 ILK131339 IVG131339 JFC131339 JOY131339 JYU131339 KIQ131339 KSM131339 LCI131339 LME131339 LWA131339 MFW131339 MPS131339 MZO131339 NJK131339 NTG131339 ODC131339 OMY131339 OWU131339 PGQ131339 PQM131339 QAI131339 QKE131339 QUA131339 RDW131339 RNS131339 RXO131339 SHK131339 SRG131339 TBC131339 TKY131339 TUU131339 UEQ131339 UOM131339 UYI131339 VIE131339 VSA131339 WBW131339 WLS131339 WVO131339 G196875 JC196875 SY196875 ACU196875 AMQ196875 AWM196875 BGI196875 BQE196875 CAA196875 CJW196875 CTS196875 DDO196875 DNK196875 DXG196875 EHC196875 EQY196875 FAU196875 FKQ196875 FUM196875 GEI196875 GOE196875 GYA196875 HHW196875 HRS196875 IBO196875 ILK196875 IVG196875 JFC196875 JOY196875 JYU196875 KIQ196875 KSM196875 LCI196875 LME196875 LWA196875 MFW196875 MPS196875 MZO196875 NJK196875 NTG196875 ODC196875 OMY196875 OWU196875 PGQ196875 PQM196875 QAI196875 QKE196875 QUA196875 RDW196875 RNS196875 RXO196875 SHK196875 SRG196875 TBC196875 TKY196875 TUU196875 UEQ196875 UOM196875 UYI196875 VIE196875 VSA196875 WBW196875 WLS196875 WVO196875 G262411 JC262411 SY262411 ACU262411 AMQ262411 AWM262411 BGI262411 BQE262411 CAA262411 CJW262411 CTS262411 DDO262411 DNK262411 DXG262411 EHC262411 EQY262411 FAU262411 FKQ262411 FUM262411 GEI262411 GOE262411 GYA262411 HHW262411 HRS262411 IBO262411 ILK262411 IVG262411 JFC262411 JOY262411 JYU262411 KIQ262411 KSM262411 LCI262411 LME262411 LWA262411 MFW262411 MPS262411 MZO262411 NJK262411 NTG262411 ODC262411 OMY262411 OWU262411 PGQ262411 PQM262411 QAI262411 QKE262411 QUA262411 RDW262411 RNS262411 RXO262411 SHK262411 SRG262411 TBC262411 TKY262411 TUU262411 UEQ262411 UOM262411 UYI262411 VIE262411 VSA262411 WBW262411 WLS262411 WVO262411 G327947 JC327947 SY327947 ACU327947 AMQ327947 AWM327947 BGI327947 BQE327947 CAA327947 CJW327947 CTS327947 DDO327947 DNK327947 DXG327947 EHC327947 EQY327947 FAU327947 FKQ327947 FUM327947 GEI327947 GOE327947 GYA327947 HHW327947 HRS327947 IBO327947 ILK327947 IVG327947 JFC327947 JOY327947 JYU327947 KIQ327947 KSM327947 LCI327947 LME327947 LWA327947 MFW327947 MPS327947 MZO327947 NJK327947 NTG327947 ODC327947 OMY327947 OWU327947 PGQ327947 PQM327947 QAI327947 QKE327947 QUA327947 RDW327947 RNS327947 RXO327947 SHK327947 SRG327947 TBC327947 TKY327947 TUU327947 UEQ327947 UOM327947 UYI327947 VIE327947 VSA327947 WBW327947 WLS327947 WVO327947 G393483 JC393483 SY393483 ACU393483 AMQ393483 AWM393483 BGI393483 BQE393483 CAA393483 CJW393483 CTS393483 DDO393483 DNK393483 DXG393483 EHC393483 EQY393483 FAU393483 FKQ393483 FUM393483 GEI393483 GOE393483 GYA393483 HHW393483 HRS393483 IBO393483 ILK393483 IVG393483 JFC393483 JOY393483 JYU393483 KIQ393483 KSM393483 LCI393483 LME393483 LWA393483 MFW393483 MPS393483 MZO393483 NJK393483 NTG393483 ODC393483 OMY393483 OWU393483 PGQ393483 PQM393483 QAI393483 QKE393483 QUA393483 RDW393483 RNS393483 RXO393483 SHK393483 SRG393483 TBC393483 TKY393483 TUU393483 UEQ393483 UOM393483 UYI393483 VIE393483 VSA393483 WBW393483 WLS393483 WVO393483 G459019 JC459019 SY459019 ACU459019 AMQ459019 AWM459019 BGI459019 BQE459019 CAA459019 CJW459019 CTS459019 DDO459019 DNK459019 DXG459019 EHC459019 EQY459019 FAU459019 FKQ459019 FUM459019 GEI459019 GOE459019 GYA459019 HHW459019 HRS459019 IBO459019 ILK459019 IVG459019 JFC459019 JOY459019 JYU459019 KIQ459019 KSM459019 LCI459019 LME459019 LWA459019 MFW459019 MPS459019 MZO459019 NJK459019 NTG459019 ODC459019 OMY459019 OWU459019 PGQ459019 PQM459019 QAI459019 QKE459019 QUA459019 RDW459019 RNS459019 RXO459019 SHK459019 SRG459019 TBC459019 TKY459019 TUU459019 UEQ459019 UOM459019 UYI459019 VIE459019 VSA459019 WBW459019 WLS459019 WVO459019 G524555 JC524555 SY524555 ACU524555 AMQ524555 AWM524555 BGI524555 BQE524555 CAA524555 CJW524555 CTS524555 DDO524555 DNK524555 DXG524555 EHC524555 EQY524555 FAU524555 FKQ524555 FUM524555 GEI524555 GOE524555 GYA524555 HHW524555 HRS524555 IBO524555 ILK524555 IVG524555 JFC524555 JOY524555 JYU524555 KIQ524555 KSM524555 LCI524555 LME524555 LWA524555 MFW524555 MPS524555 MZO524555 NJK524555 NTG524555 ODC524555 OMY524555 OWU524555 PGQ524555 PQM524555 QAI524555 QKE524555 QUA524555 RDW524555 RNS524555 RXO524555 SHK524555 SRG524555 TBC524555 TKY524555 TUU524555 UEQ524555 UOM524555 UYI524555 VIE524555 VSA524555 WBW524555 WLS524555 WVO524555 G590091 JC590091 SY590091 ACU590091 AMQ590091 AWM590091 BGI590091 BQE590091 CAA590091 CJW590091 CTS590091 DDO590091 DNK590091 DXG590091 EHC590091 EQY590091 FAU590091 FKQ590091 FUM590091 GEI590091 GOE590091 GYA590091 HHW590091 HRS590091 IBO590091 ILK590091 IVG590091 JFC590091 JOY590091 JYU590091 KIQ590091 KSM590091 LCI590091 LME590091 LWA590091 MFW590091 MPS590091 MZO590091 NJK590091 NTG590091 ODC590091 OMY590091 OWU590091 PGQ590091 PQM590091 QAI590091 QKE590091 QUA590091 RDW590091 RNS590091 RXO590091 SHK590091 SRG590091 TBC590091 TKY590091 TUU590091 UEQ590091 UOM590091 UYI590091 VIE590091 VSA590091 WBW590091 WLS590091 WVO590091 G655627 JC655627 SY655627 ACU655627 AMQ655627 AWM655627 BGI655627 BQE655627 CAA655627 CJW655627 CTS655627 DDO655627 DNK655627 DXG655627 EHC655627 EQY655627 FAU655627 FKQ655627 FUM655627 GEI655627 GOE655627 GYA655627 HHW655627 HRS655627 IBO655627 ILK655627 IVG655627 JFC655627 JOY655627 JYU655627 KIQ655627 KSM655627 LCI655627 LME655627 LWA655627 MFW655627 MPS655627 MZO655627 NJK655627 NTG655627 ODC655627 OMY655627 OWU655627 PGQ655627 PQM655627 QAI655627 QKE655627 QUA655627 RDW655627 RNS655627 RXO655627 SHK655627 SRG655627 TBC655627 TKY655627 TUU655627 UEQ655627 UOM655627 UYI655627 VIE655627 VSA655627 WBW655627 WLS655627 WVO655627 G721163 JC721163 SY721163 ACU721163 AMQ721163 AWM721163 BGI721163 BQE721163 CAA721163 CJW721163 CTS721163 DDO721163 DNK721163 DXG721163 EHC721163 EQY721163 FAU721163 FKQ721163 FUM721163 GEI721163 GOE721163 GYA721163 HHW721163 HRS721163 IBO721163 ILK721163 IVG721163 JFC721163 JOY721163 JYU721163 KIQ721163 KSM721163 LCI721163 LME721163 LWA721163 MFW721163 MPS721163 MZO721163 NJK721163 NTG721163 ODC721163 OMY721163 OWU721163 PGQ721163 PQM721163 QAI721163 QKE721163 QUA721163 RDW721163 RNS721163 RXO721163 SHK721163 SRG721163 TBC721163 TKY721163 TUU721163 UEQ721163 UOM721163 UYI721163 VIE721163 VSA721163 WBW721163 WLS721163 WVO721163 G786699 JC786699 SY786699 ACU786699 AMQ786699 AWM786699 BGI786699 BQE786699 CAA786699 CJW786699 CTS786699 DDO786699 DNK786699 DXG786699 EHC786699 EQY786699 FAU786699 FKQ786699 FUM786699 GEI786699 GOE786699 GYA786699 HHW786699 HRS786699 IBO786699 ILK786699 IVG786699 JFC786699 JOY786699 JYU786699 KIQ786699 KSM786699 LCI786699 LME786699 LWA786699 MFW786699 MPS786699 MZO786699 NJK786699 NTG786699 ODC786699 OMY786699 OWU786699 PGQ786699 PQM786699 QAI786699 QKE786699 QUA786699 RDW786699 RNS786699 RXO786699 SHK786699 SRG786699 TBC786699 TKY786699 TUU786699 UEQ786699 UOM786699 UYI786699 VIE786699 VSA786699 WBW786699 WLS786699 WVO786699 G852235 JC852235 SY852235 ACU852235 AMQ852235 AWM852235 BGI852235 BQE852235 CAA852235 CJW852235 CTS852235 DDO852235 DNK852235 DXG852235 EHC852235 EQY852235 FAU852235 FKQ852235 FUM852235 GEI852235 GOE852235 GYA852235 HHW852235 HRS852235 IBO852235 ILK852235 IVG852235 JFC852235 JOY852235 JYU852235 KIQ852235 KSM852235 LCI852235 LME852235 LWA852235 MFW852235 MPS852235 MZO852235 NJK852235 NTG852235 ODC852235 OMY852235 OWU852235 PGQ852235 PQM852235 QAI852235 QKE852235 QUA852235 RDW852235 RNS852235 RXO852235 SHK852235 SRG852235 TBC852235 TKY852235 TUU852235 UEQ852235 UOM852235 UYI852235 VIE852235 VSA852235 WBW852235 WLS852235 WVO852235 G917771 JC917771 SY917771 ACU917771 AMQ917771 AWM917771 BGI917771 BQE917771 CAA917771 CJW917771 CTS917771 DDO917771 DNK917771 DXG917771 EHC917771 EQY917771 FAU917771 FKQ917771 FUM917771 GEI917771 GOE917771 GYA917771 HHW917771 HRS917771 IBO917771 ILK917771 IVG917771 JFC917771 JOY917771 JYU917771 KIQ917771 KSM917771 LCI917771 LME917771 LWA917771 MFW917771 MPS917771 MZO917771 NJK917771 NTG917771 ODC917771 OMY917771 OWU917771 PGQ917771 PQM917771 QAI917771 QKE917771 QUA917771 RDW917771 RNS917771 RXO917771 SHK917771 SRG917771 TBC917771 TKY917771 TUU917771 UEQ917771 UOM917771 UYI917771 VIE917771 VSA917771 WBW917771 WLS917771 WVO917771" xr:uid="{00000000-0002-0000-0700-00000A000000}">
      <formula1>$AU$3:$AU$7</formula1>
      <formula2>0</formula2>
    </dataValidation>
    <dataValidation type="list" allowBlank="1" showErrorMessage="1" sqref="N983307 JJ983307 TF983307 ADB983307 AMX983307 AWT983307 BGP983307 BQL983307 CAH983307 CKD983307 CTZ983307 DDV983307 DNR983307 DXN983307 EHJ983307 ERF983307 FBB983307 FKX983307 FUT983307 GEP983307 GOL983307 GYH983307 HID983307 HRZ983307 IBV983307 ILR983307 IVN983307 JFJ983307 JPF983307 JZB983307 KIX983307 KST983307 LCP983307 LML983307 LWH983307 MGD983307 MPZ983307 MZV983307 NJR983307 NTN983307 ODJ983307 ONF983307 OXB983307 PGX983307 PQT983307 QAP983307 QKL983307 QUH983307 RED983307 RNZ983307 RXV983307 SHR983307 SRN983307 TBJ983307 TLF983307 TVB983307 UEX983307 UOT983307 UYP983307 VIL983307 VSH983307 WCD983307 WLZ983307 WVV983307 N65803 JJ65803 TF65803 ADB65803 AMX65803 AWT65803 BGP65803 BQL65803 CAH65803 CKD65803 CTZ65803 DDV65803 DNR65803 DXN65803 EHJ65803 ERF65803 FBB65803 FKX65803 FUT65803 GEP65803 GOL65803 GYH65803 HID65803 HRZ65803 IBV65803 ILR65803 IVN65803 JFJ65803 JPF65803 JZB65803 KIX65803 KST65803 LCP65803 LML65803 LWH65803 MGD65803 MPZ65803 MZV65803 NJR65803 NTN65803 ODJ65803 ONF65803 OXB65803 PGX65803 PQT65803 QAP65803 QKL65803 QUH65803 RED65803 RNZ65803 RXV65803 SHR65803 SRN65803 TBJ65803 TLF65803 TVB65803 UEX65803 UOT65803 UYP65803 VIL65803 VSH65803 WCD65803 WLZ65803 WVV65803 N131339 JJ131339 TF131339 ADB131339 AMX131339 AWT131339 BGP131339 BQL131339 CAH131339 CKD131339 CTZ131339 DDV131339 DNR131339 DXN131339 EHJ131339 ERF131339 FBB131339 FKX131339 FUT131339 GEP131339 GOL131339 GYH131339 HID131339 HRZ131339 IBV131339 ILR131339 IVN131339 JFJ131339 JPF131339 JZB131339 KIX131339 KST131339 LCP131339 LML131339 LWH131339 MGD131339 MPZ131339 MZV131339 NJR131339 NTN131339 ODJ131339 ONF131339 OXB131339 PGX131339 PQT131339 QAP131339 QKL131339 QUH131339 RED131339 RNZ131339 RXV131339 SHR131339 SRN131339 TBJ131339 TLF131339 TVB131339 UEX131339 UOT131339 UYP131339 VIL131339 VSH131339 WCD131339 WLZ131339 WVV131339 N196875 JJ196875 TF196875 ADB196875 AMX196875 AWT196875 BGP196875 BQL196875 CAH196875 CKD196875 CTZ196875 DDV196875 DNR196875 DXN196875 EHJ196875 ERF196875 FBB196875 FKX196875 FUT196875 GEP196875 GOL196875 GYH196875 HID196875 HRZ196875 IBV196875 ILR196875 IVN196875 JFJ196875 JPF196875 JZB196875 KIX196875 KST196875 LCP196875 LML196875 LWH196875 MGD196875 MPZ196875 MZV196875 NJR196875 NTN196875 ODJ196875 ONF196875 OXB196875 PGX196875 PQT196875 QAP196875 QKL196875 QUH196875 RED196875 RNZ196875 RXV196875 SHR196875 SRN196875 TBJ196875 TLF196875 TVB196875 UEX196875 UOT196875 UYP196875 VIL196875 VSH196875 WCD196875 WLZ196875 WVV196875 N262411 JJ262411 TF262411 ADB262411 AMX262411 AWT262411 BGP262411 BQL262411 CAH262411 CKD262411 CTZ262411 DDV262411 DNR262411 DXN262411 EHJ262411 ERF262411 FBB262411 FKX262411 FUT262411 GEP262411 GOL262411 GYH262411 HID262411 HRZ262411 IBV262411 ILR262411 IVN262411 JFJ262411 JPF262411 JZB262411 KIX262411 KST262411 LCP262411 LML262411 LWH262411 MGD262411 MPZ262411 MZV262411 NJR262411 NTN262411 ODJ262411 ONF262411 OXB262411 PGX262411 PQT262411 QAP262411 QKL262411 QUH262411 RED262411 RNZ262411 RXV262411 SHR262411 SRN262411 TBJ262411 TLF262411 TVB262411 UEX262411 UOT262411 UYP262411 VIL262411 VSH262411 WCD262411 WLZ262411 WVV262411 N327947 JJ327947 TF327947 ADB327947 AMX327947 AWT327947 BGP327947 BQL327947 CAH327947 CKD327947 CTZ327947 DDV327947 DNR327947 DXN327947 EHJ327947 ERF327947 FBB327947 FKX327947 FUT327947 GEP327947 GOL327947 GYH327947 HID327947 HRZ327947 IBV327947 ILR327947 IVN327947 JFJ327947 JPF327947 JZB327947 KIX327947 KST327947 LCP327947 LML327947 LWH327947 MGD327947 MPZ327947 MZV327947 NJR327947 NTN327947 ODJ327947 ONF327947 OXB327947 PGX327947 PQT327947 QAP327947 QKL327947 QUH327947 RED327947 RNZ327947 RXV327947 SHR327947 SRN327947 TBJ327947 TLF327947 TVB327947 UEX327947 UOT327947 UYP327947 VIL327947 VSH327947 WCD327947 WLZ327947 WVV327947 N393483 JJ393483 TF393483 ADB393483 AMX393483 AWT393483 BGP393483 BQL393483 CAH393483 CKD393483 CTZ393483 DDV393483 DNR393483 DXN393483 EHJ393483 ERF393483 FBB393483 FKX393483 FUT393483 GEP393483 GOL393483 GYH393483 HID393483 HRZ393483 IBV393483 ILR393483 IVN393483 JFJ393483 JPF393483 JZB393483 KIX393483 KST393483 LCP393483 LML393483 LWH393483 MGD393483 MPZ393483 MZV393483 NJR393483 NTN393483 ODJ393483 ONF393483 OXB393483 PGX393483 PQT393483 QAP393483 QKL393483 QUH393483 RED393483 RNZ393483 RXV393483 SHR393483 SRN393483 TBJ393483 TLF393483 TVB393483 UEX393483 UOT393483 UYP393483 VIL393483 VSH393483 WCD393483 WLZ393483 WVV393483 N459019 JJ459019 TF459019 ADB459019 AMX459019 AWT459019 BGP459019 BQL459019 CAH459019 CKD459019 CTZ459019 DDV459019 DNR459019 DXN459019 EHJ459019 ERF459019 FBB459019 FKX459019 FUT459019 GEP459019 GOL459019 GYH459019 HID459019 HRZ459019 IBV459019 ILR459019 IVN459019 JFJ459019 JPF459019 JZB459019 KIX459019 KST459019 LCP459019 LML459019 LWH459019 MGD459019 MPZ459019 MZV459019 NJR459019 NTN459019 ODJ459019 ONF459019 OXB459019 PGX459019 PQT459019 QAP459019 QKL459019 QUH459019 RED459019 RNZ459019 RXV459019 SHR459019 SRN459019 TBJ459019 TLF459019 TVB459019 UEX459019 UOT459019 UYP459019 VIL459019 VSH459019 WCD459019 WLZ459019 WVV459019 N524555 JJ524555 TF524555 ADB524555 AMX524555 AWT524555 BGP524555 BQL524555 CAH524555 CKD524555 CTZ524555 DDV524555 DNR524555 DXN524555 EHJ524555 ERF524555 FBB524555 FKX524555 FUT524555 GEP524555 GOL524555 GYH524555 HID524555 HRZ524555 IBV524555 ILR524555 IVN524555 JFJ524555 JPF524555 JZB524555 KIX524555 KST524555 LCP524555 LML524555 LWH524555 MGD524555 MPZ524555 MZV524555 NJR524555 NTN524555 ODJ524555 ONF524555 OXB524555 PGX524555 PQT524555 QAP524555 QKL524555 QUH524555 RED524555 RNZ524555 RXV524555 SHR524555 SRN524555 TBJ524555 TLF524555 TVB524555 UEX524555 UOT524555 UYP524555 VIL524555 VSH524555 WCD524555 WLZ524555 WVV524555 N590091 JJ590091 TF590091 ADB590091 AMX590091 AWT590091 BGP590091 BQL590091 CAH590091 CKD590091 CTZ590091 DDV590091 DNR590091 DXN590091 EHJ590091 ERF590091 FBB590091 FKX590091 FUT590091 GEP590091 GOL590091 GYH590091 HID590091 HRZ590091 IBV590091 ILR590091 IVN590091 JFJ590091 JPF590091 JZB590091 KIX590091 KST590091 LCP590091 LML590091 LWH590091 MGD590091 MPZ590091 MZV590091 NJR590091 NTN590091 ODJ590091 ONF590091 OXB590091 PGX590091 PQT590091 QAP590091 QKL590091 QUH590091 RED590091 RNZ590091 RXV590091 SHR590091 SRN590091 TBJ590091 TLF590091 TVB590091 UEX590091 UOT590091 UYP590091 VIL590091 VSH590091 WCD590091 WLZ590091 WVV590091 N655627 JJ655627 TF655627 ADB655627 AMX655627 AWT655627 BGP655627 BQL655627 CAH655627 CKD655627 CTZ655627 DDV655627 DNR655627 DXN655627 EHJ655627 ERF655627 FBB655627 FKX655627 FUT655627 GEP655627 GOL655627 GYH655627 HID655627 HRZ655627 IBV655627 ILR655627 IVN655627 JFJ655627 JPF655627 JZB655627 KIX655627 KST655627 LCP655627 LML655627 LWH655627 MGD655627 MPZ655627 MZV655627 NJR655627 NTN655627 ODJ655627 ONF655627 OXB655627 PGX655627 PQT655627 QAP655627 QKL655627 QUH655627 RED655627 RNZ655627 RXV655627 SHR655627 SRN655627 TBJ655627 TLF655627 TVB655627 UEX655627 UOT655627 UYP655627 VIL655627 VSH655627 WCD655627 WLZ655627 WVV655627 N721163 JJ721163 TF721163 ADB721163 AMX721163 AWT721163 BGP721163 BQL721163 CAH721163 CKD721163 CTZ721163 DDV721163 DNR721163 DXN721163 EHJ721163 ERF721163 FBB721163 FKX721163 FUT721163 GEP721163 GOL721163 GYH721163 HID721163 HRZ721163 IBV721163 ILR721163 IVN721163 JFJ721163 JPF721163 JZB721163 KIX721163 KST721163 LCP721163 LML721163 LWH721163 MGD721163 MPZ721163 MZV721163 NJR721163 NTN721163 ODJ721163 ONF721163 OXB721163 PGX721163 PQT721163 QAP721163 QKL721163 QUH721163 RED721163 RNZ721163 RXV721163 SHR721163 SRN721163 TBJ721163 TLF721163 TVB721163 UEX721163 UOT721163 UYP721163 VIL721163 VSH721163 WCD721163 WLZ721163 WVV721163 N786699 JJ786699 TF786699 ADB786699 AMX786699 AWT786699 BGP786699 BQL786699 CAH786699 CKD786699 CTZ786699 DDV786699 DNR786699 DXN786699 EHJ786699 ERF786699 FBB786699 FKX786699 FUT786699 GEP786699 GOL786699 GYH786699 HID786699 HRZ786699 IBV786699 ILR786699 IVN786699 JFJ786699 JPF786699 JZB786699 KIX786699 KST786699 LCP786699 LML786699 LWH786699 MGD786699 MPZ786699 MZV786699 NJR786699 NTN786699 ODJ786699 ONF786699 OXB786699 PGX786699 PQT786699 QAP786699 QKL786699 QUH786699 RED786699 RNZ786699 RXV786699 SHR786699 SRN786699 TBJ786699 TLF786699 TVB786699 UEX786699 UOT786699 UYP786699 VIL786699 VSH786699 WCD786699 WLZ786699 WVV786699 N852235 JJ852235 TF852235 ADB852235 AMX852235 AWT852235 BGP852235 BQL852235 CAH852235 CKD852235 CTZ852235 DDV852235 DNR852235 DXN852235 EHJ852235 ERF852235 FBB852235 FKX852235 FUT852235 GEP852235 GOL852235 GYH852235 HID852235 HRZ852235 IBV852235 ILR852235 IVN852235 JFJ852235 JPF852235 JZB852235 KIX852235 KST852235 LCP852235 LML852235 LWH852235 MGD852235 MPZ852235 MZV852235 NJR852235 NTN852235 ODJ852235 ONF852235 OXB852235 PGX852235 PQT852235 QAP852235 QKL852235 QUH852235 RED852235 RNZ852235 RXV852235 SHR852235 SRN852235 TBJ852235 TLF852235 TVB852235 UEX852235 UOT852235 UYP852235 VIL852235 VSH852235 WCD852235 WLZ852235 WVV852235 N917771 JJ917771 TF917771 ADB917771 AMX917771 AWT917771 BGP917771 BQL917771 CAH917771 CKD917771 CTZ917771 DDV917771 DNR917771 DXN917771 EHJ917771 ERF917771 FBB917771 FKX917771 FUT917771 GEP917771 GOL917771 GYH917771 HID917771 HRZ917771 IBV917771 ILR917771 IVN917771 JFJ917771 JPF917771 JZB917771 KIX917771 KST917771 LCP917771 LML917771 LWH917771 MGD917771 MPZ917771 MZV917771 NJR917771 NTN917771 ODJ917771 ONF917771 OXB917771 PGX917771 PQT917771 QAP917771 QKL917771 QUH917771 RED917771 RNZ917771 RXV917771 SHR917771 SRN917771 TBJ917771 TLF917771 TVB917771 UEX917771 UOT917771 UYP917771 VIL917771 VSH917771 WCD917771 WLZ917771 WVV917771" xr:uid="{00000000-0002-0000-0700-00000B000000}">
      <formula1>$AT$10:$AT$11</formula1>
      <formula2>0</formula2>
    </dataValidation>
    <dataValidation type="list" allowBlank="1" showErrorMessage="1" sqref="P17 JL17 TH17 ADD17 AMZ17 AWV17 BGR17 BQN17 CAJ17 CKF17 CUB17 DDX17 DNT17 DXP17 EHL17 ERH17 FBD17 FKZ17 FUV17 GER17 GON17 GYJ17 HIF17 HSB17 IBX17 ILT17 IVP17 JFL17 JPH17 JZD17 KIZ17 KSV17 LCR17 LMN17 LWJ17 MGF17 MQB17 MZX17 NJT17 NTP17 ODL17 ONH17 OXD17 PGZ17 PQV17 QAR17 QKN17 QUJ17 REF17 ROB17 RXX17 SHT17 SRP17 TBL17 TLH17 TVD17 UEZ17 UOV17 UYR17 VIN17 VSJ17 WCF17 WMB17 WVX17 P65797 JL65797 TH65797 ADD65797 AMZ65797 AWV65797 BGR65797 BQN65797 CAJ65797 CKF65797 CUB65797 DDX65797 DNT65797 DXP65797 EHL65797 ERH65797 FBD65797 FKZ65797 FUV65797 GER65797 GON65797 GYJ65797 HIF65797 HSB65797 IBX65797 ILT65797 IVP65797 JFL65797 JPH65797 JZD65797 KIZ65797 KSV65797 LCR65797 LMN65797 LWJ65797 MGF65797 MQB65797 MZX65797 NJT65797 NTP65797 ODL65797 ONH65797 OXD65797 PGZ65797 PQV65797 QAR65797 QKN65797 QUJ65797 REF65797 ROB65797 RXX65797 SHT65797 SRP65797 TBL65797 TLH65797 TVD65797 UEZ65797 UOV65797 UYR65797 VIN65797 VSJ65797 WCF65797 WMB65797 WVX65797 P131333 JL131333 TH131333 ADD131333 AMZ131333 AWV131333 BGR131333 BQN131333 CAJ131333 CKF131333 CUB131333 DDX131333 DNT131333 DXP131333 EHL131333 ERH131333 FBD131333 FKZ131333 FUV131333 GER131333 GON131333 GYJ131333 HIF131333 HSB131333 IBX131333 ILT131333 IVP131333 JFL131333 JPH131333 JZD131333 KIZ131333 KSV131333 LCR131333 LMN131333 LWJ131333 MGF131333 MQB131333 MZX131333 NJT131333 NTP131333 ODL131333 ONH131333 OXD131333 PGZ131333 PQV131333 QAR131333 QKN131333 QUJ131333 REF131333 ROB131333 RXX131333 SHT131333 SRP131333 TBL131333 TLH131333 TVD131333 UEZ131333 UOV131333 UYR131333 VIN131333 VSJ131333 WCF131333 WMB131333 WVX131333 P196869 JL196869 TH196869 ADD196869 AMZ196869 AWV196869 BGR196869 BQN196869 CAJ196869 CKF196869 CUB196869 DDX196869 DNT196869 DXP196869 EHL196869 ERH196869 FBD196869 FKZ196869 FUV196869 GER196869 GON196869 GYJ196869 HIF196869 HSB196869 IBX196869 ILT196869 IVP196869 JFL196869 JPH196869 JZD196869 KIZ196869 KSV196869 LCR196869 LMN196869 LWJ196869 MGF196869 MQB196869 MZX196869 NJT196869 NTP196869 ODL196869 ONH196869 OXD196869 PGZ196869 PQV196869 QAR196869 QKN196869 QUJ196869 REF196869 ROB196869 RXX196869 SHT196869 SRP196869 TBL196869 TLH196869 TVD196869 UEZ196869 UOV196869 UYR196869 VIN196869 VSJ196869 WCF196869 WMB196869 WVX196869 P262405 JL262405 TH262405 ADD262405 AMZ262405 AWV262405 BGR262405 BQN262405 CAJ262405 CKF262405 CUB262405 DDX262405 DNT262405 DXP262405 EHL262405 ERH262405 FBD262405 FKZ262405 FUV262405 GER262405 GON262405 GYJ262405 HIF262405 HSB262405 IBX262405 ILT262405 IVP262405 JFL262405 JPH262405 JZD262405 KIZ262405 KSV262405 LCR262405 LMN262405 LWJ262405 MGF262405 MQB262405 MZX262405 NJT262405 NTP262405 ODL262405 ONH262405 OXD262405 PGZ262405 PQV262405 QAR262405 QKN262405 QUJ262405 REF262405 ROB262405 RXX262405 SHT262405 SRP262405 TBL262405 TLH262405 TVD262405 UEZ262405 UOV262405 UYR262405 VIN262405 VSJ262405 WCF262405 WMB262405 WVX262405 P327941 JL327941 TH327941 ADD327941 AMZ327941 AWV327941 BGR327941 BQN327941 CAJ327941 CKF327941 CUB327941 DDX327941 DNT327941 DXP327941 EHL327941 ERH327941 FBD327941 FKZ327941 FUV327941 GER327941 GON327941 GYJ327941 HIF327941 HSB327941 IBX327941 ILT327941 IVP327941 JFL327941 JPH327941 JZD327941 KIZ327941 KSV327941 LCR327941 LMN327941 LWJ327941 MGF327941 MQB327941 MZX327941 NJT327941 NTP327941 ODL327941 ONH327941 OXD327941 PGZ327941 PQV327941 QAR327941 QKN327941 QUJ327941 REF327941 ROB327941 RXX327941 SHT327941 SRP327941 TBL327941 TLH327941 TVD327941 UEZ327941 UOV327941 UYR327941 VIN327941 VSJ327941 WCF327941 WMB327941 WVX327941 P393477 JL393477 TH393477 ADD393477 AMZ393477 AWV393477 BGR393477 BQN393477 CAJ393477 CKF393477 CUB393477 DDX393477 DNT393477 DXP393477 EHL393477 ERH393477 FBD393477 FKZ393477 FUV393477 GER393477 GON393477 GYJ393477 HIF393477 HSB393477 IBX393477 ILT393477 IVP393477 JFL393477 JPH393477 JZD393477 KIZ393477 KSV393477 LCR393477 LMN393477 LWJ393477 MGF393477 MQB393477 MZX393477 NJT393477 NTP393477 ODL393477 ONH393477 OXD393477 PGZ393477 PQV393477 QAR393477 QKN393477 QUJ393477 REF393477 ROB393477 RXX393477 SHT393477 SRP393477 TBL393477 TLH393477 TVD393477 UEZ393477 UOV393477 UYR393477 VIN393477 VSJ393477 WCF393477 WMB393477 WVX393477 P459013 JL459013 TH459013 ADD459013 AMZ459013 AWV459013 BGR459013 BQN459013 CAJ459013 CKF459013 CUB459013 DDX459013 DNT459013 DXP459013 EHL459013 ERH459013 FBD459013 FKZ459013 FUV459013 GER459013 GON459013 GYJ459013 HIF459013 HSB459013 IBX459013 ILT459013 IVP459013 JFL459013 JPH459013 JZD459013 KIZ459013 KSV459013 LCR459013 LMN459013 LWJ459013 MGF459013 MQB459013 MZX459013 NJT459013 NTP459013 ODL459013 ONH459013 OXD459013 PGZ459013 PQV459013 QAR459013 QKN459013 QUJ459013 REF459013 ROB459013 RXX459013 SHT459013 SRP459013 TBL459013 TLH459013 TVD459013 UEZ459013 UOV459013 UYR459013 VIN459013 VSJ459013 WCF459013 WMB459013 WVX459013 P524549 JL524549 TH524549 ADD524549 AMZ524549 AWV524549 BGR524549 BQN524549 CAJ524549 CKF524549 CUB524549 DDX524549 DNT524549 DXP524549 EHL524549 ERH524549 FBD524549 FKZ524549 FUV524549 GER524549 GON524549 GYJ524549 HIF524549 HSB524549 IBX524549 ILT524549 IVP524549 JFL524549 JPH524549 JZD524549 KIZ524549 KSV524549 LCR524549 LMN524549 LWJ524549 MGF524549 MQB524549 MZX524549 NJT524549 NTP524549 ODL524549 ONH524549 OXD524549 PGZ524549 PQV524549 QAR524549 QKN524549 QUJ524549 REF524549 ROB524549 RXX524549 SHT524549 SRP524549 TBL524549 TLH524549 TVD524549 UEZ524549 UOV524549 UYR524549 VIN524549 VSJ524549 WCF524549 WMB524549 WVX524549 P590085 JL590085 TH590085 ADD590085 AMZ590085 AWV590085 BGR590085 BQN590085 CAJ590085 CKF590085 CUB590085 DDX590085 DNT590085 DXP590085 EHL590085 ERH590085 FBD590085 FKZ590085 FUV590085 GER590085 GON590085 GYJ590085 HIF590085 HSB590085 IBX590085 ILT590085 IVP590085 JFL590085 JPH590085 JZD590085 KIZ590085 KSV590085 LCR590085 LMN590085 LWJ590085 MGF590085 MQB590085 MZX590085 NJT590085 NTP590085 ODL590085 ONH590085 OXD590085 PGZ590085 PQV590085 QAR590085 QKN590085 QUJ590085 REF590085 ROB590085 RXX590085 SHT590085 SRP590085 TBL590085 TLH590085 TVD590085 UEZ590085 UOV590085 UYR590085 VIN590085 VSJ590085 WCF590085 WMB590085 WVX590085 P655621 JL655621 TH655621 ADD655621 AMZ655621 AWV655621 BGR655621 BQN655621 CAJ655621 CKF655621 CUB655621 DDX655621 DNT655621 DXP655621 EHL655621 ERH655621 FBD655621 FKZ655621 FUV655621 GER655621 GON655621 GYJ655621 HIF655621 HSB655621 IBX655621 ILT655621 IVP655621 JFL655621 JPH655621 JZD655621 KIZ655621 KSV655621 LCR655621 LMN655621 LWJ655621 MGF655621 MQB655621 MZX655621 NJT655621 NTP655621 ODL655621 ONH655621 OXD655621 PGZ655621 PQV655621 QAR655621 QKN655621 QUJ655621 REF655621 ROB655621 RXX655621 SHT655621 SRP655621 TBL655621 TLH655621 TVD655621 UEZ655621 UOV655621 UYR655621 VIN655621 VSJ655621 WCF655621 WMB655621 WVX655621 P721157 JL721157 TH721157 ADD721157 AMZ721157 AWV721157 BGR721157 BQN721157 CAJ721157 CKF721157 CUB721157 DDX721157 DNT721157 DXP721157 EHL721157 ERH721157 FBD721157 FKZ721157 FUV721157 GER721157 GON721157 GYJ721157 HIF721157 HSB721157 IBX721157 ILT721157 IVP721157 JFL721157 JPH721157 JZD721157 KIZ721157 KSV721157 LCR721157 LMN721157 LWJ721157 MGF721157 MQB721157 MZX721157 NJT721157 NTP721157 ODL721157 ONH721157 OXD721157 PGZ721157 PQV721157 QAR721157 QKN721157 QUJ721157 REF721157 ROB721157 RXX721157 SHT721157 SRP721157 TBL721157 TLH721157 TVD721157 UEZ721157 UOV721157 UYR721157 VIN721157 VSJ721157 WCF721157 WMB721157 WVX721157 P786693 JL786693 TH786693 ADD786693 AMZ786693 AWV786693 BGR786693 BQN786693 CAJ786693 CKF786693 CUB786693 DDX786693 DNT786693 DXP786693 EHL786693 ERH786693 FBD786693 FKZ786693 FUV786693 GER786693 GON786693 GYJ786693 HIF786693 HSB786693 IBX786693 ILT786693 IVP786693 JFL786693 JPH786693 JZD786693 KIZ786693 KSV786693 LCR786693 LMN786693 LWJ786693 MGF786693 MQB786693 MZX786693 NJT786693 NTP786693 ODL786693 ONH786693 OXD786693 PGZ786693 PQV786693 QAR786693 QKN786693 QUJ786693 REF786693 ROB786693 RXX786693 SHT786693 SRP786693 TBL786693 TLH786693 TVD786693 UEZ786693 UOV786693 UYR786693 VIN786693 VSJ786693 WCF786693 WMB786693 WVX786693 P852229 JL852229 TH852229 ADD852229 AMZ852229 AWV852229 BGR852229 BQN852229 CAJ852229 CKF852229 CUB852229 DDX852229 DNT852229 DXP852229 EHL852229 ERH852229 FBD852229 FKZ852229 FUV852229 GER852229 GON852229 GYJ852229 HIF852229 HSB852229 IBX852229 ILT852229 IVP852229 JFL852229 JPH852229 JZD852229 KIZ852229 KSV852229 LCR852229 LMN852229 LWJ852229 MGF852229 MQB852229 MZX852229 NJT852229 NTP852229 ODL852229 ONH852229 OXD852229 PGZ852229 PQV852229 QAR852229 QKN852229 QUJ852229 REF852229 ROB852229 RXX852229 SHT852229 SRP852229 TBL852229 TLH852229 TVD852229 UEZ852229 UOV852229 UYR852229 VIN852229 VSJ852229 WCF852229 WMB852229 WVX852229 P917765 JL917765 TH917765 ADD917765 AMZ917765 AWV917765 BGR917765 BQN917765 CAJ917765 CKF917765 CUB917765 DDX917765 DNT917765 DXP917765 EHL917765 ERH917765 FBD917765 FKZ917765 FUV917765 GER917765 GON917765 GYJ917765 HIF917765 HSB917765 IBX917765 ILT917765 IVP917765 JFL917765 JPH917765 JZD917765 KIZ917765 KSV917765 LCR917765 LMN917765 LWJ917765 MGF917765 MQB917765 MZX917765 NJT917765 NTP917765 ODL917765 ONH917765 OXD917765 PGZ917765 PQV917765 QAR917765 QKN917765 QUJ917765 REF917765 ROB917765 RXX917765 SHT917765 SRP917765 TBL917765 TLH917765 TVD917765 UEZ917765 UOV917765 UYR917765 VIN917765 VSJ917765 WCF917765 WMB917765 WVX917765 P983301 JL983301 TH983301 ADD983301 AMZ983301 AWV983301 BGR983301 BQN983301 CAJ983301 CKF983301 CUB983301 DDX983301 DNT983301 DXP983301 EHL983301 ERH983301 FBD983301 FKZ983301 FUV983301 GER983301 GON983301 GYJ983301 HIF983301 HSB983301 IBX983301 ILT983301 IVP983301 JFL983301 JPH983301 JZD983301 KIZ983301 KSV983301 LCR983301 LMN983301 LWJ983301 MGF983301 MQB983301 MZX983301 NJT983301 NTP983301 ODL983301 ONH983301 OXD983301 PGZ983301 PQV983301 QAR983301 QKN983301 QUJ983301 REF983301 ROB983301 RXX983301 SHT983301 SRP983301 TBL983301 TLH983301 TVD983301 UEZ983301 UOV983301 UYR983301 VIN983301 VSJ983301 WCF983301 WMB983301 WVX983301" xr:uid="{00000000-0002-0000-0700-00000C000000}">
      <formula1>$AM$7:$AM$9</formula1>
      <formula2>0</formula2>
    </dataValidation>
    <dataValidation type="list" allowBlank="1" showErrorMessage="1" sqref="B17 IX17 ST17 ACP17 AML17 AWH17 BGD17 BPZ17 BZV17 CJR17 CTN17 DDJ17 DNF17 DXB17 EGX17 EQT17 FAP17 FKL17 FUH17 GED17 GNZ17 GXV17 HHR17 HRN17 IBJ17 ILF17 IVB17 JEX17 JOT17 JYP17 KIL17 KSH17 LCD17 LLZ17 LVV17 MFR17 MPN17 MZJ17 NJF17 NTB17 OCX17 OMT17 OWP17 PGL17 PQH17 QAD17 QJZ17 QTV17 RDR17 RNN17 RXJ17 SHF17 SRB17 TAX17 TKT17 TUP17 UEL17 UOH17 UYD17 VHZ17 VRV17 WBR17 WLN17 WVJ17 B65797 IX65797 ST65797 ACP65797 AML65797 AWH65797 BGD65797 BPZ65797 BZV65797 CJR65797 CTN65797 DDJ65797 DNF65797 DXB65797 EGX65797 EQT65797 FAP65797 FKL65797 FUH65797 GED65797 GNZ65797 GXV65797 HHR65797 HRN65797 IBJ65797 ILF65797 IVB65797 JEX65797 JOT65797 JYP65797 KIL65797 KSH65797 LCD65797 LLZ65797 LVV65797 MFR65797 MPN65797 MZJ65797 NJF65797 NTB65797 OCX65797 OMT65797 OWP65797 PGL65797 PQH65797 QAD65797 QJZ65797 QTV65797 RDR65797 RNN65797 RXJ65797 SHF65797 SRB65797 TAX65797 TKT65797 TUP65797 UEL65797 UOH65797 UYD65797 VHZ65797 VRV65797 WBR65797 WLN65797 WVJ65797 B131333 IX131333 ST131333 ACP131333 AML131333 AWH131333 BGD131333 BPZ131333 BZV131333 CJR131333 CTN131333 DDJ131333 DNF131333 DXB131333 EGX131333 EQT131333 FAP131333 FKL131333 FUH131333 GED131333 GNZ131333 GXV131333 HHR131333 HRN131333 IBJ131333 ILF131333 IVB131333 JEX131333 JOT131333 JYP131333 KIL131333 KSH131333 LCD131333 LLZ131333 LVV131333 MFR131333 MPN131333 MZJ131333 NJF131333 NTB131333 OCX131333 OMT131333 OWP131333 PGL131333 PQH131333 QAD131333 QJZ131333 QTV131333 RDR131333 RNN131333 RXJ131333 SHF131333 SRB131333 TAX131333 TKT131333 TUP131333 UEL131333 UOH131333 UYD131333 VHZ131333 VRV131333 WBR131333 WLN131333 WVJ131333 B196869 IX196869 ST196869 ACP196869 AML196869 AWH196869 BGD196869 BPZ196869 BZV196869 CJR196869 CTN196869 DDJ196869 DNF196869 DXB196869 EGX196869 EQT196869 FAP196869 FKL196869 FUH196869 GED196869 GNZ196869 GXV196869 HHR196869 HRN196869 IBJ196869 ILF196869 IVB196869 JEX196869 JOT196869 JYP196869 KIL196869 KSH196869 LCD196869 LLZ196869 LVV196869 MFR196869 MPN196869 MZJ196869 NJF196869 NTB196869 OCX196869 OMT196869 OWP196869 PGL196869 PQH196869 QAD196869 QJZ196869 QTV196869 RDR196869 RNN196869 RXJ196869 SHF196869 SRB196869 TAX196869 TKT196869 TUP196869 UEL196869 UOH196869 UYD196869 VHZ196869 VRV196869 WBR196869 WLN196869 WVJ196869 B262405 IX262405 ST262405 ACP262405 AML262405 AWH262405 BGD262405 BPZ262405 BZV262405 CJR262405 CTN262405 DDJ262405 DNF262405 DXB262405 EGX262405 EQT262405 FAP262405 FKL262405 FUH262405 GED262405 GNZ262405 GXV262405 HHR262405 HRN262405 IBJ262405 ILF262405 IVB262405 JEX262405 JOT262405 JYP262405 KIL262405 KSH262405 LCD262405 LLZ262405 LVV262405 MFR262405 MPN262405 MZJ262405 NJF262405 NTB262405 OCX262405 OMT262405 OWP262405 PGL262405 PQH262405 QAD262405 QJZ262405 QTV262405 RDR262405 RNN262405 RXJ262405 SHF262405 SRB262405 TAX262405 TKT262405 TUP262405 UEL262405 UOH262405 UYD262405 VHZ262405 VRV262405 WBR262405 WLN262405 WVJ262405 B327941 IX327941 ST327941 ACP327941 AML327941 AWH327941 BGD327941 BPZ327941 BZV327941 CJR327941 CTN327941 DDJ327941 DNF327941 DXB327941 EGX327941 EQT327941 FAP327941 FKL327941 FUH327941 GED327941 GNZ327941 GXV327941 HHR327941 HRN327941 IBJ327941 ILF327941 IVB327941 JEX327941 JOT327941 JYP327941 KIL327941 KSH327941 LCD327941 LLZ327941 LVV327941 MFR327941 MPN327941 MZJ327941 NJF327941 NTB327941 OCX327941 OMT327941 OWP327941 PGL327941 PQH327941 QAD327941 QJZ327941 QTV327941 RDR327941 RNN327941 RXJ327941 SHF327941 SRB327941 TAX327941 TKT327941 TUP327941 UEL327941 UOH327941 UYD327941 VHZ327941 VRV327941 WBR327941 WLN327941 WVJ327941 B393477 IX393477 ST393477 ACP393477 AML393477 AWH393477 BGD393477 BPZ393477 BZV393477 CJR393477 CTN393477 DDJ393477 DNF393477 DXB393477 EGX393477 EQT393477 FAP393477 FKL393477 FUH393477 GED393477 GNZ393477 GXV393477 HHR393477 HRN393477 IBJ393477 ILF393477 IVB393477 JEX393477 JOT393477 JYP393477 KIL393477 KSH393477 LCD393477 LLZ393477 LVV393477 MFR393477 MPN393477 MZJ393477 NJF393477 NTB393477 OCX393477 OMT393477 OWP393477 PGL393477 PQH393477 QAD393477 QJZ393477 QTV393477 RDR393477 RNN393477 RXJ393477 SHF393477 SRB393477 TAX393477 TKT393477 TUP393477 UEL393477 UOH393477 UYD393477 VHZ393477 VRV393477 WBR393477 WLN393477 WVJ393477 B459013 IX459013 ST459013 ACP459013 AML459013 AWH459013 BGD459013 BPZ459013 BZV459013 CJR459013 CTN459013 DDJ459013 DNF459013 DXB459013 EGX459013 EQT459013 FAP459013 FKL459013 FUH459013 GED459013 GNZ459013 GXV459013 HHR459013 HRN459013 IBJ459013 ILF459013 IVB459013 JEX459013 JOT459013 JYP459013 KIL459013 KSH459013 LCD459013 LLZ459013 LVV459013 MFR459013 MPN459013 MZJ459013 NJF459013 NTB459013 OCX459013 OMT459013 OWP459013 PGL459013 PQH459013 QAD459013 QJZ459013 QTV459013 RDR459013 RNN459013 RXJ459013 SHF459013 SRB459013 TAX459013 TKT459013 TUP459013 UEL459013 UOH459013 UYD459013 VHZ459013 VRV459013 WBR459013 WLN459013 WVJ459013 B524549 IX524549 ST524549 ACP524549 AML524549 AWH524549 BGD524549 BPZ524549 BZV524549 CJR524549 CTN524549 DDJ524549 DNF524549 DXB524549 EGX524549 EQT524549 FAP524549 FKL524549 FUH524549 GED524549 GNZ524549 GXV524549 HHR524549 HRN524549 IBJ524549 ILF524549 IVB524549 JEX524549 JOT524549 JYP524549 KIL524549 KSH524549 LCD524549 LLZ524549 LVV524549 MFR524549 MPN524549 MZJ524549 NJF524549 NTB524549 OCX524549 OMT524549 OWP524549 PGL524549 PQH524549 QAD524549 QJZ524549 QTV524549 RDR524549 RNN524549 RXJ524549 SHF524549 SRB524549 TAX524549 TKT524549 TUP524549 UEL524549 UOH524549 UYD524549 VHZ524549 VRV524549 WBR524549 WLN524549 WVJ524549 B590085 IX590085 ST590085 ACP590085 AML590085 AWH590085 BGD590085 BPZ590085 BZV590085 CJR590085 CTN590085 DDJ590085 DNF590085 DXB590085 EGX590085 EQT590085 FAP590085 FKL590085 FUH590085 GED590085 GNZ590085 GXV590085 HHR590085 HRN590085 IBJ590085 ILF590085 IVB590085 JEX590085 JOT590085 JYP590085 KIL590085 KSH590085 LCD590085 LLZ590085 LVV590085 MFR590085 MPN590085 MZJ590085 NJF590085 NTB590085 OCX590085 OMT590085 OWP590085 PGL590085 PQH590085 QAD590085 QJZ590085 QTV590085 RDR590085 RNN590085 RXJ590085 SHF590085 SRB590085 TAX590085 TKT590085 TUP590085 UEL590085 UOH590085 UYD590085 VHZ590085 VRV590085 WBR590085 WLN590085 WVJ590085 B655621 IX655621 ST655621 ACP655621 AML655621 AWH655621 BGD655621 BPZ655621 BZV655621 CJR655621 CTN655621 DDJ655621 DNF655621 DXB655621 EGX655621 EQT655621 FAP655621 FKL655621 FUH655621 GED655621 GNZ655621 GXV655621 HHR655621 HRN655621 IBJ655621 ILF655621 IVB655621 JEX655621 JOT655621 JYP655621 KIL655621 KSH655621 LCD655621 LLZ655621 LVV655621 MFR655621 MPN655621 MZJ655621 NJF655621 NTB655621 OCX655621 OMT655621 OWP655621 PGL655621 PQH655621 QAD655621 QJZ655621 QTV655621 RDR655621 RNN655621 RXJ655621 SHF655621 SRB655621 TAX655621 TKT655621 TUP655621 UEL655621 UOH655621 UYD655621 VHZ655621 VRV655621 WBR655621 WLN655621 WVJ655621 B721157 IX721157 ST721157 ACP721157 AML721157 AWH721157 BGD721157 BPZ721157 BZV721157 CJR721157 CTN721157 DDJ721157 DNF721157 DXB721157 EGX721157 EQT721157 FAP721157 FKL721157 FUH721157 GED721157 GNZ721157 GXV721157 HHR721157 HRN721157 IBJ721157 ILF721157 IVB721157 JEX721157 JOT721157 JYP721157 KIL721157 KSH721157 LCD721157 LLZ721157 LVV721157 MFR721157 MPN721157 MZJ721157 NJF721157 NTB721157 OCX721157 OMT721157 OWP721157 PGL721157 PQH721157 QAD721157 QJZ721157 QTV721157 RDR721157 RNN721157 RXJ721157 SHF721157 SRB721157 TAX721157 TKT721157 TUP721157 UEL721157 UOH721157 UYD721157 VHZ721157 VRV721157 WBR721157 WLN721157 WVJ721157 B786693 IX786693 ST786693 ACP786693 AML786693 AWH786693 BGD786693 BPZ786693 BZV786693 CJR786693 CTN786693 DDJ786693 DNF786693 DXB786693 EGX786693 EQT786693 FAP786693 FKL786693 FUH786693 GED786693 GNZ786693 GXV786693 HHR786693 HRN786693 IBJ786693 ILF786693 IVB786693 JEX786693 JOT786693 JYP786693 KIL786693 KSH786693 LCD786693 LLZ786693 LVV786693 MFR786693 MPN786693 MZJ786693 NJF786693 NTB786693 OCX786693 OMT786693 OWP786693 PGL786693 PQH786693 QAD786693 QJZ786693 QTV786693 RDR786693 RNN786693 RXJ786693 SHF786693 SRB786693 TAX786693 TKT786693 TUP786693 UEL786693 UOH786693 UYD786693 VHZ786693 VRV786693 WBR786693 WLN786693 WVJ786693 B852229 IX852229 ST852229 ACP852229 AML852229 AWH852229 BGD852229 BPZ852229 BZV852229 CJR852229 CTN852229 DDJ852229 DNF852229 DXB852229 EGX852229 EQT852229 FAP852229 FKL852229 FUH852229 GED852229 GNZ852229 GXV852229 HHR852229 HRN852229 IBJ852229 ILF852229 IVB852229 JEX852229 JOT852229 JYP852229 KIL852229 KSH852229 LCD852229 LLZ852229 LVV852229 MFR852229 MPN852229 MZJ852229 NJF852229 NTB852229 OCX852229 OMT852229 OWP852229 PGL852229 PQH852229 QAD852229 QJZ852229 QTV852229 RDR852229 RNN852229 RXJ852229 SHF852229 SRB852229 TAX852229 TKT852229 TUP852229 UEL852229 UOH852229 UYD852229 VHZ852229 VRV852229 WBR852229 WLN852229 WVJ852229 B917765 IX917765 ST917765 ACP917765 AML917765 AWH917765 BGD917765 BPZ917765 BZV917765 CJR917765 CTN917765 DDJ917765 DNF917765 DXB917765 EGX917765 EQT917765 FAP917765 FKL917765 FUH917765 GED917765 GNZ917765 GXV917765 HHR917765 HRN917765 IBJ917765 ILF917765 IVB917765 JEX917765 JOT917765 JYP917765 KIL917765 KSH917765 LCD917765 LLZ917765 LVV917765 MFR917765 MPN917765 MZJ917765 NJF917765 NTB917765 OCX917765 OMT917765 OWP917765 PGL917765 PQH917765 QAD917765 QJZ917765 QTV917765 RDR917765 RNN917765 RXJ917765 SHF917765 SRB917765 TAX917765 TKT917765 TUP917765 UEL917765 UOH917765 UYD917765 VHZ917765 VRV917765 WBR917765 WLN917765 WVJ917765 B983301 IX983301 ST983301 ACP983301 AML983301 AWH983301 BGD983301 BPZ983301 BZV983301 CJR983301 CTN983301 DDJ983301 DNF983301 DXB983301 EGX983301 EQT983301 FAP983301 FKL983301 FUH983301 GED983301 GNZ983301 GXV983301 HHR983301 HRN983301 IBJ983301 ILF983301 IVB983301 JEX983301 JOT983301 JYP983301 KIL983301 KSH983301 LCD983301 LLZ983301 LVV983301 MFR983301 MPN983301 MZJ983301 NJF983301 NTB983301 OCX983301 OMT983301 OWP983301 PGL983301 PQH983301 QAD983301 QJZ983301 QTV983301 RDR983301 RNN983301 RXJ983301 SHF983301 SRB983301 TAX983301 TKT983301 TUP983301 UEL983301 UOH983301 UYD983301 VHZ983301 VRV983301 WBR983301 WLN983301 WVJ983301" xr:uid="{00000000-0002-0000-0700-00000D000000}">
      <formula1>$AU$2:$AU$7</formula1>
      <formula2>0</formula2>
    </dataValidation>
    <dataValidation type="list" allowBlank="1" showInputMessage="1" showErrorMessage="1" sqref="AE264:AE266 AE260:AE262 AE246:AE253 AE23:AE244" xr:uid="{00000000-0002-0000-0700-00000E000000}">
      <formula1>$AE$14:$AE$17</formula1>
    </dataValidation>
    <dataValidation type="list" allowBlank="1" showErrorMessage="1" sqref="AC264:AC266 AC260:AC262 AC246:AC253 AC23:AC244" xr:uid="{00000000-0002-0000-0700-00000F000000}">
      <formula1>$BH$2:$BH$9</formula1>
    </dataValidation>
    <dataValidation type="list" allowBlank="1" showErrorMessage="1" sqref="AF264:AF266 AF260:AF262 AF246:AF253 AF23:AF244" xr:uid="{00000000-0002-0000-0700-000010000000}">
      <formula1>$AN$8:$AN$9</formula1>
    </dataValidation>
    <dataValidation type="list" allowBlank="1" showErrorMessage="1" sqref="AD205:AD206 AD101:AD103 AD23:AD27 AD69:AD73" xr:uid="{00000000-0002-0000-0700-000011000000}">
      <formula1>$BX$3:$BX$17</formula1>
    </dataValidation>
    <dataValidation type="list" allowBlank="1" showErrorMessage="1" sqref="G31:G42 G23:G29 G50:G244" xr:uid="{00000000-0002-0000-0700-000012000000}">
      <formula1>$AV$2:$AV$9</formula1>
    </dataValidation>
  </dataValidations>
  <hyperlinks>
    <hyperlink ref="V23" r:id="rId1" xr:uid="{00000000-0004-0000-0700-000000000000}"/>
    <hyperlink ref="V24" r:id="rId2" xr:uid="{00000000-0004-0000-0700-000001000000}"/>
    <hyperlink ref="V26" r:id="rId3" xr:uid="{00000000-0004-0000-0700-000002000000}"/>
    <hyperlink ref="V27" r:id="rId4" xr:uid="{00000000-0004-0000-0700-000003000000}"/>
    <hyperlink ref="V28" r:id="rId5" xr:uid="{00000000-0004-0000-0700-000004000000}"/>
    <hyperlink ref="V29" r:id="rId6" xr:uid="{00000000-0004-0000-0700-000005000000}"/>
    <hyperlink ref="V31" r:id="rId7" xr:uid="{00000000-0004-0000-0700-000006000000}"/>
    <hyperlink ref="V36" r:id="rId8" xr:uid="{00000000-0004-0000-0700-000007000000}"/>
    <hyperlink ref="V33" r:id="rId9" xr:uid="{00000000-0004-0000-0700-000008000000}"/>
    <hyperlink ref="V35" r:id="rId10" xr:uid="{00000000-0004-0000-0700-000009000000}"/>
    <hyperlink ref="V34" r:id="rId11" xr:uid="{00000000-0004-0000-0700-00000A000000}"/>
    <hyperlink ref="V37" r:id="rId12" xr:uid="{00000000-0004-0000-0700-00000B000000}"/>
    <hyperlink ref="V38" r:id="rId13" xr:uid="{00000000-0004-0000-0700-00000C000000}"/>
    <hyperlink ref="V39" r:id="rId14" xr:uid="{00000000-0004-0000-0700-00000D000000}"/>
    <hyperlink ref="V40" r:id="rId15" xr:uid="{00000000-0004-0000-0700-00000E000000}"/>
    <hyperlink ref="V41" r:id="rId16" xr:uid="{00000000-0004-0000-0700-00000F000000}"/>
    <hyperlink ref="V42" r:id="rId17" xr:uid="{00000000-0004-0000-0700-000010000000}"/>
    <hyperlink ref="V50" r:id="rId18" xr:uid="{00000000-0004-0000-0700-000011000000}"/>
    <hyperlink ref="V51" r:id="rId19" xr:uid="{00000000-0004-0000-0700-000012000000}"/>
    <hyperlink ref="V52" r:id="rId20" xr:uid="{00000000-0004-0000-0700-000013000000}"/>
    <hyperlink ref="V53" r:id="rId21" xr:uid="{00000000-0004-0000-0700-000014000000}"/>
    <hyperlink ref="V54" r:id="rId22" xr:uid="{00000000-0004-0000-0700-000015000000}"/>
    <hyperlink ref="V68" r:id="rId23" xr:uid="{00000000-0004-0000-0700-000016000000}"/>
    <hyperlink ref="V55" r:id="rId24" xr:uid="{00000000-0004-0000-0700-000017000000}"/>
    <hyperlink ref="V56" r:id="rId25" xr:uid="{00000000-0004-0000-0700-000018000000}"/>
    <hyperlink ref="V58" r:id="rId26" xr:uid="{00000000-0004-0000-0700-000019000000}"/>
    <hyperlink ref="V57" r:id="rId27" xr:uid="{00000000-0004-0000-0700-00001A000000}"/>
    <hyperlink ref="V60" r:id="rId28" xr:uid="{00000000-0004-0000-0700-00001B000000}"/>
    <hyperlink ref="V59" r:id="rId29" xr:uid="{00000000-0004-0000-0700-00001C000000}"/>
    <hyperlink ref="V61" r:id="rId30" xr:uid="{00000000-0004-0000-0700-00001D000000}"/>
    <hyperlink ref="V62" r:id="rId31" xr:uid="{00000000-0004-0000-0700-00001E000000}"/>
    <hyperlink ref="V63" r:id="rId32" xr:uid="{00000000-0004-0000-0700-00001F000000}"/>
    <hyperlink ref="V64" r:id="rId33" xr:uid="{00000000-0004-0000-0700-000020000000}"/>
    <hyperlink ref="V74" r:id="rId34" xr:uid="{00000000-0004-0000-0700-000021000000}"/>
    <hyperlink ref="V75" r:id="rId35" xr:uid="{00000000-0004-0000-0700-000022000000}"/>
    <hyperlink ref="V76" r:id="rId36" xr:uid="{00000000-0004-0000-0700-000023000000}"/>
    <hyperlink ref="V77" r:id="rId37" xr:uid="{00000000-0004-0000-0700-000024000000}"/>
    <hyperlink ref="V78" r:id="rId38" xr:uid="{00000000-0004-0000-0700-000025000000}"/>
    <hyperlink ref="V79" r:id="rId39" xr:uid="{00000000-0004-0000-0700-000026000000}"/>
    <hyperlink ref="V81" r:id="rId40" xr:uid="{00000000-0004-0000-0700-000027000000}"/>
    <hyperlink ref="V82" r:id="rId41" xr:uid="{00000000-0004-0000-0700-000028000000}"/>
    <hyperlink ref="V80" r:id="rId42" xr:uid="{00000000-0004-0000-0700-000029000000}"/>
    <hyperlink ref="V83" r:id="rId43" xr:uid="{00000000-0004-0000-0700-00002A000000}"/>
    <hyperlink ref="V84" r:id="rId44" xr:uid="{00000000-0004-0000-0700-00002B000000}"/>
    <hyperlink ref="V85" r:id="rId45" xr:uid="{00000000-0004-0000-0700-00002C000000}"/>
    <hyperlink ref="V117" r:id="rId46" xr:uid="{00000000-0004-0000-0700-00002D000000}"/>
    <hyperlink ref="V118" r:id="rId47" xr:uid="{00000000-0004-0000-0700-00002E000000}"/>
    <hyperlink ref="V119" r:id="rId48" xr:uid="{00000000-0004-0000-0700-00002F000000}"/>
    <hyperlink ref="V120" r:id="rId49" xr:uid="{00000000-0004-0000-0700-000030000000}"/>
    <hyperlink ref="V122" r:id="rId50" xr:uid="{00000000-0004-0000-0700-000031000000}"/>
    <hyperlink ref="V123" r:id="rId51" xr:uid="{00000000-0004-0000-0700-000032000000}"/>
    <hyperlink ref="V128" r:id="rId52" xr:uid="{00000000-0004-0000-0700-000033000000}"/>
    <hyperlink ref="V134" r:id="rId53" xr:uid="{00000000-0004-0000-0700-000034000000}"/>
    <hyperlink ref="V135" r:id="rId54" xr:uid="{00000000-0004-0000-0700-000035000000}"/>
    <hyperlink ref="V136" r:id="rId55" xr:uid="{00000000-0004-0000-0700-000036000000}"/>
    <hyperlink ref="V137" r:id="rId56" xr:uid="{00000000-0004-0000-0700-000037000000}"/>
    <hyperlink ref="V138" r:id="rId57" xr:uid="{00000000-0004-0000-0700-000038000000}"/>
    <hyperlink ref="V139" r:id="rId58" xr:uid="{00000000-0004-0000-0700-000039000000}"/>
    <hyperlink ref="V140" r:id="rId59" xr:uid="{00000000-0004-0000-0700-00003A000000}"/>
    <hyperlink ref="V141" r:id="rId60" xr:uid="{00000000-0004-0000-0700-00003B000000}"/>
    <hyperlink ref="V142" r:id="rId61" xr:uid="{00000000-0004-0000-0700-00003C000000}"/>
    <hyperlink ref="V149" r:id="rId62" xr:uid="{00000000-0004-0000-0700-00003D000000}"/>
    <hyperlink ref="V150" r:id="rId63" xr:uid="{00000000-0004-0000-0700-00003E000000}"/>
    <hyperlink ref="V151" r:id="rId64" xr:uid="{00000000-0004-0000-0700-00003F000000}"/>
    <hyperlink ref="V152" r:id="rId65" xr:uid="{00000000-0004-0000-0700-000040000000}"/>
    <hyperlink ref="V161" r:id="rId66" xr:uid="{00000000-0004-0000-0700-000041000000}"/>
    <hyperlink ref="V162" r:id="rId67" xr:uid="{00000000-0004-0000-0700-000042000000}"/>
    <hyperlink ref="V163" r:id="rId68" xr:uid="{00000000-0004-0000-0700-000043000000}"/>
    <hyperlink ref="V164" r:id="rId69" xr:uid="{00000000-0004-0000-0700-000044000000}"/>
    <hyperlink ref="V165" r:id="rId70" xr:uid="{00000000-0004-0000-0700-000045000000}"/>
    <hyperlink ref="V166" r:id="rId71" xr:uid="{00000000-0004-0000-0700-000046000000}"/>
    <hyperlink ref="V167" r:id="rId72" xr:uid="{00000000-0004-0000-0700-000047000000}"/>
    <hyperlink ref="V168" r:id="rId73" xr:uid="{00000000-0004-0000-0700-000048000000}"/>
    <hyperlink ref="V169" r:id="rId74" xr:uid="{00000000-0004-0000-0700-000049000000}"/>
    <hyperlink ref="V157" r:id="rId75" xr:uid="{00000000-0004-0000-0700-00004A000000}"/>
    <hyperlink ref="V159" r:id="rId76" xr:uid="{00000000-0004-0000-0700-00004B000000}"/>
    <hyperlink ref="V158" r:id="rId77" xr:uid="{00000000-0004-0000-0700-00004C000000}"/>
    <hyperlink ref="V170" r:id="rId78" xr:uid="{00000000-0004-0000-0700-00004D000000}"/>
    <hyperlink ref="V172" r:id="rId79" xr:uid="{00000000-0004-0000-0700-00004E000000}"/>
    <hyperlink ref="V171" r:id="rId80" xr:uid="{00000000-0004-0000-0700-00004F000000}"/>
    <hyperlink ref="V173" r:id="rId81" xr:uid="{00000000-0004-0000-0700-000050000000}"/>
    <hyperlink ref="V181" r:id="rId82" xr:uid="{00000000-0004-0000-0700-000051000000}"/>
    <hyperlink ref="V182" r:id="rId83" xr:uid="{00000000-0004-0000-0700-000052000000}"/>
    <hyperlink ref="V183" r:id="rId84" xr:uid="{00000000-0004-0000-0700-000053000000}"/>
    <hyperlink ref="V184" r:id="rId85" xr:uid="{00000000-0004-0000-0700-000054000000}"/>
    <hyperlink ref="V185" r:id="rId86" xr:uid="{00000000-0004-0000-0700-000055000000}"/>
    <hyperlink ref="V186" r:id="rId87" xr:uid="{00000000-0004-0000-0700-000056000000}"/>
    <hyperlink ref="V187" r:id="rId88" xr:uid="{00000000-0004-0000-0700-000057000000}"/>
    <hyperlink ref="V188" r:id="rId89" xr:uid="{00000000-0004-0000-0700-000058000000}"/>
    <hyperlink ref="V191" r:id="rId90" xr:uid="{00000000-0004-0000-0700-000059000000}"/>
    <hyperlink ref="V192" r:id="rId91" xr:uid="{00000000-0004-0000-0700-00005A000000}"/>
    <hyperlink ref="V194" r:id="rId92" xr:uid="{00000000-0004-0000-0700-00005B000000}"/>
    <hyperlink ref="V195" r:id="rId93" xr:uid="{00000000-0004-0000-0700-00005C000000}"/>
    <hyperlink ref="V196" r:id="rId94" xr:uid="{00000000-0004-0000-0700-00005D000000}"/>
    <hyperlink ref="V197" r:id="rId95" xr:uid="{00000000-0004-0000-0700-00005E000000}"/>
    <hyperlink ref="V198" r:id="rId96" xr:uid="{00000000-0004-0000-0700-00005F000000}"/>
    <hyperlink ref="V199" r:id="rId97" xr:uid="{00000000-0004-0000-0700-000060000000}"/>
    <hyperlink ref="V200" r:id="rId98" xr:uid="{00000000-0004-0000-0700-000061000000}"/>
    <hyperlink ref="V201" r:id="rId99" xr:uid="{00000000-0004-0000-0700-000062000000}"/>
    <hyperlink ref="V202" r:id="rId100" xr:uid="{00000000-0004-0000-0700-000063000000}"/>
    <hyperlink ref="V203" r:id="rId101" xr:uid="{00000000-0004-0000-0700-000064000000}"/>
    <hyperlink ref="V204" r:id="rId102" xr:uid="{00000000-0004-0000-0700-000065000000}"/>
    <hyperlink ref="V212" r:id="rId103" xr:uid="{00000000-0004-0000-0700-000066000000}"/>
    <hyperlink ref="V213" r:id="rId104" xr:uid="{00000000-0004-0000-0700-000067000000}"/>
    <hyperlink ref="V214" r:id="rId105" xr:uid="{00000000-0004-0000-0700-000068000000}"/>
    <hyperlink ref="V215" r:id="rId106" xr:uid="{00000000-0004-0000-0700-000069000000}"/>
    <hyperlink ref="V216" r:id="rId107" xr:uid="{00000000-0004-0000-0700-00006A000000}"/>
    <hyperlink ref="V217" r:id="rId108" xr:uid="{00000000-0004-0000-0700-00006B000000}"/>
    <hyperlink ref="V218" r:id="rId109" xr:uid="{00000000-0004-0000-0700-00006C000000}"/>
    <hyperlink ref="V219" r:id="rId110" xr:uid="{00000000-0004-0000-0700-00006D000000}"/>
    <hyperlink ref="V220" r:id="rId111" xr:uid="{00000000-0004-0000-0700-00006E000000}"/>
    <hyperlink ref="V241" r:id="rId112" xr:uid="{00000000-0004-0000-0700-00006F000000}"/>
    <hyperlink ref="V240" r:id="rId113" xr:uid="{00000000-0004-0000-0700-000070000000}"/>
    <hyperlink ref="V239" r:id="rId114" xr:uid="{00000000-0004-0000-0700-000071000000}"/>
    <hyperlink ref="V238" r:id="rId115" xr:uid="{00000000-0004-0000-0700-000072000000}"/>
    <hyperlink ref="V242" r:id="rId116" xr:uid="{00000000-0004-0000-0700-000073000000}"/>
    <hyperlink ref="V223" r:id="rId117" xr:uid="{00000000-0004-0000-0700-000074000000}"/>
    <hyperlink ref="V224" r:id="rId118" xr:uid="{00000000-0004-0000-0700-000075000000}"/>
    <hyperlink ref="V88" r:id="rId119" xr:uid="{00000000-0004-0000-0700-000076000000}"/>
    <hyperlink ref="V87" r:id="rId120" xr:uid="{00000000-0004-0000-0700-000077000000}"/>
    <hyperlink ref="V86" r:id="rId121" xr:uid="{00000000-0004-0000-0700-000078000000}"/>
    <hyperlink ref="V124" r:id="rId122" xr:uid="{00000000-0004-0000-0700-000079000000}"/>
    <hyperlink ref="V207" r:id="rId123" xr:uid="{00000000-0004-0000-0700-00007A000000}"/>
    <hyperlink ref="V225" r:id="rId124" xr:uid="{00000000-0004-0000-0700-00007B000000}"/>
    <hyperlink ref="V226" r:id="rId125" xr:uid="{00000000-0004-0000-0700-00007C000000}"/>
    <hyperlink ref="V227" r:id="rId126" xr:uid="{00000000-0004-0000-0700-00007D000000}"/>
    <hyperlink ref="V228" r:id="rId127" xr:uid="{00000000-0004-0000-0700-00007E000000}"/>
    <hyperlink ref="V229" r:id="rId128" xr:uid="{00000000-0004-0000-0700-00007F000000}"/>
    <hyperlink ref="V230" r:id="rId129" xr:uid="{00000000-0004-0000-0700-000080000000}"/>
    <hyperlink ref="V231" r:id="rId130" xr:uid="{00000000-0004-0000-0700-000081000000}"/>
    <hyperlink ref="V232" r:id="rId131" xr:uid="{00000000-0004-0000-0700-000082000000}"/>
    <hyperlink ref="V233" r:id="rId132" xr:uid="{00000000-0004-0000-0700-000083000000}"/>
    <hyperlink ref="V234" r:id="rId133" xr:uid="{00000000-0004-0000-0700-000084000000}"/>
    <hyperlink ref="V235" r:id="rId134" xr:uid="{00000000-0004-0000-0700-000085000000}"/>
    <hyperlink ref="V236" r:id="rId135" xr:uid="{00000000-0004-0000-0700-000086000000}"/>
    <hyperlink ref="V237" r:id="rId136" xr:uid="{00000000-0004-0000-0700-000087000000}"/>
    <hyperlink ref="CI23" r:id="rId137" xr:uid="{00000000-0004-0000-0700-000088000000}"/>
    <hyperlink ref="CI25" r:id="rId138" xr:uid="{00000000-0004-0000-0700-000089000000}"/>
    <hyperlink ref="V25" r:id="rId139" xr:uid="{00000000-0004-0000-0700-00008A000000}"/>
    <hyperlink ref="V100" r:id="rId140" xr:uid="{00000000-0004-0000-0700-00008B000000}"/>
    <hyperlink ref="V126" r:id="rId141" xr:uid="{00000000-0004-0000-0700-00008C000000}"/>
    <hyperlink ref="V153" r:id="rId142" xr:uid="{00000000-0004-0000-0700-00008D000000}"/>
    <hyperlink ref="V30" r:id="rId143" xr:uid="{00000000-0004-0000-0700-00008E000000}"/>
    <hyperlink ref="V65" r:id="rId144" xr:uid="{00000000-0004-0000-0700-00008F000000}"/>
    <hyperlink ref="V66" r:id="rId145" xr:uid="{00000000-0004-0000-0700-000090000000}"/>
    <hyperlink ref="V98" r:id="rId146" xr:uid="{00000000-0004-0000-0700-000091000000}"/>
    <hyperlink ref="V90" r:id="rId147" xr:uid="{00000000-0004-0000-0700-000092000000}"/>
    <hyperlink ref="V94" r:id="rId148" xr:uid="{00000000-0004-0000-0700-000093000000}"/>
    <hyperlink ref="V92" r:id="rId149" xr:uid="{00000000-0004-0000-0700-000094000000}"/>
    <hyperlink ref="V91" r:id="rId150" xr:uid="{00000000-0004-0000-0700-000095000000}"/>
    <hyperlink ref="V89" r:id="rId151" xr:uid="{00000000-0004-0000-0700-000096000000}"/>
    <hyperlink ref="V93" r:id="rId152" xr:uid="{00000000-0004-0000-0700-000097000000}"/>
    <hyperlink ref="V99" r:id="rId153" xr:uid="{00000000-0004-0000-0700-000098000000}"/>
    <hyperlink ref="V125" r:id="rId154" xr:uid="{00000000-0004-0000-0700-000099000000}"/>
    <hyperlink ref="V175" r:id="rId155" xr:uid="{00000000-0004-0000-0700-00009A000000}"/>
    <hyperlink ref="V174" r:id="rId156" xr:uid="{00000000-0004-0000-0700-00009B000000}"/>
    <hyperlink ref="V221" r:id="rId157" xr:uid="{00000000-0004-0000-0700-00009C000000}"/>
    <hyperlink ref="V97" r:id="rId158" xr:uid="{00000000-0004-0000-0700-00009D000000}"/>
    <hyperlink ref="V246" r:id="rId159" xr:uid="{00000000-0004-0000-0700-00009E000000}"/>
    <hyperlink ref="V44" r:id="rId160" xr:uid="{00000000-0004-0000-0700-00009F000000}"/>
    <hyperlink ref="V43" r:id="rId161" xr:uid="{00000000-0004-0000-0700-0000A0000000}"/>
    <hyperlink ref="V104" r:id="rId162" xr:uid="{00000000-0004-0000-0700-0000A1000000}"/>
    <hyperlink ref="V176" r:id="rId163" xr:uid="{00000000-0004-0000-0700-0000A2000000}"/>
    <hyperlink ref="V47" r:id="rId164" xr:uid="{00000000-0004-0000-0700-0000A3000000}"/>
    <hyperlink ref="V45" r:id="rId165" xr:uid="{00000000-0004-0000-0700-0000A4000000}"/>
    <hyperlink ref="V46" r:id="rId166" xr:uid="{00000000-0004-0000-0700-0000A5000000}"/>
    <hyperlink ref="V127" r:id="rId167" xr:uid="{00000000-0004-0000-0700-0000A6000000}"/>
    <hyperlink ref="V67" r:id="rId168" xr:uid="{00000000-0004-0000-0700-0000A7000000}"/>
    <hyperlink ref="CI100" r:id="rId169" xr:uid="{00000000-0004-0000-0700-0000A8000000}"/>
    <hyperlink ref="CI126" r:id="rId170" xr:uid="{00000000-0004-0000-0700-0000A9000000}"/>
    <hyperlink ref="CI153" r:id="rId171" xr:uid="{00000000-0004-0000-0700-0000AA000000}"/>
    <hyperlink ref="CI30" r:id="rId172" xr:uid="{00000000-0004-0000-0700-0000AB000000}"/>
    <hyperlink ref="CI65" r:id="rId173" xr:uid="{00000000-0004-0000-0700-0000AC000000}"/>
    <hyperlink ref="CI66" r:id="rId174" xr:uid="{00000000-0004-0000-0700-0000AD000000}"/>
    <hyperlink ref="CI98" r:id="rId175" xr:uid="{00000000-0004-0000-0700-0000AE000000}"/>
    <hyperlink ref="CI90" r:id="rId176" xr:uid="{00000000-0004-0000-0700-0000AF000000}"/>
    <hyperlink ref="CI92" r:id="rId177" xr:uid="{00000000-0004-0000-0700-0000B0000000}"/>
    <hyperlink ref="CI94" r:id="rId178" xr:uid="{00000000-0004-0000-0700-0000B1000000}"/>
    <hyperlink ref="CI91" r:id="rId179" xr:uid="{00000000-0004-0000-0700-0000B2000000}"/>
    <hyperlink ref="CI89" r:id="rId180" xr:uid="{00000000-0004-0000-0700-0000B3000000}"/>
    <hyperlink ref="CI93" r:id="rId181" xr:uid="{00000000-0004-0000-0700-0000B4000000}"/>
    <hyperlink ref="CI99" r:id="rId182" xr:uid="{00000000-0004-0000-0700-0000B5000000}"/>
    <hyperlink ref="CI125" r:id="rId183" xr:uid="{00000000-0004-0000-0700-0000B6000000}"/>
    <hyperlink ref="CI175" r:id="rId184" xr:uid="{00000000-0004-0000-0700-0000B7000000}"/>
    <hyperlink ref="CI174" r:id="rId185" xr:uid="{00000000-0004-0000-0700-0000B8000000}"/>
    <hyperlink ref="CI221" r:id="rId186" xr:uid="{00000000-0004-0000-0700-0000B9000000}"/>
    <hyperlink ref="CI97" r:id="rId187" xr:uid="{00000000-0004-0000-0700-0000BA000000}"/>
    <hyperlink ref="CI44" r:id="rId188" xr:uid="{00000000-0004-0000-0700-0000BB000000}"/>
    <hyperlink ref="CI43" r:id="rId189" xr:uid="{00000000-0004-0000-0700-0000BC000000}"/>
    <hyperlink ref="CI104" r:id="rId190" xr:uid="{00000000-0004-0000-0700-0000BD000000}"/>
    <hyperlink ref="CI176" r:id="rId191" xr:uid="{00000000-0004-0000-0700-0000BE000000}"/>
    <hyperlink ref="CI47" r:id="rId192" xr:uid="{00000000-0004-0000-0700-0000BF000000}"/>
    <hyperlink ref="CI45" r:id="rId193" xr:uid="{00000000-0004-0000-0700-0000C0000000}"/>
    <hyperlink ref="CI46" r:id="rId194" xr:uid="{00000000-0004-0000-0700-0000C1000000}"/>
    <hyperlink ref="CI127" r:id="rId195" xr:uid="{00000000-0004-0000-0700-0000C2000000}"/>
    <hyperlink ref="CI67" r:id="rId196" xr:uid="{00000000-0004-0000-0700-0000C3000000}"/>
    <hyperlink ref="CI246" r:id="rId197" xr:uid="{00000000-0004-0000-0700-0000C4000000}"/>
    <hyperlink ref="V95" r:id="rId198" xr:uid="{00000000-0004-0000-0700-0000C5000000}"/>
    <hyperlink ref="CI95" r:id="rId199" xr:uid="{00000000-0004-0000-0700-0000C6000000}"/>
    <hyperlink ref="V96" r:id="rId200" xr:uid="{00000000-0004-0000-0700-0000C7000000}"/>
    <hyperlink ref="CI96" r:id="rId201" xr:uid="{00000000-0004-0000-0700-0000C8000000}"/>
    <hyperlink ref="V160" r:id="rId202" xr:uid="{00000000-0004-0000-0700-0000C9000000}"/>
    <hyperlink ref="CI160" r:id="rId203" xr:uid="{00000000-0004-0000-0700-0000CA000000}"/>
    <hyperlink ref="CI205" r:id="rId204" xr:uid="{00000000-0004-0000-0700-0000CB000000}"/>
    <hyperlink ref="V205" r:id="rId205" xr:uid="{00000000-0004-0000-0700-0000CC000000}"/>
    <hyperlink ref="V206" r:id="rId206" xr:uid="{00000000-0004-0000-0700-0000CD000000}"/>
    <hyperlink ref="CI206" r:id="rId207" xr:uid="{00000000-0004-0000-0700-0000CE000000}"/>
    <hyperlink ref="CI101:CI102" r:id="rId208" display="AUXILIARRH@ELCARMEN.GOV.CO" xr:uid="{00000000-0004-0000-0700-0000CF000000}"/>
    <hyperlink ref="V101" r:id="rId209" xr:uid="{00000000-0004-0000-0700-0000D0000000}"/>
    <hyperlink ref="V102" r:id="rId210" xr:uid="{00000000-0004-0000-0700-0000D1000000}"/>
    <hyperlink ref="CI101" r:id="rId211" xr:uid="{00000000-0004-0000-0700-0000D2000000}"/>
    <hyperlink ref="CI102" r:id="rId212" xr:uid="{00000000-0004-0000-0700-0000D3000000}"/>
    <hyperlink ref="CI103" r:id="rId213" xr:uid="{00000000-0004-0000-0700-0000D4000000}"/>
    <hyperlink ref="V103" r:id="rId214" xr:uid="{00000000-0004-0000-0700-0000D5000000}"/>
    <hyperlink ref="V69" r:id="rId215" xr:uid="{00000000-0004-0000-0700-0000D6000000}"/>
    <hyperlink ref="CI69" r:id="rId216" xr:uid="{00000000-0004-0000-0700-0000D7000000}"/>
    <hyperlink ref="V105" r:id="rId217" xr:uid="{00000000-0004-0000-0700-0000D8000000}"/>
    <hyperlink ref="CI105" r:id="rId218" xr:uid="{00000000-0004-0000-0700-0000D9000000}"/>
    <hyperlink ref="V106" r:id="rId219" xr:uid="{00000000-0004-0000-0700-0000DA000000}"/>
    <hyperlink ref="CI106" r:id="rId220" xr:uid="{00000000-0004-0000-0700-0000DB000000}"/>
    <hyperlink ref="V107" r:id="rId221" xr:uid="{00000000-0004-0000-0700-0000DC000000}"/>
    <hyperlink ref="CI107" r:id="rId222" xr:uid="{00000000-0004-0000-0700-0000DD000000}"/>
    <hyperlink ref="V108" r:id="rId223" xr:uid="{00000000-0004-0000-0700-0000DE000000}"/>
    <hyperlink ref="CI108" r:id="rId224" xr:uid="{00000000-0004-0000-0700-0000DF000000}"/>
    <hyperlink ref="V109" r:id="rId225" xr:uid="{00000000-0004-0000-0700-0000E0000000}"/>
    <hyperlink ref="CI109" r:id="rId226" xr:uid="{00000000-0004-0000-0700-0000E1000000}"/>
    <hyperlink ref="V143" r:id="rId227" xr:uid="{00000000-0004-0000-0700-0000E2000000}"/>
    <hyperlink ref="CI143" r:id="rId228" xr:uid="{00000000-0004-0000-0700-0000E3000000}"/>
    <hyperlink ref="V144" r:id="rId229" xr:uid="{00000000-0004-0000-0700-0000E4000000}"/>
    <hyperlink ref="CI144" r:id="rId230" xr:uid="{00000000-0004-0000-0700-0000E5000000}"/>
    <hyperlink ref="V155" r:id="rId231" xr:uid="{00000000-0004-0000-0700-0000E6000000}"/>
    <hyperlink ref="V177" r:id="rId232" xr:uid="{00000000-0004-0000-0700-0000E7000000}"/>
    <hyperlink ref="CI177" r:id="rId233" xr:uid="{00000000-0004-0000-0700-0000E8000000}"/>
    <hyperlink ref="V70" r:id="rId234" xr:uid="{00000000-0004-0000-0700-0000E9000000}"/>
    <hyperlink ref="V48" r:id="rId235" xr:uid="{00000000-0004-0000-0700-0000EA000000}"/>
    <hyperlink ref="V222" r:id="rId236" xr:uid="{00000000-0004-0000-0700-0000EB000000}"/>
    <hyperlink ref="V71" r:id="rId237" xr:uid="{00000000-0004-0000-0700-0000EC000000}"/>
    <hyperlink ref="CI70:CI71" r:id="rId238" display="AUXILIARRH@ELCARMEN.GOV.CO" xr:uid="{00000000-0004-0000-0700-0000ED000000}"/>
    <hyperlink ref="V110" r:id="rId239" xr:uid="{00000000-0004-0000-0700-0000EE000000}"/>
    <hyperlink ref="CI110" r:id="rId240" xr:uid="{00000000-0004-0000-0700-0000EF000000}"/>
    <hyperlink ref="V111" r:id="rId241" xr:uid="{00000000-0004-0000-0700-0000F0000000}"/>
    <hyperlink ref="CI111" r:id="rId242" xr:uid="{00000000-0004-0000-0700-0000F1000000}"/>
    <hyperlink ref="V114" r:id="rId243" xr:uid="{00000000-0004-0000-0700-0000F2000000}"/>
    <hyperlink ref="CI114" r:id="rId244" xr:uid="{00000000-0004-0000-0700-0000F3000000}"/>
    <hyperlink ref="V112" r:id="rId245" xr:uid="{00000000-0004-0000-0700-0000F4000000}"/>
    <hyperlink ref="CI112" r:id="rId246" xr:uid="{00000000-0004-0000-0700-0000F5000000}"/>
    <hyperlink ref="V113" r:id="rId247" xr:uid="{00000000-0004-0000-0700-0000F6000000}"/>
    <hyperlink ref="CI113" r:id="rId248" xr:uid="{00000000-0004-0000-0700-0000F7000000}"/>
    <hyperlink ref="V115" r:id="rId249" xr:uid="{00000000-0004-0000-0700-0000F8000000}"/>
    <hyperlink ref="CI115" r:id="rId250" xr:uid="{00000000-0004-0000-0700-0000F9000000}"/>
    <hyperlink ref="V129" r:id="rId251" xr:uid="{00000000-0004-0000-0700-0000FA000000}"/>
    <hyperlink ref="V178" r:id="rId252" xr:uid="{00000000-0004-0000-0700-0000FB000000}"/>
    <hyperlink ref="CI178" r:id="rId253" xr:uid="{00000000-0004-0000-0700-0000FC000000}"/>
    <hyperlink ref="V179" r:id="rId254" xr:uid="{00000000-0004-0000-0700-0000FD000000}"/>
    <hyperlink ref="CI179" r:id="rId255" xr:uid="{00000000-0004-0000-0700-0000FE000000}"/>
    <hyperlink ref="V130" r:id="rId256" xr:uid="{00000000-0004-0000-0700-0000FF000000}"/>
    <hyperlink ref="V132" r:id="rId257" xr:uid="{00000000-0004-0000-0700-000000010000}"/>
    <hyperlink ref="V131" r:id="rId258" xr:uid="{00000000-0004-0000-0700-000001010000}"/>
    <hyperlink ref="V145" r:id="rId259" xr:uid="{00000000-0004-0000-0700-000002010000}"/>
    <hyperlink ref="CI145" r:id="rId260" xr:uid="{00000000-0004-0000-0700-000003010000}"/>
    <hyperlink ref="V189" r:id="rId261" xr:uid="{00000000-0004-0000-0700-000004010000}"/>
    <hyperlink ref="CI249" r:id="rId262" xr:uid="{00000000-0004-0000-0700-000005010000}"/>
    <hyperlink ref="CI247" r:id="rId263" xr:uid="{00000000-0004-0000-0700-000006010000}"/>
    <hyperlink ref="V247" r:id="rId264" xr:uid="{00000000-0004-0000-0700-000007010000}"/>
    <hyperlink ref="V73" r:id="rId265" xr:uid="{00000000-0004-0000-0700-000008010000}"/>
    <hyperlink ref="CI73" r:id="rId266" xr:uid="{00000000-0004-0000-0700-000009010000}"/>
    <hyperlink ref="V133" r:id="rId267" xr:uid="{00000000-0004-0000-0700-00000A010000}"/>
    <hyperlink ref="CI248" r:id="rId268" xr:uid="{00000000-0004-0000-0700-00000B010000}"/>
    <hyperlink ref="V248" r:id="rId269" xr:uid="{00000000-0004-0000-0700-00000C010000}"/>
    <hyperlink ref="V249" r:id="rId270" xr:uid="{00000000-0004-0000-0700-00000D010000}"/>
    <hyperlink ref="V190" r:id="rId271" xr:uid="{00000000-0004-0000-0700-00000E010000}"/>
    <hyperlink ref="V32" r:id="rId272" xr:uid="{00000000-0004-0000-0700-00000F010000}"/>
    <hyperlink ref="V209" r:id="rId273" xr:uid="{00000000-0004-0000-0700-000010010000}"/>
    <hyperlink ref="V180" r:id="rId274" xr:uid="{00000000-0004-0000-0700-000011010000}"/>
    <hyperlink ref="CI180" r:id="rId275" xr:uid="{00000000-0004-0000-0700-000012010000}"/>
    <hyperlink ref="V116" r:id="rId276" xr:uid="{00000000-0004-0000-0700-000013010000}"/>
    <hyperlink ref="CI116" r:id="rId277" xr:uid="{00000000-0004-0000-0700-000014010000}"/>
    <hyperlink ref="V72" r:id="rId278" xr:uid="{00000000-0004-0000-0700-000015010000}"/>
    <hyperlink ref="V154" r:id="rId279" xr:uid="{00000000-0004-0000-0700-000016010000}"/>
    <hyperlink ref="CI154" r:id="rId280" xr:uid="{00000000-0004-0000-0700-000017010000}"/>
    <hyperlink ref="CI155" r:id="rId281" xr:uid="{00000000-0004-0000-0700-000018010000}"/>
    <hyperlink ref="U49" r:id="rId282" display="3218451151NATI4481@HOTMAIL.COM" xr:uid="{00000000-0004-0000-0700-000019010000}"/>
    <hyperlink ref="V49" r:id="rId283" xr:uid="{00000000-0004-0000-0700-00001A010000}"/>
    <hyperlink ref="CI48" r:id="rId284" xr:uid="{00000000-0004-0000-0700-00001B010000}"/>
    <hyperlink ref="CI49" r:id="rId285" xr:uid="{00000000-0004-0000-0700-00001C010000}"/>
    <hyperlink ref="V146" r:id="rId286" xr:uid="{00000000-0004-0000-0700-00001D010000}"/>
    <hyperlink ref="V156" r:id="rId287" xr:uid="{00000000-0004-0000-0700-00001E010000}"/>
    <hyperlink ref="V147" r:id="rId288" xr:uid="{00000000-0004-0000-0700-00001F010000}"/>
    <hyperlink ref="CI147" r:id="rId289" xr:uid="{00000000-0004-0000-0700-000020010000}"/>
    <hyperlink ref="V210" r:id="rId290" xr:uid="{00000000-0004-0000-0700-000021010000}"/>
    <hyperlink ref="CI250" r:id="rId291" xr:uid="{00000000-0004-0000-0700-000022010000}"/>
    <hyperlink ref="V250" r:id="rId292" xr:uid="{00000000-0004-0000-0700-000023010000}"/>
    <hyperlink ref="V148" r:id="rId293" xr:uid="{00000000-0004-0000-0700-000024010000}"/>
    <hyperlink ref="CI148" r:id="rId294" xr:uid="{00000000-0004-0000-0700-000025010000}"/>
    <hyperlink ref="CI149" r:id="rId295" xr:uid="{00000000-0004-0000-0700-000026010000}"/>
    <hyperlink ref="CI146" r:id="rId296" xr:uid="{00000000-0004-0000-0700-000027010000}"/>
    <hyperlink ref="CI156" r:id="rId297" xr:uid="{00000000-0004-0000-0700-000028010000}"/>
    <hyperlink ref="V211" r:id="rId298" xr:uid="{00000000-0004-0000-0700-000029010000}"/>
    <hyperlink ref="V243" r:id="rId299" xr:uid="{00000000-0004-0000-0700-00002A010000}"/>
  </hyperlinks>
  <pageMargins left="0.7" right="0.7" top="0.75" bottom="0.75" header="0.51180555555555551" footer="0.51180555555555551"/>
  <pageSetup paperSize="5" scale="50" firstPageNumber="0" orientation="landscape" horizontalDpi="300" verticalDpi="300" r:id="rId300"/>
  <headerFooter alignWithMargins="0"/>
  <drawing r:id="rId301"/>
  <legacyDrawing r:id="rId3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2:BD62"/>
  <sheetViews>
    <sheetView showGridLines="0" zoomScale="70" zoomScaleNormal="70" zoomScalePageLayoutView="153" workbookViewId="0">
      <selection activeCell="E17" sqref="E17:W17"/>
    </sheetView>
  </sheetViews>
  <sheetFormatPr baseColWidth="10" defaultColWidth="11.42578125" defaultRowHeight="15"/>
  <cols>
    <col min="1" max="1" width="22.42578125" style="14" bestFit="1" customWidth="1"/>
    <col min="2" max="2" width="20.42578125" style="15" customWidth="1"/>
    <col min="3" max="12" width="6.7109375" style="15" customWidth="1"/>
    <col min="13" max="19" width="3.140625" style="15" bestFit="1" customWidth="1"/>
    <col min="20" max="22" width="4.42578125" style="15" bestFit="1" customWidth="1"/>
    <col min="23" max="16384" width="11.42578125" style="15"/>
  </cols>
  <sheetData>
    <row r="2" spans="1:23">
      <c r="A2" s="1879" t="s">
        <v>459</v>
      </c>
      <c r="B2" s="1879"/>
      <c r="C2" s="1879"/>
      <c r="D2" s="1879"/>
      <c r="E2" s="1879"/>
      <c r="F2" s="1879"/>
      <c r="G2" s="1879"/>
      <c r="H2" s="1879"/>
      <c r="I2" s="1879"/>
      <c r="J2" s="1879"/>
      <c r="K2" s="1879"/>
      <c r="L2" s="1879"/>
      <c r="M2" s="1879"/>
      <c r="N2" s="1879"/>
      <c r="O2" s="1879"/>
      <c r="P2" s="1879"/>
      <c r="Q2" s="1879"/>
    </row>
    <row r="4" spans="1:23" ht="15" customHeight="1">
      <c r="A4" s="1880" t="s">
        <v>460</v>
      </c>
      <c r="B4" s="1880" t="s">
        <v>97</v>
      </c>
      <c r="C4" s="1880"/>
      <c r="D4" s="1880"/>
      <c r="E4" s="1880"/>
      <c r="F4" s="1880"/>
      <c r="G4" s="1880"/>
      <c r="H4" s="1880"/>
      <c r="I4" s="1880"/>
      <c r="J4" s="1880"/>
      <c r="K4" s="1880"/>
      <c r="L4" s="1880"/>
      <c r="M4" s="1880"/>
      <c r="N4" s="1880"/>
      <c r="O4" s="1880"/>
      <c r="P4" s="1880"/>
      <c r="Q4" s="1880"/>
      <c r="R4" s="1880"/>
      <c r="S4" s="1880"/>
      <c r="T4" s="1880"/>
      <c r="U4" s="1880"/>
      <c r="V4" s="1880"/>
      <c r="W4" s="1880"/>
    </row>
    <row r="5" spans="1:23">
      <c r="A5" s="1880"/>
      <c r="B5" s="1880"/>
      <c r="C5" s="1880"/>
      <c r="D5" s="1880"/>
      <c r="E5" s="1880"/>
      <c r="F5" s="1880"/>
      <c r="G5" s="1880"/>
      <c r="H5" s="1880"/>
      <c r="I5" s="1880"/>
      <c r="J5" s="1880"/>
      <c r="K5" s="1880"/>
      <c r="L5" s="1880"/>
      <c r="M5" s="1880"/>
      <c r="N5" s="1880"/>
      <c r="O5" s="1880"/>
      <c r="P5" s="1880"/>
      <c r="Q5" s="1880"/>
      <c r="R5" s="1880"/>
      <c r="S5" s="1880"/>
      <c r="T5" s="1880"/>
      <c r="U5" s="1880"/>
      <c r="V5" s="1880"/>
      <c r="W5" s="1880"/>
    </row>
    <row r="6" spans="1:23">
      <c r="A6" s="1880"/>
      <c r="B6" s="1880"/>
      <c r="C6" s="1880"/>
      <c r="D6" s="1880"/>
      <c r="E6" s="1880"/>
      <c r="F6" s="1880"/>
      <c r="G6" s="1880"/>
      <c r="H6" s="1880"/>
      <c r="I6" s="1880"/>
      <c r="J6" s="1880"/>
      <c r="K6" s="1880"/>
      <c r="L6" s="1880"/>
      <c r="M6" s="1880"/>
      <c r="N6" s="1880"/>
      <c r="O6" s="1880"/>
      <c r="P6" s="1880"/>
      <c r="Q6" s="1880"/>
      <c r="R6" s="1880"/>
      <c r="S6" s="1880"/>
      <c r="T6" s="1880"/>
      <c r="U6" s="1880"/>
      <c r="V6" s="1880"/>
      <c r="W6" s="1880"/>
    </row>
    <row r="7" spans="1:23" ht="44.25" customHeight="1">
      <c r="A7" s="1881" t="s">
        <v>111</v>
      </c>
      <c r="B7" s="1882" t="s">
        <v>461</v>
      </c>
      <c r="C7" s="1882"/>
      <c r="D7" s="1882"/>
      <c r="E7" s="1883" t="s">
        <v>462</v>
      </c>
      <c r="F7" s="1883"/>
      <c r="G7" s="1883"/>
      <c r="H7" s="1883"/>
      <c r="I7" s="1883"/>
      <c r="J7" s="1883"/>
      <c r="K7" s="1883"/>
      <c r="L7" s="1883"/>
      <c r="M7" s="1883"/>
      <c r="N7" s="1883"/>
      <c r="O7" s="1883"/>
      <c r="P7" s="1883"/>
      <c r="Q7" s="1883"/>
      <c r="R7" s="1883"/>
      <c r="S7" s="1883"/>
      <c r="T7" s="1883"/>
      <c r="U7" s="1883"/>
      <c r="V7" s="1883"/>
      <c r="W7" s="1883"/>
    </row>
    <row r="8" spans="1:23">
      <c r="A8" s="1881"/>
      <c r="B8" s="1884" t="s">
        <v>2497</v>
      </c>
      <c r="C8" s="1884"/>
      <c r="D8" s="1884"/>
      <c r="E8" s="1885" t="s">
        <v>253</v>
      </c>
      <c r="F8" s="1885"/>
      <c r="G8" s="1885"/>
      <c r="H8" s="1885"/>
      <c r="I8" s="1885"/>
      <c r="J8" s="1885"/>
      <c r="K8" s="1885"/>
      <c r="L8" s="1885"/>
      <c r="M8" s="1885"/>
      <c r="N8" s="1885"/>
      <c r="O8" s="1885"/>
      <c r="P8" s="1885"/>
      <c r="Q8" s="1885"/>
      <c r="R8" s="1885"/>
      <c r="S8" s="1885"/>
      <c r="T8" s="1885"/>
      <c r="U8" s="1885"/>
      <c r="V8" s="1885"/>
      <c r="W8" s="1885"/>
    </row>
    <row r="9" spans="1:23">
      <c r="A9" s="1881"/>
      <c r="B9" s="1886">
        <v>2</v>
      </c>
      <c r="C9" s="1886"/>
      <c r="D9" s="1886"/>
      <c r="E9" s="1885" t="s">
        <v>254</v>
      </c>
      <c r="F9" s="1885"/>
      <c r="G9" s="1885"/>
      <c r="H9" s="1885"/>
      <c r="I9" s="1885"/>
      <c r="J9" s="1885"/>
      <c r="K9" s="1885"/>
      <c r="L9" s="1885"/>
      <c r="M9" s="1885"/>
      <c r="N9" s="1885"/>
      <c r="O9" s="1885"/>
      <c r="P9" s="1885"/>
      <c r="Q9" s="1885"/>
      <c r="R9" s="1885"/>
      <c r="S9" s="1885"/>
      <c r="T9" s="1885"/>
      <c r="U9" s="1885"/>
      <c r="V9" s="1885"/>
      <c r="W9" s="1885"/>
    </row>
    <row r="10" spans="1:23">
      <c r="A10" s="1881"/>
      <c r="B10" s="1886">
        <v>18</v>
      </c>
      <c r="C10" s="1886"/>
      <c r="D10" s="1886"/>
      <c r="E10" s="1885" t="s">
        <v>255</v>
      </c>
      <c r="F10" s="1885"/>
      <c r="G10" s="1885"/>
      <c r="H10" s="1885"/>
      <c r="I10" s="1885"/>
      <c r="J10" s="1885"/>
      <c r="K10" s="1885"/>
      <c r="L10" s="1885"/>
      <c r="M10" s="1885"/>
      <c r="N10" s="1885"/>
      <c r="O10" s="1885"/>
      <c r="P10" s="1885"/>
      <c r="Q10" s="1885"/>
      <c r="R10" s="1885"/>
      <c r="S10" s="1885"/>
      <c r="T10" s="1885"/>
      <c r="U10" s="1885"/>
      <c r="V10" s="1885"/>
      <c r="W10" s="1885"/>
    </row>
    <row r="11" spans="1:23">
      <c r="A11" s="1881"/>
      <c r="B11" s="1886">
        <v>19</v>
      </c>
      <c r="C11" s="1886"/>
      <c r="D11" s="1886"/>
      <c r="E11" s="1885" t="s">
        <v>256</v>
      </c>
      <c r="F11" s="1885"/>
      <c r="G11" s="1885"/>
      <c r="H11" s="1885"/>
      <c r="I11" s="1885"/>
      <c r="J11" s="1885"/>
      <c r="K11" s="1885"/>
      <c r="L11" s="1885"/>
      <c r="M11" s="1885"/>
      <c r="N11" s="1885"/>
      <c r="O11" s="1885"/>
      <c r="P11" s="1885"/>
      <c r="Q11" s="1885"/>
      <c r="R11" s="1885"/>
      <c r="S11" s="1885"/>
      <c r="T11" s="1885"/>
      <c r="U11" s="1885"/>
      <c r="V11" s="1885"/>
      <c r="W11" s="1885"/>
    </row>
    <row r="12" spans="1:23">
      <c r="A12" s="1881"/>
      <c r="B12" s="1886">
        <v>22</v>
      </c>
      <c r="C12" s="1886"/>
      <c r="D12" s="1886"/>
      <c r="E12" s="1885" t="s">
        <v>257</v>
      </c>
      <c r="F12" s="1885"/>
      <c r="G12" s="1885"/>
      <c r="H12" s="1885"/>
      <c r="I12" s="1885"/>
      <c r="J12" s="1885"/>
      <c r="K12" s="1885"/>
      <c r="L12" s="1885"/>
      <c r="M12" s="1885"/>
      <c r="N12" s="1885"/>
      <c r="O12" s="1885"/>
      <c r="P12" s="1885"/>
      <c r="Q12" s="1885"/>
      <c r="R12" s="1885"/>
      <c r="S12" s="1885"/>
      <c r="T12" s="1885"/>
      <c r="U12" s="1885"/>
      <c r="V12" s="1885"/>
      <c r="W12" s="1885"/>
    </row>
    <row r="13" spans="1:23">
      <c r="A13" s="1881"/>
      <c r="B13" s="1886">
        <v>30</v>
      </c>
      <c r="C13" s="1886"/>
      <c r="D13" s="1886"/>
      <c r="E13" s="1885" t="s">
        <v>258</v>
      </c>
      <c r="F13" s="1885"/>
      <c r="G13" s="1885"/>
      <c r="H13" s="1885"/>
      <c r="I13" s="1885"/>
      <c r="J13" s="1885"/>
      <c r="K13" s="1885"/>
      <c r="L13" s="1885"/>
      <c r="M13" s="1885"/>
      <c r="N13" s="1885"/>
      <c r="O13" s="1885"/>
      <c r="P13" s="1885"/>
      <c r="Q13" s="1885"/>
      <c r="R13" s="1885"/>
      <c r="S13" s="1885"/>
      <c r="T13" s="1885"/>
      <c r="U13" s="1885"/>
      <c r="V13" s="1885"/>
      <c r="W13" s="1885"/>
    </row>
    <row r="14" spans="1:23">
      <c r="A14" s="1881"/>
      <c r="B14" s="1886">
        <v>31</v>
      </c>
      <c r="C14" s="1886"/>
      <c r="D14" s="1886"/>
      <c r="E14" s="1885" t="s">
        <v>259</v>
      </c>
      <c r="F14" s="1885"/>
      <c r="G14" s="1885"/>
      <c r="H14" s="1885"/>
      <c r="I14" s="1885"/>
      <c r="J14" s="1885"/>
      <c r="K14" s="1885"/>
      <c r="L14" s="1885"/>
      <c r="M14" s="1885"/>
      <c r="N14" s="1885"/>
      <c r="O14" s="1885"/>
      <c r="P14" s="1885"/>
      <c r="Q14" s="1885"/>
      <c r="R14" s="1885"/>
      <c r="S14" s="1885"/>
      <c r="T14" s="1885"/>
      <c r="U14" s="1885"/>
      <c r="V14" s="1885"/>
      <c r="W14" s="1885"/>
    </row>
    <row r="15" spans="1:23">
      <c r="A15" s="1881"/>
      <c r="B15" s="1887">
        <v>32</v>
      </c>
      <c r="C15" s="1887"/>
      <c r="D15" s="1887"/>
      <c r="E15" s="1885" t="s">
        <v>260</v>
      </c>
      <c r="F15" s="1885"/>
      <c r="G15" s="1885"/>
      <c r="H15" s="1885"/>
      <c r="I15" s="1885"/>
      <c r="J15" s="1885"/>
      <c r="K15" s="1885"/>
      <c r="L15" s="1885"/>
      <c r="M15" s="1885"/>
      <c r="N15" s="1885"/>
      <c r="O15" s="1885"/>
      <c r="P15" s="1885"/>
      <c r="Q15" s="1885"/>
      <c r="R15" s="1885"/>
      <c r="S15" s="1885"/>
      <c r="T15" s="1885"/>
      <c r="U15" s="1885"/>
      <c r="V15" s="1885"/>
      <c r="W15" s="1885"/>
    </row>
    <row r="16" spans="1:23">
      <c r="A16" s="1881"/>
      <c r="B16" s="1887">
        <v>44</v>
      </c>
      <c r="C16" s="1887"/>
      <c r="D16" s="1887"/>
      <c r="E16" s="1885" t="s">
        <v>261</v>
      </c>
      <c r="F16" s="1885"/>
      <c r="G16" s="1885"/>
      <c r="H16" s="1885"/>
      <c r="I16" s="1885"/>
      <c r="J16" s="1885"/>
      <c r="K16" s="1885"/>
      <c r="L16" s="1885"/>
      <c r="M16" s="1885"/>
      <c r="N16" s="1885"/>
      <c r="O16" s="1885"/>
      <c r="P16" s="1885"/>
      <c r="Q16" s="1885"/>
      <c r="R16" s="1885"/>
      <c r="S16" s="1885"/>
      <c r="T16" s="1885"/>
      <c r="U16" s="1885"/>
      <c r="V16" s="1885"/>
      <c r="W16" s="1885"/>
    </row>
    <row r="17" spans="1:56">
      <c r="A17" s="1881"/>
      <c r="B17" s="1886">
        <v>45</v>
      </c>
      <c r="C17" s="1886"/>
      <c r="D17" s="1886"/>
      <c r="E17" s="1885" t="s">
        <v>262</v>
      </c>
      <c r="F17" s="1885"/>
      <c r="G17" s="1885"/>
      <c r="H17" s="1885"/>
      <c r="I17" s="1885"/>
      <c r="J17" s="1885"/>
      <c r="K17" s="1885"/>
      <c r="L17" s="1885"/>
      <c r="M17" s="1885"/>
      <c r="N17" s="1885"/>
      <c r="O17" s="1885"/>
      <c r="P17" s="1885"/>
      <c r="Q17" s="1885"/>
      <c r="R17" s="1885"/>
      <c r="S17" s="1885"/>
      <c r="T17" s="1885"/>
      <c r="U17" s="1885"/>
      <c r="V17" s="1885"/>
      <c r="W17" s="1885"/>
    </row>
    <row r="18" spans="1:56">
      <c r="A18" s="1881"/>
      <c r="B18" s="1886">
        <v>47</v>
      </c>
      <c r="C18" s="1886"/>
      <c r="D18" s="1886"/>
      <c r="E18" s="1885" t="s">
        <v>263</v>
      </c>
      <c r="F18" s="1885"/>
      <c r="G18" s="1885"/>
      <c r="H18" s="1885"/>
      <c r="I18" s="1885"/>
      <c r="J18" s="1885"/>
      <c r="K18" s="1885"/>
      <c r="L18" s="1885"/>
      <c r="M18" s="1885"/>
      <c r="N18" s="1885"/>
      <c r="O18" s="1885"/>
      <c r="P18" s="1885"/>
      <c r="Q18" s="1885"/>
      <c r="R18" s="1885"/>
      <c r="S18" s="1885"/>
      <c r="T18" s="1885"/>
      <c r="U18" s="1885"/>
      <c r="V18" s="1885"/>
      <c r="W18" s="1885"/>
    </row>
    <row r="19" spans="1:56">
      <c r="A19" s="1881"/>
      <c r="B19" s="1886">
        <v>51</v>
      </c>
      <c r="C19" s="1886"/>
      <c r="D19" s="1886"/>
      <c r="E19" s="1885" t="s">
        <v>62</v>
      </c>
      <c r="F19" s="1885"/>
      <c r="G19" s="1885"/>
      <c r="H19" s="1885"/>
      <c r="I19" s="1885"/>
      <c r="J19" s="1885"/>
      <c r="K19" s="1885"/>
      <c r="L19" s="1885"/>
      <c r="M19" s="1885"/>
      <c r="N19" s="1885"/>
      <c r="O19" s="1885"/>
      <c r="P19" s="1885"/>
      <c r="Q19" s="1885"/>
      <c r="R19" s="1885"/>
      <c r="S19" s="1885"/>
      <c r="T19" s="1885"/>
      <c r="U19" s="1885"/>
      <c r="V19" s="1885"/>
      <c r="W19" s="1885"/>
    </row>
    <row r="20" spans="1:56">
      <c r="A20" s="1881"/>
      <c r="B20" s="1886">
        <v>55</v>
      </c>
      <c r="C20" s="1886"/>
      <c r="D20" s="1886"/>
      <c r="E20" s="1885" t="s">
        <v>264</v>
      </c>
      <c r="F20" s="1885"/>
      <c r="G20" s="1885"/>
      <c r="H20" s="1885"/>
      <c r="I20" s="1885"/>
      <c r="J20" s="1885"/>
      <c r="K20" s="1885"/>
      <c r="L20" s="1885"/>
      <c r="M20" s="1885"/>
      <c r="N20" s="1885"/>
      <c r="O20" s="1885"/>
      <c r="P20" s="1885"/>
      <c r="Q20" s="1885"/>
      <c r="R20" s="1885"/>
      <c r="S20" s="1885"/>
      <c r="T20" s="1885"/>
      <c r="U20" s="1885"/>
      <c r="V20" s="1885"/>
      <c r="W20" s="1885"/>
    </row>
    <row r="21" spans="1:56">
      <c r="A21" s="1881"/>
      <c r="B21" s="1884">
        <v>68</v>
      </c>
      <c r="C21" s="1884"/>
      <c r="D21" s="1884"/>
      <c r="E21" s="1888" t="s">
        <v>2496</v>
      </c>
      <c r="F21" s="1888"/>
      <c r="G21" s="1888"/>
      <c r="H21" s="1888"/>
      <c r="I21" s="1888"/>
      <c r="J21" s="1888"/>
      <c r="K21" s="1888"/>
      <c r="L21" s="1888"/>
      <c r="M21" s="1888"/>
      <c r="N21" s="1888"/>
      <c r="O21" s="1888"/>
      <c r="P21" s="1888"/>
      <c r="Q21" s="1888"/>
      <c r="R21" s="1888"/>
      <c r="S21" s="1888"/>
      <c r="T21" s="1888"/>
      <c r="U21" s="1888"/>
      <c r="V21" s="1888"/>
      <c r="W21" s="1888"/>
    </row>
    <row r="22" spans="1:56">
      <c r="A22" s="1889" t="s">
        <v>98</v>
      </c>
      <c r="B22" s="1890"/>
      <c r="C22" s="1890"/>
      <c r="D22" s="1890"/>
      <c r="E22" s="1890"/>
      <c r="F22" s="1890"/>
      <c r="G22" s="1890"/>
      <c r="H22" s="1890"/>
      <c r="I22" s="1890"/>
      <c r="J22" s="1890"/>
      <c r="K22" s="1890"/>
      <c r="L22" s="1890"/>
      <c r="M22" s="1890"/>
      <c r="N22" s="1890"/>
      <c r="O22" s="1890"/>
      <c r="P22" s="1890"/>
      <c r="Q22" s="1890"/>
      <c r="R22" s="1890"/>
      <c r="S22" s="1890"/>
      <c r="T22" s="1890"/>
      <c r="U22" s="1890"/>
      <c r="V22" s="1890"/>
      <c r="W22" s="1890"/>
    </row>
    <row r="23" spans="1:56" ht="51" customHeight="1">
      <c r="A23" s="1889"/>
      <c r="B23" s="1882" t="s">
        <v>463</v>
      </c>
      <c r="C23" s="1882"/>
      <c r="D23" s="1882"/>
      <c r="E23" s="1883" t="s">
        <v>462</v>
      </c>
      <c r="F23" s="1883"/>
      <c r="G23" s="1883"/>
      <c r="H23" s="1883"/>
      <c r="I23" s="1883"/>
      <c r="J23" s="1883"/>
      <c r="K23" s="1883"/>
      <c r="L23" s="1883"/>
      <c r="M23" s="1883"/>
      <c r="N23" s="1883"/>
      <c r="O23" s="1883"/>
      <c r="P23" s="1883"/>
      <c r="Q23" s="1883"/>
      <c r="R23" s="1883"/>
      <c r="S23" s="1883"/>
      <c r="T23" s="1883"/>
      <c r="U23" s="1883"/>
      <c r="V23" s="1883"/>
      <c r="W23" s="1883"/>
    </row>
    <row r="24" spans="1:56">
      <c r="A24" s="1889"/>
      <c r="B24" s="1886">
        <v>20</v>
      </c>
      <c r="C24" s="1886"/>
      <c r="D24" s="1886"/>
      <c r="E24" s="1885" t="s">
        <v>265</v>
      </c>
      <c r="F24" s="1885"/>
      <c r="G24" s="1885"/>
      <c r="H24" s="1885"/>
      <c r="I24" s="1885"/>
      <c r="J24" s="1885"/>
      <c r="K24" s="1885"/>
      <c r="L24" s="1885"/>
      <c r="M24" s="1885"/>
      <c r="N24" s="1885"/>
      <c r="O24" s="1885"/>
      <c r="P24" s="1885"/>
      <c r="Q24" s="1885"/>
      <c r="R24" s="1885"/>
      <c r="S24" s="1885"/>
      <c r="T24" s="1885"/>
      <c r="U24" s="1885"/>
      <c r="V24" s="1885"/>
      <c r="W24" s="1885"/>
    </row>
    <row r="25" spans="1:56">
      <c r="A25" s="1889"/>
      <c r="B25" s="1886">
        <v>21</v>
      </c>
      <c r="C25" s="1886"/>
      <c r="D25" s="1886"/>
      <c r="E25" s="1885" t="s">
        <v>266</v>
      </c>
      <c r="F25" s="1885"/>
      <c r="G25" s="1885"/>
      <c r="H25" s="1885"/>
      <c r="I25" s="1885"/>
      <c r="J25" s="1885"/>
      <c r="K25" s="1885"/>
      <c r="L25" s="1885"/>
      <c r="M25" s="1885"/>
      <c r="N25" s="1885"/>
      <c r="O25" s="1885"/>
      <c r="P25" s="1885"/>
      <c r="Q25" s="1885"/>
      <c r="R25" s="1885"/>
      <c r="S25" s="1885"/>
      <c r="T25" s="1885"/>
      <c r="U25" s="1885"/>
      <c r="V25" s="1885"/>
      <c r="W25" s="1885"/>
    </row>
    <row r="26" spans="1:56">
      <c r="A26" s="1889"/>
      <c r="B26" s="1886">
        <v>23</v>
      </c>
      <c r="C26" s="1886"/>
      <c r="D26" s="1886"/>
      <c r="E26" s="1885" t="s">
        <v>472</v>
      </c>
      <c r="F26" s="1885"/>
      <c r="G26" s="1885"/>
      <c r="H26" s="1885"/>
      <c r="I26" s="1885"/>
      <c r="J26" s="1885"/>
      <c r="K26" s="1885"/>
      <c r="L26" s="1885"/>
      <c r="M26" s="1885"/>
      <c r="N26" s="1885"/>
      <c r="O26" s="1885"/>
      <c r="P26" s="1885"/>
      <c r="Q26" s="1885"/>
      <c r="R26" s="1885"/>
      <c r="S26" s="1885"/>
      <c r="T26" s="1885"/>
      <c r="U26" s="1885"/>
      <c r="V26" s="1885"/>
      <c r="W26" s="1885"/>
    </row>
    <row r="27" spans="1:56">
      <c r="A27" s="1738"/>
      <c r="B27" s="1886">
        <v>58</v>
      </c>
      <c r="C27" s="1886"/>
      <c r="D27" s="1886"/>
      <c r="E27" s="1885" t="s">
        <v>267</v>
      </c>
      <c r="F27" s="1885"/>
      <c r="G27" s="1885"/>
      <c r="H27" s="1885"/>
      <c r="I27" s="1885"/>
      <c r="J27" s="1885"/>
      <c r="K27" s="1885"/>
      <c r="L27" s="1885"/>
      <c r="M27" s="1885"/>
      <c r="N27" s="1885"/>
      <c r="O27" s="1885"/>
      <c r="P27" s="1885"/>
      <c r="Q27" s="1885"/>
      <c r="R27" s="1885"/>
      <c r="S27" s="1885"/>
      <c r="T27" s="1885"/>
      <c r="U27" s="1885"/>
      <c r="V27" s="1885"/>
      <c r="W27" s="1885"/>
    </row>
    <row r="31" spans="1:56" ht="30">
      <c r="A31" s="43" t="s">
        <v>268</v>
      </c>
      <c r="B31" s="1899" t="s">
        <v>99</v>
      </c>
      <c r="C31" s="1899"/>
      <c r="D31" s="1899"/>
      <c r="E31" s="1899"/>
      <c r="F31" s="1899"/>
      <c r="G31" s="1899"/>
      <c r="H31" s="1899"/>
      <c r="I31" s="1899"/>
      <c r="J31" s="1899"/>
      <c r="K31" s="1899"/>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row>
    <row r="32" spans="1:56">
      <c r="A32" s="1900" t="s">
        <v>100</v>
      </c>
      <c r="B32" s="1900"/>
      <c r="C32" s="1900"/>
      <c r="D32" s="1900"/>
      <c r="E32" s="1900"/>
      <c r="F32" s="1900"/>
      <c r="G32" s="1900"/>
      <c r="H32" s="1900"/>
      <c r="I32" s="1900"/>
      <c r="J32" s="1900"/>
      <c r="K32" s="1900"/>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T32" s="220"/>
      <c r="AU32" s="221"/>
      <c r="AV32" s="221"/>
      <c r="AW32" s="221"/>
      <c r="AX32" s="221"/>
      <c r="AY32" s="221"/>
      <c r="AZ32" s="221"/>
      <c r="BA32" s="221"/>
      <c r="BB32" s="221"/>
      <c r="BC32" s="221"/>
      <c r="BD32" s="221"/>
    </row>
    <row r="33" spans="1:56" s="21" customFormat="1">
      <c r="A33" s="222">
        <v>1</v>
      </c>
      <c r="B33" s="1901" t="s">
        <v>277</v>
      </c>
      <c r="C33" s="1901"/>
      <c r="D33" s="1901"/>
      <c r="E33" s="1901"/>
      <c r="F33" s="1901"/>
      <c r="G33" s="1901"/>
      <c r="H33" s="1901"/>
      <c r="I33" s="1901"/>
      <c r="J33" s="1901"/>
      <c r="K33" s="190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T33" s="220"/>
      <c r="AU33" s="34"/>
      <c r="AV33" s="34"/>
      <c r="AW33" s="34"/>
      <c r="AX33" s="34"/>
      <c r="AY33" s="34"/>
      <c r="AZ33" s="34"/>
      <c r="BA33" s="34"/>
      <c r="BB33" s="34"/>
      <c r="BC33" s="34"/>
      <c r="BD33" s="34"/>
    </row>
    <row r="34" spans="1:56" s="21" customFormat="1">
      <c r="A34" s="222">
        <v>2</v>
      </c>
      <c r="B34" s="1902" t="s">
        <v>464</v>
      </c>
      <c r="C34" s="1902"/>
      <c r="D34" s="1902"/>
      <c r="E34" s="1902"/>
      <c r="F34" s="1902"/>
      <c r="G34" s="1902"/>
      <c r="H34" s="1902"/>
      <c r="I34" s="1902"/>
      <c r="J34" s="1902"/>
      <c r="K34" s="1902"/>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T34" s="220"/>
      <c r="AU34" s="34"/>
      <c r="AV34" s="34"/>
      <c r="AW34" s="34"/>
      <c r="AX34" s="34"/>
      <c r="AY34" s="34"/>
      <c r="AZ34" s="34"/>
      <c r="BA34" s="34"/>
      <c r="BB34" s="34"/>
      <c r="BC34" s="34"/>
      <c r="BD34" s="34"/>
    </row>
    <row r="35" spans="1:56" s="21" customFormat="1" ht="25.5" customHeight="1">
      <c r="A35" s="222">
        <v>9</v>
      </c>
      <c r="B35" s="1902" t="s">
        <v>465</v>
      </c>
      <c r="C35" s="1902"/>
      <c r="D35" s="1902"/>
      <c r="E35" s="1902"/>
      <c r="F35" s="1902"/>
      <c r="G35" s="1902"/>
      <c r="H35" s="1902"/>
      <c r="I35" s="1902"/>
      <c r="J35" s="1902"/>
      <c r="K35" s="1902"/>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T35" s="220"/>
      <c r="AU35" s="35"/>
      <c r="AV35" s="35"/>
      <c r="AW35" s="35"/>
      <c r="AX35" s="35"/>
      <c r="AY35" s="35"/>
      <c r="AZ35" s="35"/>
      <c r="BA35" s="35"/>
      <c r="BB35" s="35"/>
      <c r="BC35" s="35"/>
      <c r="BD35" s="35"/>
    </row>
    <row r="36" spans="1:56" s="21" customFormat="1" ht="15" customHeight="1">
      <c r="A36" s="1891" t="s">
        <v>466</v>
      </c>
      <c r="B36" s="1891"/>
      <c r="C36" s="1891"/>
      <c r="D36" s="1891"/>
      <c r="E36" s="1891"/>
      <c r="F36" s="1891"/>
      <c r="G36" s="1891"/>
      <c r="H36" s="1891"/>
      <c r="I36" s="1891"/>
      <c r="J36" s="1891"/>
      <c r="K36" s="189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T36" s="220"/>
      <c r="AU36" s="35"/>
      <c r="AV36" s="35"/>
      <c r="AW36" s="35"/>
      <c r="AX36" s="35"/>
      <c r="AY36" s="35"/>
      <c r="AZ36" s="35"/>
      <c r="BA36" s="35"/>
      <c r="BB36" s="35"/>
      <c r="BC36" s="35"/>
      <c r="BD36" s="35"/>
    </row>
    <row r="37" spans="1:56" s="21" customFormat="1" ht="36.75" customHeight="1">
      <c r="A37" s="222">
        <v>11</v>
      </c>
      <c r="B37" s="1898" t="s">
        <v>269</v>
      </c>
      <c r="C37" s="1898"/>
      <c r="D37" s="1898"/>
      <c r="E37" s="1898"/>
      <c r="F37" s="1898"/>
      <c r="G37" s="1898"/>
      <c r="H37" s="1898"/>
      <c r="I37" s="1898"/>
      <c r="J37" s="1898"/>
      <c r="K37" s="1898"/>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T37" s="37"/>
      <c r="AU37" s="34"/>
      <c r="AV37" s="34"/>
      <c r="AW37" s="34"/>
      <c r="AX37" s="34"/>
      <c r="AY37" s="34"/>
      <c r="AZ37" s="34"/>
      <c r="BA37" s="34"/>
      <c r="BB37" s="34"/>
      <c r="BC37" s="34"/>
      <c r="BD37" s="34"/>
    </row>
    <row r="38" spans="1:56" s="21" customFormat="1" ht="55.5" customHeight="1">
      <c r="A38" s="222">
        <v>12</v>
      </c>
      <c r="B38" s="1898" t="s">
        <v>467</v>
      </c>
      <c r="C38" s="1898"/>
      <c r="D38" s="1898"/>
      <c r="E38" s="1898"/>
      <c r="F38" s="1898"/>
      <c r="G38" s="1898"/>
      <c r="H38" s="1898"/>
      <c r="I38" s="1898"/>
      <c r="J38" s="1898"/>
      <c r="K38" s="1898"/>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T38" s="37"/>
      <c r="AU38" s="34"/>
      <c r="AV38" s="34"/>
      <c r="AW38" s="34"/>
      <c r="AX38" s="34"/>
      <c r="AY38" s="34"/>
      <c r="AZ38" s="34"/>
      <c r="BA38" s="34"/>
      <c r="BB38" s="34"/>
      <c r="BC38" s="34"/>
      <c r="BD38" s="34"/>
    </row>
    <row r="39" spans="1:56" s="21" customFormat="1">
      <c r="A39" s="1891" t="s">
        <v>101</v>
      </c>
      <c r="B39" s="1891"/>
      <c r="C39" s="1891"/>
      <c r="D39" s="1891"/>
      <c r="E39" s="1891"/>
      <c r="F39" s="1891"/>
      <c r="G39" s="1891"/>
      <c r="H39" s="1891"/>
      <c r="I39" s="1891"/>
      <c r="J39" s="1891"/>
      <c r="K39" s="189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T39" s="37"/>
      <c r="AU39" s="34"/>
      <c r="AV39" s="34"/>
      <c r="AW39" s="34"/>
      <c r="AX39" s="34"/>
      <c r="AY39" s="34"/>
      <c r="AZ39" s="34"/>
      <c r="BA39" s="34"/>
      <c r="BB39" s="34"/>
      <c r="BC39" s="34"/>
      <c r="BD39" s="34"/>
    </row>
    <row r="40" spans="1:56" s="21" customFormat="1" ht="15" customHeight="1">
      <c r="A40" s="13" t="s">
        <v>102</v>
      </c>
      <c r="B40" s="1902" t="s">
        <v>103</v>
      </c>
      <c r="C40" s="1902"/>
      <c r="D40" s="1902"/>
      <c r="E40" s="1902"/>
      <c r="F40" s="1902"/>
      <c r="G40" s="1902"/>
      <c r="H40" s="1902"/>
      <c r="I40" s="1902"/>
      <c r="J40" s="1902"/>
      <c r="K40" s="1902"/>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T40" s="37"/>
      <c r="AU40" s="35"/>
      <c r="AV40" s="35"/>
      <c r="AW40" s="35"/>
      <c r="AX40" s="35"/>
      <c r="AY40" s="35"/>
      <c r="AZ40" s="35"/>
      <c r="BA40" s="35"/>
      <c r="BB40" s="35"/>
      <c r="BC40" s="35"/>
      <c r="BD40" s="35"/>
    </row>
    <row r="41" spans="1:56" s="21" customFormat="1" ht="15" customHeight="1">
      <c r="A41" s="13" t="s">
        <v>104</v>
      </c>
      <c r="B41" s="1902" t="s">
        <v>105</v>
      </c>
      <c r="C41" s="1902"/>
      <c r="D41" s="1902"/>
      <c r="E41" s="1902"/>
      <c r="F41" s="1902"/>
      <c r="G41" s="1902"/>
      <c r="H41" s="1902"/>
      <c r="I41" s="1902"/>
      <c r="J41" s="1902"/>
      <c r="K41" s="1902"/>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T41" s="220"/>
      <c r="AU41" s="35"/>
      <c r="AV41" s="35"/>
      <c r="AW41" s="35"/>
      <c r="AX41" s="35"/>
      <c r="AY41" s="35"/>
      <c r="AZ41" s="35"/>
      <c r="BA41" s="35"/>
      <c r="BB41" s="35"/>
      <c r="BC41" s="35"/>
      <c r="BD41" s="35"/>
    </row>
    <row r="42" spans="1:56" s="21" customFormat="1">
      <c r="A42" s="13" t="s">
        <v>106</v>
      </c>
      <c r="B42" s="1902" t="s">
        <v>107</v>
      </c>
      <c r="C42" s="1902"/>
      <c r="D42" s="1902"/>
      <c r="E42" s="1902"/>
      <c r="F42" s="1902"/>
      <c r="G42" s="1902"/>
      <c r="H42" s="1902"/>
      <c r="I42" s="1902"/>
      <c r="J42" s="1902"/>
      <c r="K42" s="1902"/>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row>
    <row r="43" spans="1:56" s="21" customFormat="1" ht="30" customHeight="1">
      <c r="A43" s="13" t="s">
        <v>108</v>
      </c>
      <c r="B43" s="1898" t="s">
        <v>468</v>
      </c>
      <c r="C43" s="1898"/>
      <c r="D43" s="1898"/>
      <c r="E43" s="1898"/>
      <c r="F43" s="1898"/>
      <c r="G43" s="1898"/>
      <c r="H43" s="1898"/>
      <c r="I43" s="1898"/>
      <c r="J43" s="1898"/>
      <c r="K43" s="1898"/>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U43" s="15"/>
      <c r="AV43" s="15"/>
      <c r="AW43" s="15"/>
      <c r="AX43" s="15"/>
      <c r="AY43" s="15"/>
      <c r="AZ43" s="15"/>
      <c r="BA43" s="15"/>
      <c r="BB43" s="15"/>
      <c r="BC43" s="15"/>
      <c r="BD43" s="15"/>
    </row>
    <row r="44" spans="1:56" s="21" customFormat="1" ht="30" customHeight="1">
      <c r="A44" s="222">
        <v>10</v>
      </c>
      <c r="B44" s="1898" t="s">
        <v>469</v>
      </c>
      <c r="C44" s="1898"/>
      <c r="D44" s="1898"/>
      <c r="E44" s="1898"/>
      <c r="F44" s="1898"/>
      <c r="G44" s="1898"/>
      <c r="H44" s="1898"/>
      <c r="I44" s="1898"/>
      <c r="J44" s="1898"/>
      <c r="K44" s="1898"/>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U44" s="15"/>
      <c r="AV44" s="15"/>
      <c r="AW44" s="15"/>
      <c r="AX44" s="15"/>
      <c r="AY44" s="15"/>
      <c r="AZ44" s="15"/>
      <c r="BA44" s="15"/>
      <c r="BB44" s="15"/>
      <c r="BC44" s="15"/>
      <c r="BD44" s="15"/>
    </row>
    <row r="45" spans="1:56">
      <c r="A45" s="219"/>
      <c r="B45" s="219"/>
      <c r="C45" s="219"/>
      <c r="D45" s="219"/>
      <c r="E45" s="219"/>
      <c r="F45" s="219"/>
      <c r="G45" s="219"/>
      <c r="H45" s="219"/>
      <c r="I45" s="219"/>
      <c r="J45" s="219"/>
      <c r="K45" s="219"/>
      <c r="L45" s="219"/>
    </row>
    <row r="46" spans="1:56">
      <c r="A46" s="1891" t="s">
        <v>470</v>
      </c>
      <c r="B46" s="1892" t="s">
        <v>109</v>
      </c>
      <c r="C46" s="1893"/>
      <c r="D46" s="1893"/>
      <c r="E46" s="1893"/>
      <c r="F46" s="1893"/>
      <c r="G46" s="1893"/>
      <c r="H46" s="1893"/>
      <c r="I46" s="1893"/>
      <c r="J46" s="1893"/>
      <c r="K46" s="1893"/>
      <c r="L46" s="1894"/>
      <c r="M46" s="1876" t="s">
        <v>110</v>
      </c>
      <c r="N46" s="1877"/>
      <c r="O46" s="1877"/>
      <c r="P46" s="1877"/>
      <c r="Q46" s="1877"/>
      <c r="R46" s="1877"/>
      <c r="S46" s="1877"/>
      <c r="T46" s="1877"/>
      <c r="U46" s="1877"/>
      <c r="V46" s="1878"/>
    </row>
    <row r="47" spans="1:56">
      <c r="A47" s="1891"/>
      <c r="B47" s="1895"/>
      <c r="C47" s="1896"/>
      <c r="D47" s="1896"/>
      <c r="E47" s="1896"/>
      <c r="F47" s="1896"/>
      <c r="G47" s="1896"/>
      <c r="H47" s="1896"/>
      <c r="I47" s="1896"/>
      <c r="J47" s="1896"/>
      <c r="K47" s="1896"/>
      <c r="L47" s="1897"/>
      <c r="M47" s="42">
        <v>1</v>
      </c>
      <c r="N47" s="42">
        <v>2</v>
      </c>
      <c r="O47" s="42">
        <v>3</v>
      </c>
      <c r="P47" s="42">
        <v>4</v>
      </c>
      <c r="Q47" s="42">
        <v>5</v>
      </c>
      <c r="R47" s="42">
        <v>6</v>
      </c>
      <c r="S47" s="42">
        <v>9</v>
      </c>
      <c r="T47" s="42">
        <v>10</v>
      </c>
      <c r="U47" s="42">
        <v>11</v>
      </c>
      <c r="V47" s="42">
        <v>12</v>
      </c>
    </row>
    <row r="48" spans="1:56">
      <c r="A48" s="31" t="s">
        <v>111</v>
      </c>
      <c r="B48" s="32"/>
      <c r="C48" s="32"/>
      <c r="D48" s="32"/>
      <c r="E48" s="32"/>
      <c r="F48" s="32"/>
      <c r="G48" s="32"/>
      <c r="H48" s="32"/>
      <c r="I48" s="32"/>
      <c r="J48" s="32"/>
      <c r="K48" s="32"/>
      <c r="L48" s="32"/>
      <c r="M48" s="32"/>
      <c r="N48" s="32"/>
      <c r="O48" s="32"/>
      <c r="P48" s="32"/>
      <c r="Q48" s="32"/>
      <c r="R48" s="32"/>
      <c r="S48" s="32"/>
      <c r="T48" s="32"/>
      <c r="U48" s="32"/>
      <c r="V48" s="33"/>
    </row>
    <row r="49" spans="1:22">
      <c r="A49" s="223">
        <v>1</v>
      </c>
      <c r="B49" s="1903" t="s">
        <v>253</v>
      </c>
      <c r="C49" s="1904"/>
      <c r="D49" s="1904"/>
      <c r="E49" s="1904"/>
      <c r="F49" s="1904"/>
      <c r="G49" s="1904"/>
      <c r="H49" s="1904"/>
      <c r="I49" s="1904"/>
      <c r="J49" s="1904"/>
      <c r="K49" s="1904"/>
      <c r="L49" s="1905"/>
      <c r="M49" s="223" t="s">
        <v>112</v>
      </c>
      <c r="N49" s="223"/>
      <c r="O49" s="223" t="s">
        <v>112</v>
      </c>
      <c r="P49" s="223" t="s">
        <v>112</v>
      </c>
      <c r="Q49" s="223" t="s">
        <v>112</v>
      </c>
      <c r="R49" s="223" t="s">
        <v>112</v>
      </c>
      <c r="S49" s="223" t="s">
        <v>112</v>
      </c>
      <c r="T49" s="223"/>
      <c r="U49" s="223" t="s">
        <v>112</v>
      </c>
      <c r="V49" s="223" t="s">
        <v>112</v>
      </c>
    </row>
    <row r="50" spans="1:22">
      <c r="A50" s="223">
        <v>2</v>
      </c>
      <c r="B50" s="1903" t="s">
        <v>254</v>
      </c>
      <c r="C50" s="1904"/>
      <c r="D50" s="1904"/>
      <c r="E50" s="1904"/>
      <c r="F50" s="1904"/>
      <c r="G50" s="1904"/>
      <c r="H50" s="1904"/>
      <c r="I50" s="1904"/>
      <c r="J50" s="1904"/>
      <c r="K50" s="1904"/>
      <c r="L50" s="1905"/>
      <c r="M50" s="223" t="s">
        <v>112</v>
      </c>
      <c r="N50" s="223"/>
      <c r="O50" s="223" t="s">
        <v>112</v>
      </c>
      <c r="P50" s="223" t="s">
        <v>112</v>
      </c>
      <c r="Q50" s="223" t="s">
        <v>112</v>
      </c>
      <c r="R50" s="223"/>
      <c r="S50" s="223"/>
      <c r="T50" s="223"/>
      <c r="U50" s="223"/>
      <c r="V50" s="223"/>
    </row>
    <row r="51" spans="1:22">
      <c r="A51" s="223">
        <v>18</v>
      </c>
      <c r="B51" s="1903" t="s">
        <v>255</v>
      </c>
      <c r="C51" s="1904"/>
      <c r="D51" s="1904"/>
      <c r="E51" s="1904"/>
      <c r="F51" s="1904"/>
      <c r="G51" s="1904"/>
      <c r="H51" s="1904"/>
      <c r="I51" s="1904"/>
      <c r="J51" s="1904"/>
      <c r="K51" s="1904"/>
      <c r="L51" s="1905"/>
      <c r="M51" s="223" t="s">
        <v>112</v>
      </c>
      <c r="N51" s="223"/>
      <c r="O51" s="223" t="s">
        <v>112</v>
      </c>
      <c r="P51" s="223" t="s">
        <v>112</v>
      </c>
      <c r="Q51" s="223" t="s">
        <v>112</v>
      </c>
      <c r="R51" s="223" t="s">
        <v>112</v>
      </c>
      <c r="S51" s="223" t="s">
        <v>112</v>
      </c>
      <c r="T51" s="223"/>
      <c r="U51" s="223"/>
      <c r="V51" s="223"/>
    </row>
    <row r="52" spans="1:22">
      <c r="A52" s="223">
        <v>19</v>
      </c>
      <c r="B52" s="1903" t="s">
        <v>256</v>
      </c>
      <c r="C52" s="1904"/>
      <c r="D52" s="1904"/>
      <c r="E52" s="1904"/>
      <c r="F52" s="1904"/>
      <c r="G52" s="1904"/>
      <c r="H52" s="1904"/>
      <c r="I52" s="1904"/>
      <c r="J52" s="1904"/>
      <c r="K52" s="1904"/>
      <c r="L52" s="1905"/>
      <c r="M52" s="223" t="s">
        <v>112</v>
      </c>
      <c r="N52" s="223"/>
      <c r="O52" s="223" t="s">
        <v>112</v>
      </c>
      <c r="P52" s="223" t="s">
        <v>112</v>
      </c>
      <c r="Q52" s="223" t="s">
        <v>112</v>
      </c>
      <c r="R52" s="223" t="s">
        <v>112</v>
      </c>
      <c r="S52" s="223" t="s">
        <v>112</v>
      </c>
      <c r="T52" s="223"/>
      <c r="U52" s="223" t="s">
        <v>112</v>
      </c>
      <c r="V52" s="223" t="s">
        <v>112</v>
      </c>
    </row>
    <row r="53" spans="1:22">
      <c r="A53" s="223">
        <v>22</v>
      </c>
      <c r="B53" s="1903" t="s">
        <v>257</v>
      </c>
      <c r="C53" s="1904"/>
      <c r="D53" s="1904"/>
      <c r="E53" s="1904"/>
      <c r="F53" s="1904"/>
      <c r="G53" s="1904"/>
      <c r="H53" s="1904"/>
      <c r="I53" s="1904"/>
      <c r="J53" s="1904"/>
      <c r="K53" s="1904"/>
      <c r="L53" s="1905"/>
      <c r="M53" s="223" t="s">
        <v>112</v>
      </c>
      <c r="N53" s="223"/>
      <c r="O53" s="223" t="s">
        <v>112</v>
      </c>
      <c r="P53" s="223" t="s">
        <v>112</v>
      </c>
      <c r="Q53" s="223" t="s">
        <v>112</v>
      </c>
      <c r="R53" s="223" t="s">
        <v>112</v>
      </c>
      <c r="S53" s="223" t="s">
        <v>112</v>
      </c>
      <c r="T53" s="223"/>
      <c r="U53" s="223"/>
      <c r="V53" s="223"/>
    </row>
    <row r="54" spans="1:22">
      <c r="A54" s="223">
        <v>23</v>
      </c>
      <c r="B54" s="246" t="s">
        <v>472</v>
      </c>
      <c r="C54" s="247"/>
      <c r="D54" s="247"/>
      <c r="E54" s="247"/>
      <c r="F54" s="247"/>
      <c r="G54" s="247"/>
      <c r="H54" s="247"/>
      <c r="I54" s="247"/>
      <c r="J54" s="247"/>
      <c r="K54" s="247"/>
      <c r="L54" s="248"/>
      <c r="M54" s="223" t="s">
        <v>112</v>
      </c>
      <c r="N54" s="223"/>
      <c r="O54" s="223"/>
      <c r="P54" s="223"/>
      <c r="Q54" s="223"/>
      <c r="R54" s="223"/>
      <c r="S54" s="223"/>
      <c r="T54" s="223"/>
      <c r="U54" s="223"/>
      <c r="V54" s="223"/>
    </row>
    <row r="55" spans="1:22" ht="15" customHeight="1">
      <c r="A55" s="223">
        <v>30</v>
      </c>
      <c r="B55" s="1906" t="s">
        <v>258</v>
      </c>
      <c r="C55" s="1907"/>
      <c r="D55" s="1907"/>
      <c r="E55" s="1907"/>
      <c r="F55" s="1907"/>
      <c r="G55" s="1907"/>
      <c r="H55" s="1907"/>
      <c r="I55" s="1907"/>
      <c r="J55" s="1907"/>
      <c r="K55" s="1907"/>
      <c r="L55" s="1908"/>
      <c r="M55" s="223" t="s">
        <v>112</v>
      </c>
      <c r="N55" s="223"/>
      <c r="O55" s="223" t="s">
        <v>112</v>
      </c>
      <c r="P55" s="223" t="s">
        <v>112</v>
      </c>
      <c r="Q55" s="223" t="s">
        <v>112</v>
      </c>
      <c r="R55" s="223" t="s">
        <v>112</v>
      </c>
      <c r="S55" s="223" t="s">
        <v>112</v>
      </c>
      <c r="T55" s="223"/>
      <c r="U55" s="223"/>
      <c r="V55" s="223"/>
    </row>
    <row r="56" spans="1:22">
      <c r="A56" s="223">
        <v>31</v>
      </c>
      <c r="B56" s="1903" t="s">
        <v>270</v>
      </c>
      <c r="C56" s="1904"/>
      <c r="D56" s="1904"/>
      <c r="E56" s="1904"/>
      <c r="F56" s="1904"/>
      <c r="G56" s="1904"/>
      <c r="H56" s="1904"/>
      <c r="I56" s="1904"/>
      <c r="J56" s="1904"/>
      <c r="K56" s="1904"/>
      <c r="L56" s="1905"/>
      <c r="M56" s="223" t="s">
        <v>112</v>
      </c>
      <c r="N56" s="223"/>
      <c r="O56" s="223" t="s">
        <v>112</v>
      </c>
      <c r="P56" s="223" t="s">
        <v>112</v>
      </c>
      <c r="Q56" s="223" t="s">
        <v>112</v>
      </c>
      <c r="R56" s="223"/>
      <c r="S56" s="223" t="s">
        <v>112</v>
      </c>
      <c r="T56" s="223"/>
      <c r="U56" s="223"/>
      <c r="V56" s="223"/>
    </row>
    <row r="57" spans="1:22" ht="26.25" customHeight="1">
      <c r="A57" s="223">
        <v>32</v>
      </c>
      <c r="B57" s="1906" t="s">
        <v>260</v>
      </c>
      <c r="C57" s="1907"/>
      <c r="D57" s="1907"/>
      <c r="E57" s="1907"/>
      <c r="F57" s="1907"/>
      <c r="G57" s="1907"/>
      <c r="H57" s="1907"/>
      <c r="I57" s="1907"/>
      <c r="J57" s="1907"/>
      <c r="K57" s="1907"/>
      <c r="L57" s="1908"/>
      <c r="M57" s="223" t="s">
        <v>112</v>
      </c>
      <c r="N57" s="223"/>
      <c r="O57" s="223" t="s">
        <v>112</v>
      </c>
      <c r="P57" s="223" t="s">
        <v>112</v>
      </c>
      <c r="Q57" s="223" t="s">
        <v>112</v>
      </c>
      <c r="R57" s="223" t="s">
        <v>112</v>
      </c>
      <c r="S57" s="223" t="s">
        <v>112</v>
      </c>
      <c r="T57" s="223"/>
      <c r="U57" s="223"/>
      <c r="V57" s="223"/>
    </row>
    <row r="58" spans="1:22">
      <c r="A58" s="223">
        <v>44</v>
      </c>
      <c r="B58" s="1903" t="s">
        <v>261</v>
      </c>
      <c r="C58" s="1904"/>
      <c r="D58" s="1904"/>
      <c r="E58" s="1904"/>
      <c r="F58" s="1904"/>
      <c r="G58" s="1904"/>
      <c r="H58" s="1904"/>
      <c r="I58" s="1904"/>
      <c r="J58" s="1904"/>
      <c r="K58" s="1904"/>
      <c r="L58" s="1905"/>
      <c r="M58" s="223" t="s">
        <v>112</v>
      </c>
      <c r="N58" s="223"/>
      <c r="O58" s="223" t="s">
        <v>112</v>
      </c>
      <c r="P58" s="223" t="s">
        <v>112</v>
      </c>
      <c r="Q58" s="223" t="s">
        <v>112</v>
      </c>
      <c r="R58" s="223"/>
      <c r="S58" s="223"/>
      <c r="T58" s="223"/>
      <c r="U58" s="223"/>
      <c r="V58" s="223"/>
    </row>
    <row r="59" spans="1:22">
      <c r="A59" s="223">
        <v>45</v>
      </c>
      <c r="B59" s="1903" t="s">
        <v>262</v>
      </c>
      <c r="C59" s="1904"/>
      <c r="D59" s="1904"/>
      <c r="E59" s="1904"/>
      <c r="F59" s="1904"/>
      <c r="G59" s="1904"/>
      <c r="H59" s="1904"/>
      <c r="I59" s="1904"/>
      <c r="J59" s="1904"/>
      <c r="K59" s="1904"/>
      <c r="L59" s="1905"/>
      <c r="M59" s="223"/>
      <c r="N59" s="223"/>
      <c r="O59" s="223"/>
      <c r="P59" s="223"/>
      <c r="Q59" s="223"/>
      <c r="R59" s="223"/>
      <c r="S59" s="223"/>
      <c r="T59" s="223"/>
      <c r="U59" s="223"/>
      <c r="V59" s="223"/>
    </row>
    <row r="60" spans="1:22" ht="26.25" customHeight="1">
      <c r="A60" s="223">
        <v>47</v>
      </c>
      <c r="B60" s="1906" t="s">
        <v>271</v>
      </c>
      <c r="C60" s="1907"/>
      <c r="D60" s="1907"/>
      <c r="E60" s="1907"/>
      <c r="F60" s="1907"/>
      <c r="G60" s="1907"/>
      <c r="H60" s="1907"/>
      <c r="I60" s="1907"/>
      <c r="J60" s="1907"/>
      <c r="K60" s="1907"/>
      <c r="L60" s="1908"/>
      <c r="M60" s="223" t="s">
        <v>112</v>
      </c>
      <c r="N60" s="223"/>
      <c r="O60" s="223" t="s">
        <v>112</v>
      </c>
      <c r="P60" s="223" t="s">
        <v>112</v>
      </c>
      <c r="Q60" s="223" t="s">
        <v>112</v>
      </c>
      <c r="R60" s="223" t="s">
        <v>112</v>
      </c>
      <c r="S60" s="223" t="s">
        <v>112</v>
      </c>
      <c r="T60" s="223"/>
      <c r="U60" s="223"/>
      <c r="V60" s="223"/>
    </row>
    <row r="61" spans="1:22">
      <c r="A61" s="223">
        <v>51</v>
      </c>
      <c r="B61" s="1903" t="s">
        <v>62</v>
      </c>
      <c r="C61" s="1904"/>
      <c r="D61" s="1904"/>
      <c r="E61" s="1904"/>
      <c r="F61" s="1904"/>
      <c r="G61" s="1904"/>
      <c r="H61" s="1904"/>
      <c r="I61" s="1904"/>
      <c r="J61" s="1904"/>
      <c r="K61" s="1904"/>
      <c r="L61" s="1905"/>
      <c r="M61" s="223" t="s">
        <v>112</v>
      </c>
      <c r="N61" s="223"/>
      <c r="O61" s="223" t="s">
        <v>112</v>
      </c>
      <c r="P61" s="223" t="s">
        <v>112</v>
      </c>
      <c r="Q61" s="223" t="s">
        <v>112</v>
      </c>
      <c r="R61" s="223" t="s">
        <v>112</v>
      </c>
      <c r="S61" s="223" t="s">
        <v>112</v>
      </c>
      <c r="T61" s="223"/>
      <c r="U61" s="223"/>
      <c r="V61" s="223"/>
    </row>
    <row r="62" spans="1:22">
      <c r="A62" s="223">
        <v>55</v>
      </c>
      <c r="B62" s="1903" t="s">
        <v>264</v>
      </c>
      <c r="C62" s="1904"/>
      <c r="D62" s="1904"/>
      <c r="E62" s="1904"/>
      <c r="F62" s="1904"/>
      <c r="G62" s="1904"/>
      <c r="H62" s="1904"/>
      <c r="I62" s="1904"/>
      <c r="J62" s="1904"/>
      <c r="K62" s="1904"/>
      <c r="L62" s="1905"/>
      <c r="M62" s="223" t="s">
        <v>112</v>
      </c>
      <c r="N62" s="223"/>
      <c r="O62" s="223" t="s">
        <v>112</v>
      </c>
      <c r="P62" s="223" t="s">
        <v>112</v>
      </c>
      <c r="Q62" s="223" t="s">
        <v>112</v>
      </c>
      <c r="R62" s="223"/>
      <c r="S62" s="223" t="s">
        <v>112</v>
      </c>
      <c r="T62" s="223"/>
      <c r="U62" s="223"/>
      <c r="V62" s="223"/>
    </row>
  </sheetData>
  <sheetProtection selectLockedCells="1" selectUnlockedCells="1"/>
  <mergeCells count="76">
    <mergeCell ref="B59:L59"/>
    <mergeCell ref="B60:L60"/>
    <mergeCell ref="B50:L50"/>
    <mergeCell ref="B61:L61"/>
    <mergeCell ref="B62:L62"/>
    <mergeCell ref="B51:L51"/>
    <mergeCell ref="B53:L53"/>
    <mergeCell ref="B55:L55"/>
    <mergeCell ref="B56:L56"/>
    <mergeCell ref="B57:L57"/>
    <mergeCell ref="B58:L58"/>
    <mergeCell ref="B52:L52"/>
    <mergeCell ref="B41:K41"/>
    <mergeCell ref="B42:K42"/>
    <mergeCell ref="B43:K43"/>
    <mergeCell ref="B44:K44"/>
    <mergeCell ref="B49:L49"/>
    <mergeCell ref="A46:A47"/>
    <mergeCell ref="B46:L47"/>
    <mergeCell ref="B38:K38"/>
    <mergeCell ref="B26:D26"/>
    <mergeCell ref="E26:W26"/>
    <mergeCell ref="B27:D27"/>
    <mergeCell ref="E27:W27"/>
    <mergeCell ref="B31:K31"/>
    <mergeCell ref="A32:K32"/>
    <mergeCell ref="B33:K33"/>
    <mergeCell ref="B34:K34"/>
    <mergeCell ref="B35:K35"/>
    <mergeCell ref="A36:K36"/>
    <mergeCell ref="B37:K37"/>
    <mergeCell ref="A39:K39"/>
    <mergeCell ref="B40:K40"/>
    <mergeCell ref="B19:D19"/>
    <mergeCell ref="E19:W19"/>
    <mergeCell ref="B21:D21"/>
    <mergeCell ref="E21:W21"/>
    <mergeCell ref="A22:A27"/>
    <mergeCell ref="B22:W22"/>
    <mergeCell ref="B23:D23"/>
    <mergeCell ref="E23:W23"/>
    <mergeCell ref="B24:D24"/>
    <mergeCell ref="E24:W24"/>
    <mergeCell ref="B25:D25"/>
    <mergeCell ref="E25:W25"/>
    <mergeCell ref="B20:D20"/>
    <mergeCell ref="E20:W20"/>
    <mergeCell ref="B16:D16"/>
    <mergeCell ref="E16:W16"/>
    <mergeCell ref="B17:D17"/>
    <mergeCell ref="E17:W17"/>
    <mergeCell ref="B18:D18"/>
    <mergeCell ref="E18:W18"/>
    <mergeCell ref="E12:W12"/>
    <mergeCell ref="B14:D14"/>
    <mergeCell ref="E14:W14"/>
    <mergeCell ref="B15:D15"/>
    <mergeCell ref="E15:W15"/>
    <mergeCell ref="B13:D13"/>
    <mergeCell ref="E13:W13"/>
    <mergeCell ref="M46:V46"/>
    <mergeCell ref="A2:Q2"/>
    <mergeCell ref="A4:A6"/>
    <mergeCell ref="B4:W6"/>
    <mergeCell ref="A7:A21"/>
    <mergeCell ref="B7:D7"/>
    <mergeCell ref="E7:W7"/>
    <mergeCell ref="B8:D8"/>
    <mergeCell ref="E8:W8"/>
    <mergeCell ref="B9:D9"/>
    <mergeCell ref="E9:W9"/>
    <mergeCell ref="B10:D10"/>
    <mergeCell ref="E10:W10"/>
    <mergeCell ref="B11:D11"/>
    <mergeCell ref="E11:W11"/>
    <mergeCell ref="B12: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Indice</vt:lpstr>
      <vt:lpstr>Hoja1</vt:lpstr>
      <vt:lpstr>Formulario de Afiliación</vt:lpstr>
      <vt:lpstr>Instructivo Formulario Afili.</vt:lpstr>
      <vt:lpstr>Sede 01 - Trabajadores</vt:lpstr>
      <vt:lpstr>Sede 02 - Trabajadores</vt:lpstr>
      <vt:lpstr>Instructivo Sedes</vt:lpstr>
      <vt:lpstr>INDEPENDIENTES 723</vt:lpstr>
      <vt:lpstr>Cód. Tipo de trabajador cotz</vt:lpstr>
      <vt:lpstr>Listado Actividades Economicas</vt:lpstr>
      <vt:lpstr>Formulario Afil Ind Voluntario</vt:lpstr>
      <vt:lpstr>Instructivo ind Volu </vt:lpstr>
      <vt:lpstr>subtipos</vt:lpstr>
      <vt:lpstr>Codigos ORP</vt:lpstr>
      <vt:lpstr>'Formulario de Afiliación'!Área_de_impresión</vt:lpstr>
      <vt:lpstr>'Sede 01 - Trabajadores'!Área_de_impresión</vt:lpstr>
      <vt:lpstr>'Sede 02 - Trabajadores'!Área_de_impresión</vt:lpstr>
    </vt:vector>
  </TitlesOfParts>
  <Company>Colmena Riesgos Profesionales ARP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Bautista Orjuela</dc:creator>
  <cp:lastModifiedBy>Mary Luz Negrete Ramos</cp:lastModifiedBy>
  <cp:lastPrinted>2020-12-10T17:11:38Z</cp:lastPrinted>
  <dcterms:created xsi:type="dcterms:W3CDTF">2020-03-30T22:22:32Z</dcterms:created>
  <dcterms:modified xsi:type="dcterms:W3CDTF">2025-01-21T19:06:57Z</dcterms:modified>
</cp:coreProperties>
</file>