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ontratistas N5\"/>
    </mc:Choice>
  </mc:AlternateContent>
  <xr:revisionPtr revIDLastSave="0" documentId="13_ncr:1_{1B9AC786-73B6-4731-949A-269D4C28DC17}" xr6:coauthVersionLast="47" xr6:coauthVersionMax="47" xr10:uidLastSave="{00000000-0000-0000-0000-000000000000}"/>
  <bookViews>
    <workbookView xWindow="-120" yWindow="-120" windowWidth="24240" windowHeight="13140" firstSheet="5" activeTab="7" xr2:uid="{00000000-000D-0000-FFFF-FFFF00000000}"/>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sheetId="17" r:id="rId8"/>
    <sheet name="Cód. Tipo de trabajador cotz" sheetId="6" r:id="rId9"/>
    <sheet name="Listado Actividades Economicas" sheetId="9" r:id="rId10"/>
    <sheet name="Formulario Afil Ind Voluntario" sheetId="21" r:id="rId11"/>
    <sheet name="Instructivo ind Volu " sheetId="25" r:id="rId12"/>
    <sheet name="subtipos" sheetId="19" r:id="rId13"/>
    <sheet name="Codigos ORP" sheetId="22" r:id="rId14"/>
  </sheets>
  <externalReferences>
    <externalReference r:id="rId15"/>
  </externalReferences>
  <definedNames>
    <definedName name="_xlnm._FilterDatabase" localSheetId="4" hidden="1">'Sede 01 - Trabajadores'!$D$41:$BT$262</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63" i="4" l="1"/>
  <c r="AG262" i="4" l="1"/>
  <c r="AG261" i="4"/>
  <c r="AG260" i="4"/>
  <c r="AG259" i="4"/>
  <c r="AG258" i="4"/>
  <c r="K24" i="4"/>
  <c r="AO147" i="4"/>
  <c r="AO146" i="4"/>
  <c r="AO145" i="4"/>
  <c r="AO144" i="4"/>
  <c r="AO143" i="4"/>
  <c r="AO142" i="4"/>
  <c r="AO141" i="4"/>
  <c r="AO140" i="4"/>
  <c r="AO139" i="4"/>
  <c r="AO138" i="4"/>
  <c r="AO137" i="4"/>
  <c r="AO136" i="4"/>
  <c r="AO135" i="4"/>
  <c r="AO134" i="4"/>
  <c r="AO133" i="4"/>
  <c r="AO132" i="4"/>
  <c r="AO131" i="4"/>
  <c r="AO130" i="4"/>
  <c r="AO129" i="4" l="1"/>
  <c r="AO128" i="4"/>
  <c r="AO127" i="4"/>
  <c r="AO126" i="4" l="1"/>
  <c r="AO125" i="4"/>
  <c r="AO124" i="4"/>
  <c r="AO123" i="4"/>
  <c r="AO122" i="4"/>
  <c r="AO121" i="4"/>
  <c r="AO120" i="4"/>
  <c r="AO119" i="4"/>
  <c r="AO118" i="4"/>
  <c r="AO117" i="4"/>
  <c r="AO116" i="4"/>
  <c r="AO115" i="4"/>
  <c r="AO114" i="4"/>
  <c r="AO113" i="4"/>
  <c r="AO112" i="4"/>
  <c r="AO111" i="4"/>
  <c r="AO110" i="4"/>
  <c r="AO109" i="4"/>
  <c r="AO108" i="4"/>
  <c r="AO107" i="4"/>
  <c r="AO106" i="4"/>
  <c r="AO105" i="4"/>
  <c r="AO104" i="4"/>
  <c r="AO103" i="4"/>
  <c r="AO102" i="4"/>
  <c r="AO101" i="4"/>
  <c r="AO100" i="4"/>
  <c r="AO99" i="4"/>
  <c r="AO98" i="4"/>
  <c r="AO97" i="4"/>
  <c r="AO96" i="4"/>
  <c r="AO90" i="4"/>
  <c r="AO89" i="4"/>
  <c r="AO88" i="4"/>
  <c r="AO87" i="4"/>
  <c r="AO86" i="4"/>
  <c r="AO85" i="4"/>
  <c r="AO84" i="4"/>
  <c r="AO83" i="4"/>
  <c r="AO82" i="4"/>
  <c r="AO81" i="4"/>
  <c r="AO80" i="4"/>
  <c r="AO79" i="4"/>
  <c r="AO78" i="4"/>
  <c r="AO77" i="4"/>
  <c r="AO76" i="4"/>
  <c r="AO75" i="4"/>
  <c r="AO74" i="4"/>
  <c r="AO73" i="4"/>
  <c r="AO72" i="4"/>
  <c r="AO71" i="4"/>
  <c r="AO70" i="4"/>
  <c r="AO69" i="4"/>
  <c r="AO68" i="4"/>
  <c r="AO67" i="4"/>
  <c r="AO66" i="4"/>
  <c r="AO65" i="4"/>
  <c r="AO64" i="4"/>
  <c r="AO63" i="4"/>
  <c r="AO62" i="4"/>
  <c r="AO61" i="4"/>
  <c r="AO60" i="4"/>
  <c r="AO59" i="4"/>
  <c r="AO58" i="4"/>
  <c r="AO57" i="4"/>
  <c r="AG47" i="4"/>
  <c r="AG44" i="4"/>
  <c r="AG45" i="4"/>
  <c r="AG46" i="4"/>
  <c r="K28" i="4"/>
  <c r="K25" i="4"/>
  <c r="K26" i="4"/>
  <c r="K27" i="4"/>
  <c r="K29" i="4"/>
  <c r="K30" i="4"/>
  <c r="K31" i="4"/>
  <c r="K32" i="4"/>
  <c r="M61" i="7" l="1"/>
  <c r="M60" i="7"/>
  <c r="M59" i="7"/>
  <c r="K28" i="15"/>
  <c r="K27" i="15"/>
  <c r="K26" i="15"/>
  <c r="K25" i="15"/>
  <c r="K24" i="15"/>
  <c r="AK30" i="15" l="1"/>
  <c r="AG43" i="4" l="1"/>
  <c r="I7" i="15" l="1"/>
  <c r="S65" i="15"/>
  <c r="F12" i="4" l="1"/>
  <c r="M14" i="4"/>
  <c r="M32" i="4" l="1"/>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AO49" i="4"/>
  <c r="S269" i="4"/>
  <c r="D269" i="4"/>
  <c r="AO95" i="4"/>
  <c r="AO94" i="4"/>
  <c r="AO93" i="4"/>
  <c r="AO92" i="4"/>
  <c r="AO91" i="4"/>
  <c r="AO56" i="4"/>
  <c r="AO55" i="4"/>
  <c r="AO54" i="4"/>
  <c r="AO53" i="4"/>
  <c r="AO52" i="4"/>
  <c r="AO51" i="4"/>
  <c r="AO50" i="4"/>
  <c r="AO48" i="4"/>
  <c r="AO47" i="4"/>
  <c r="AO46" i="4"/>
  <c r="AO45" i="4"/>
  <c r="AO44" i="4"/>
  <c r="AO43" i="4"/>
  <c r="AI34" i="4"/>
  <c r="J210" i="7"/>
  <c r="J209" i="7"/>
  <c r="J208" i="7"/>
  <c r="J207" i="7"/>
  <c r="J206" i="7"/>
  <c r="J205" i="7"/>
  <c r="J204" i="7"/>
  <c r="J203" i="7"/>
  <c r="J202" i="7"/>
  <c r="J201" i="7"/>
  <c r="G7" i="4"/>
  <c r="H269" i="4" l="1"/>
  <c r="L269" i="4"/>
  <c r="Z269" i="4"/>
  <c r="E269" i="4"/>
  <c r="U269" i="4"/>
  <c r="N269" i="4"/>
  <c r="O269" i="4"/>
  <c r="AF269" i="4"/>
  <c r="X269" i="4"/>
  <c r="Q269" i="4"/>
  <c r="R269" i="4"/>
  <c r="AC269" i="4"/>
  <c r="T269" i="4"/>
  <c r="AE269" i="4"/>
  <c r="F269" i="4"/>
  <c r="Y269" i="4"/>
  <c r="AH269" i="4"/>
  <c r="AD269" i="4"/>
  <c r="V269" i="4"/>
  <c r="G269" i="4"/>
  <c r="P269" i="4"/>
  <c r="AB269" i="4"/>
  <c r="AA269" i="4"/>
  <c r="W269" i="4"/>
  <c r="AK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700-00000100000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C21" authorId="0" shapeId="0" xr:uid="{00000000-0006-0000-0700-000007000000}">
      <text>
        <r>
          <rPr>
            <b/>
            <sz val="8"/>
            <color indexed="8"/>
            <rFont val="Tahoma"/>
            <family val="2"/>
          </rPr>
          <t>Este campo se diligencia únicamente si el tipo de trámite es una NOVEDAD</t>
        </r>
      </text>
    </comment>
    <comment ref="H36" authorId="0" shapeId="0" xr:uid="{00000000-0006-0000-0700-000019000000}">
      <text>
        <r>
          <rPr>
            <sz val="11"/>
            <color theme="1"/>
            <rFont val="Calibri"/>
            <family val="2"/>
            <scheme val="minor"/>
          </rPr>
          <t>======
ID#AAABJeZk8GA
tc={4F86B222-9BB5-4B7A-BB54-AF95328E61FF}    (2024-03-19 18:52:42)
[Comentario encadenado]
Su versión de Excel le permite leer este comentario encadenado; sin embargo, las ediciones que se apliquen se quitarán si el archivo se abre en una versión más reciente de Excel. Más información: https://go.microsoft.com/fwlink/?linkid=870924
Comentario:
    Revisar y retirar en octubre</t>
        </r>
      </text>
    </comment>
  </commentList>
</comments>
</file>

<file path=xl/sharedStrings.xml><?xml version="1.0" encoding="utf-8"?>
<sst xmlns="http://schemas.openxmlformats.org/spreadsheetml/2006/main" count="11644" uniqueCount="3432">
  <si>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</si>
  <si>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</si>
  <si>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</si>
  <si>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</si>
  <si>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</si>
  <si>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</si>
  <si>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</si>
  <si>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</si>
  <si>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</si>
  <si>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</si>
  <si>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</si>
  <si>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</si>
  <si>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</si>
  <si>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</si>
  <si>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</si>
  <si>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</si>
  <si>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</si>
  <si>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</si>
  <si>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</si>
  <si>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</si>
  <si>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</si>
  <si>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</si>
  <si>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</si>
  <si>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</si>
  <si>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</si>
  <si>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</si>
  <si>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</si>
  <si>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</si>
  <si>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</si>
  <si>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</si>
  <si>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</si>
  <si>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</si>
  <si>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</si>
  <si>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</si>
  <si>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</si>
  <si>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</si>
  <si>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</si>
  <si>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</si>
  <si>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</si>
  <si>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</si>
  <si>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</si>
  <si>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</si>
  <si>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</si>
  <si>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</si>
  <si>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</si>
  <si>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</si>
  <si>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</si>
  <si>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</si>
  <si>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</si>
  <si>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</si>
  <si>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</si>
  <si>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</si>
  <si>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</si>
  <si>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</si>
  <si>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</si>
  <si>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</si>
  <si>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</si>
  <si>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</si>
  <si>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</si>
  <si>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</si>
  <si>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</si>
  <si>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</si>
  <si>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</si>
  <si>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</si>
  <si>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</si>
  <si>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</si>
  <si>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</si>
  <si>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</si>
  <si>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</si>
  <si>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</si>
  <si>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</si>
  <si>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</si>
  <si>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</si>
  <si>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</si>
  <si>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</si>
  <si>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</si>
  <si>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</si>
  <si>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</si>
  <si>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</si>
  <si>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</si>
  <si>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</si>
  <si>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</si>
  <si>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</si>
  <si>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</si>
  <si>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</si>
  <si>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</si>
  <si>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</si>
  <si>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</si>
  <si>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</si>
  <si>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</si>
  <si>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</si>
  <si>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</si>
  <si>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</si>
  <si>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</si>
  <si>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</si>
  <si>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</si>
  <si>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</si>
  <si>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</si>
  <si>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</si>
  <si>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</si>
  <si>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</si>
  <si>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</si>
  <si>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</si>
  <si>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</si>
  <si>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</si>
  <si>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</si>
  <si>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</si>
  <si>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</si>
  <si>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</si>
  <si>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</si>
  <si>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</si>
  <si>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</si>
  <si>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</si>
  <si>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</si>
  <si>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</si>
  <si>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</si>
  <si>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</si>
  <si>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</si>
  <si>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</si>
  <si>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</si>
  <si>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</si>
  <si>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</si>
  <si>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</si>
  <si>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</si>
  <si>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</si>
  <si>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</si>
  <si>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</si>
  <si>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</si>
  <si>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</si>
  <si>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</si>
  <si>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</si>
  <si>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</si>
  <si>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</si>
  <si>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</si>
  <si>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</si>
  <si>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</si>
  <si>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</si>
  <si>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</si>
  <si>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</si>
  <si>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</si>
  <si>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</si>
  <si>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</si>
  <si>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</si>
  <si>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</si>
  <si>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</si>
  <si>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</si>
  <si>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</si>
  <si>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</si>
  <si>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</si>
  <si>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</si>
  <si>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</si>
  <si>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</si>
  <si>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</si>
  <si>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</si>
  <si>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</si>
  <si>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</si>
  <si>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</si>
  <si>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</si>
  <si>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</si>
  <si>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</si>
  <si>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</si>
  <si>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</si>
  <si>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</si>
  <si>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</si>
  <si>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</si>
  <si>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</si>
  <si>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</si>
  <si>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</si>
  <si>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</si>
  <si>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</si>
  <si>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</si>
  <si>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</si>
  <si>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</si>
  <si>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</si>
  <si>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</si>
  <si>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</si>
  <si>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</si>
  <si>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</si>
  <si>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</si>
  <si>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</si>
  <si>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</si>
  <si>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</si>
  <si>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</si>
  <si>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</si>
  <si>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</si>
  <si>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</si>
  <si>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</si>
  <si>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</si>
  <si>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</si>
  <si>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</si>
  <si>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</si>
  <si>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</si>
  <si>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</si>
  <si>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</si>
  <si>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</si>
  <si>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</si>
  <si>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</si>
  <si>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</si>
  <si>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</si>
  <si>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</si>
  <si>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</si>
  <si>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</si>
  <si>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</si>
  <si>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</si>
  <si>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</si>
  <si>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</si>
  <si>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</si>
  <si>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</si>
  <si>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</si>
  <si>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</si>
  <si>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</si>
  <si>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</si>
  <si>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</si>
  <si>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</si>
  <si>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</si>
  <si>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</si>
  <si>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</si>
  <si>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</si>
  <si>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</si>
  <si>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</si>
  <si>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</si>
  <si>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</si>
  <si>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</si>
  <si>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</si>
  <si>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</si>
  <si>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</si>
  <si>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</si>
  <si>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</si>
  <si>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</si>
  <si>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</si>
  <si>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</si>
  <si>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</si>
  <si>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</si>
  <si>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</si>
  <si>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</si>
  <si>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</si>
  <si>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</si>
  <si>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</si>
  <si>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</si>
  <si>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</si>
  <si>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</si>
  <si>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</si>
  <si>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</si>
  <si>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</si>
  <si>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</si>
  <si>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</si>
  <si>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</si>
  <si>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</si>
  <si>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</si>
  <si>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</si>
  <si>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</si>
  <si>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</si>
  <si>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</si>
  <si>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</si>
  <si>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</si>
  <si>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</si>
  <si>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</si>
  <si>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</si>
  <si>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</si>
  <si>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</si>
  <si>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</si>
  <si>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</si>
  <si>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</si>
  <si>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</si>
  <si>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</si>
  <si>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</si>
  <si>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</si>
  <si>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</si>
  <si>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</si>
  <si>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</si>
  <si>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</si>
  <si>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</si>
  <si>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</si>
  <si>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</si>
  <si>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</si>
  <si>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</si>
  <si>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</si>
  <si>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</si>
  <si>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</si>
  <si>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</si>
  <si>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</si>
  <si>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</si>
  <si>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</si>
  <si>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</si>
  <si>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</si>
  <si>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</si>
  <si>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</si>
  <si>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</si>
  <si>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</si>
  <si>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</si>
  <si>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</si>
  <si>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</si>
  <si>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</si>
  <si>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</si>
  <si>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</si>
  <si>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</si>
  <si>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</si>
  <si>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</si>
  <si>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</si>
  <si>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</si>
  <si>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</si>
  <si>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</si>
  <si>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</si>
  <si>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</si>
  <si>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</si>
  <si>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</si>
  <si>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</si>
  <si>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</si>
  <si>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</si>
  <si>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</si>
  <si>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</si>
  <si>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</si>
  <si>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</si>
  <si>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</si>
  <si>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</si>
  <si>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</si>
  <si>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</si>
  <si>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</si>
  <si>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</si>
  <si>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</si>
  <si>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</si>
  <si>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</si>
  <si>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</si>
  <si>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</si>
  <si>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</si>
  <si>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</si>
  <si>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</si>
  <si>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</si>
  <si>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</si>
  <si>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</si>
  <si>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</si>
  <si>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</si>
  <si>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</si>
  <si>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</si>
  <si>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</si>
  <si>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</si>
  <si>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</si>
  <si>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</si>
  <si>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</si>
  <si>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</si>
  <si>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</si>
  <si>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</si>
  <si>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</si>
  <si>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</si>
  <si>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</si>
  <si>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</si>
  <si>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</si>
  <si>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</si>
  <si>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</si>
  <si>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</si>
  <si>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</si>
  <si>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</si>
  <si>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</si>
  <si>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</si>
  <si>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</si>
  <si>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</si>
  <si>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</si>
  <si>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</si>
  <si>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</si>
  <si>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</si>
  <si>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</si>
  <si>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</si>
  <si>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</si>
  <si>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</si>
  <si>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</si>
  <si>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</si>
  <si>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</si>
  <si>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</si>
  <si>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</si>
  <si>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</si>
  <si>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</si>
  <si>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</si>
  <si>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</si>
  <si>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</si>
  <si>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</si>
  <si>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</si>
  <si>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</si>
  <si>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</si>
  <si>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</si>
  <si>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</si>
  <si>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</si>
  <si>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</si>
  <si>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</si>
  <si>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</si>
  <si>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</si>
  <si>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</si>
  <si>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</si>
  <si>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</si>
  <si>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</si>
  <si>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</si>
  <si>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</si>
  <si>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</si>
  <si>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</si>
  <si>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</si>
  <si>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</si>
  <si>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</si>
  <si>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</si>
  <si>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</si>
  <si>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</si>
  <si>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</si>
  <si>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</si>
  <si>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</si>
  <si>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</si>
  <si>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</si>
  <si>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</si>
  <si>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</si>
  <si>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</si>
  <si>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</si>
  <si>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</si>
  <si>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</si>
  <si>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</si>
  <si>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</si>
  <si>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</si>
  <si>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</si>
  <si>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</si>
  <si>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</si>
  <si>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</si>
  <si>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</si>
  <si>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</si>
  <si>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</si>
  <si>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</si>
  <si>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</si>
  <si>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</si>
  <si>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</si>
  <si>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</si>
  <si>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</si>
  <si>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</si>
  <si>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</si>
  <si>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</si>
  <si>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</si>
  <si>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</si>
  <si>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</si>
  <si>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</si>
  <si>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</si>
  <si>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</si>
  <si>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</si>
  <si>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</si>
  <si>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</si>
  <si>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</si>
  <si>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</si>
  <si>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</si>
  <si>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</si>
  <si>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</si>
  <si>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</si>
  <si>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</si>
  <si>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</si>
  <si>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</si>
  <si>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</si>
  <si>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</si>
  <si>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</si>
  <si>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</si>
  <si>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</si>
  <si>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</si>
  <si>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</si>
  <si>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</si>
  <si>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</si>
  <si>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</si>
  <si>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</si>
  <si>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</si>
  <si>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</si>
  <si>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</si>
  <si>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</si>
  <si>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</si>
  <si>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</si>
  <si>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</si>
  <si>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</si>
  <si>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</si>
  <si>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</si>
  <si>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</si>
  <si>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</si>
  <si>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</si>
  <si>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</si>
  <si>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</si>
  <si>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</si>
  <si>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Retiro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</si>
  <si>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</si>
  <si>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r>
      <t xml:space="preserve">I. INFORMACIÓN DE LA AFILIACIÓN - </t>
    </r>
    <r>
      <rPr>
        <b/>
        <sz val="11"/>
        <color indexed="10"/>
        <rFont val="Gill Sans MT"/>
        <family val="2"/>
      </rPr>
      <t>Uso exclusivo de COLMENA SEGUROS</t>
    </r>
  </si>
  <si>
    <r>
      <t xml:space="preserve">CONTRATO MADRE </t>
    </r>
    <r>
      <rPr>
        <b/>
        <sz val="8"/>
        <color indexed="10"/>
        <rFont val="Gill Sans MT"/>
        <family val="2"/>
      </rPr>
      <t>(OBLITARORIO)</t>
    </r>
  </si>
  <si>
    <r>
      <t xml:space="preserve">IDENTIFICACION CONSULTOR COMERCIAL </t>
    </r>
    <r>
      <rPr>
        <b/>
        <sz val="8"/>
        <color indexed="10"/>
        <rFont val="Gill Sans MT"/>
        <family val="2"/>
      </rPr>
      <t>(OBLITARORIO)</t>
    </r>
  </si>
  <si>
    <t>Traslado de ARL</t>
  </si>
  <si>
    <t>II. INFORMACIÓN CONTRATANTE</t>
  </si>
  <si>
    <r>
      <t xml:space="preserve">TIPO DOCUMENTO 
</t>
    </r>
    <r>
      <rPr>
        <b/>
        <sz val="8"/>
        <color indexed="10"/>
        <rFont val="Gill Sans MT"/>
        <family val="2"/>
      </rPr>
      <t>(OBLIGATORIO)</t>
    </r>
  </si>
  <si>
    <r>
      <t xml:space="preserve">NOMBRE O RAZÓN SOCIAL
</t>
    </r>
    <r>
      <rPr>
        <b/>
        <sz val="8"/>
        <color indexed="10"/>
        <rFont val="Gill Sans MT"/>
        <family val="2"/>
      </rPr>
      <t>(OBLIGATORIO)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</si>
  <si>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</si>
  <si>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</si>
  <si>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</si>
  <si>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</si>
  <si>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</si>
  <si>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</si>
  <si>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</si>
  <si>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t>III. DATOS DEL TRABAJADOR Y/O  CONTRATISTA</t>
  </si>
  <si>
    <t>2do NOMBRE</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</si>
  <si>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</si>
  <si>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</si>
  <si>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</si>
  <si>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</si>
  <si>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</si>
  <si>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</si>
  <si>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</si>
  <si>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</si>
  <si>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</si>
  <si>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</si>
  <si>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</si>
  <si>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</si>
  <si>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</si>
  <si>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</si>
  <si>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</si>
  <si>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</si>
  <si>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</si>
  <si>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</si>
  <si>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</si>
  <si>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</si>
  <si>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</si>
  <si>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</si>
  <si>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</si>
  <si>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</si>
  <si>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</si>
  <si>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</si>
  <si>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</si>
  <si>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</si>
  <si>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</si>
  <si>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</si>
  <si>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</si>
  <si>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</si>
  <si>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</si>
  <si>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</si>
  <si>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</si>
  <si>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</si>
  <si>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</si>
  <si>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</si>
  <si>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</si>
  <si>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</si>
  <si>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</si>
  <si>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</si>
  <si>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</si>
  <si>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</si>
  <si>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</si>
  <si>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</si>
  <si>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</si>
  <si>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</si>
  <si>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</si>
  <si>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</si>
  <si>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</si>
  <si>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</si>
  <si>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</si>
  <si>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</si>
  <si>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</si>
  <si>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</si>
  <si>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</si>
  <si>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</si>
  <si>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</si>
  <si>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</si>
  <si>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</si>
  <si>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</si>
  <si>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</si>
  <si>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</si>
  <si>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</si>
  <si>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</si>
  <si>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</si>
  <si>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</si>
  <si>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</si>
  <si>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</si>
  <si>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</si>
  <si>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</si>
  <si>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</si>
  <si>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</si>
  <si>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</si>
  <si>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</si>
  <si>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</si>
  <si>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</si>
  <si>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</si>
  <si>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</si>
  <si>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</si>
  <si>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</si>
  <si>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</si>
  <si>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</si>
  <si>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</si>
  <si>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</si>
  <si>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</si>
  <si>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</si>
  <si>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</si>
  <si>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</si>
  <si>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</si>
  <si>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</si>
  <si>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</si>
  <si>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</si>
  <si>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</si>
  <si>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</si>
  <si>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</si>
  <si>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</si>
  <si>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</si>
  <si>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</si>
  <si>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</si>
  <si>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</si>
  <si>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</si>
  <si>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</si>
  <si>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</si>
  <si>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</si>
  <si>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</si>
  <si>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</si>
  <si>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</si>
  <si>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</si>
  <si>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</si>
  <si>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</si>
  <si>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</si>
  <si>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</si>
  <si>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</si>
  <si>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</si>
  <si>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</si>
  <si>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</si>
  <si>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</si>
  <si>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</si>
  <si>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</si>
  <si>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</si>
  <si>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</si>
  <si>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</si>
  <si>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</si>
  <si>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</si>
  <si>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</si>
  <si>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</si>
  <si>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</si>
  <si>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</si>
  <si>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</si>
  <si>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</si>
  <si>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</si>
  <si>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</si>
  <si>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</si>
  <si>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</si>
  <si>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</si>
  <si>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</si>
  <si>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</si>
  <si>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</si>
  <si>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</si>
  <si>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</si>
  <si>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</si>
  <si>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</si>
  <si>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</si>
  <si>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</si>
  <si>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</si>
  <si>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</si>
  <si>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</si>
  <si>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</si>
  <si>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</si>
  <si>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</si>
  <si>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</si>
  <si>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</si>
  <si>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</si>
  <si>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</si>
  <si>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</si>
  <si>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</si>
  <si>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</si>
  <si>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</si>
  <si>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</si>
  <si>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</si>
  <si>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</si>
  <si>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</si>
  <si>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</si>
  <si>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</si>
  <si>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</si>
  <si>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</si>
  <si>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</si>
  <si>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</si>
  <si>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</si>
  <si>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</si>
  <si>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</si>
  <si>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</si>
  <si>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</si>
  <si>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</si>
  <si>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</si>
  <si>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</si>
  <si>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</si>
  <si>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</si>
  <si>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</si>
  <si>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</si>
  <si>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</si>
  <si>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</si>
  <si>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</si>
  <si>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</si>
  <si>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</si>
  <si>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</si>
  <si>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</si>
  <si>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</si>
  <si>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</si>
  <si>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</si>
  <si>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</si>
  <si>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</si>
  <si>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</si>
  <si>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</si>
  <si>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</si>
  <si>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</si>
  <si>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</si>
  <si>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</si>
  <si>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</si>
  <si>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</si>
  <si>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</si>
  <si>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</si>
  <si>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</si>
  <si>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</si>
  <si>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</si>
  <si>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</si>
  <si>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</si>
  <si>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</si>
  <si>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</si>
  <si>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</si>
  <si>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</si>
  <si>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</si>
  <si>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</si>
  <si>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</si>
  <si>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</si>
  <si>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</si>
  <si>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</si>
  <si>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</si>
  <si>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</si>
  <si>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</si>
  <si>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</si>
  <si>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</si>
  <si>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</si>
  <si>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</si>
  <si>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</si>
  <si>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</si>
  <si>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</si>
  <si>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</si>
  <si>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</si>
  <si>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</si>
  <si>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</si>
  <si>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</si>
  <si>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</si>
  <si>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</si>
  <si>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</si>
  <si>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</si>
  <si>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</si>
  <si>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</si>
  <si>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</si>
  <si>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</si>
  <si>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</si>
  <si>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</si>
  <si>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</si>
  <si>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</si>
  <si>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</si>
  <si>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</si>
  <si>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</si>
  <si>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</si>
  <si>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</si>
  <si>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</si>
  <si>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</si>
  <si>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</si>
  <si>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</si>
  <si>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</si>
  <si>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</si>
  <si>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</si>
  <si>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</si>
  <si>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</si>
  <si>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</si>
  <si>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</si>
  <si>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</si>
  <si>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</si>
  <si>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</si>
  <si>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</si>
  <si>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</si>
  <si>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</si>
  <si>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</si>
  <si>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</si>
  <si>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</si>
  <si>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</si>
  <si>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</si>
  <si>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</si>
  <si>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</si>
  <si>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</si>
  <si>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</si>
  <si>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</si>
  <si>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</si>
  <si>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</si>
  <si>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</si>
  <si>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</si>
  <si>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</si>
  <si>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</si>
  <si>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</si>
  <si>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</si>
  <si>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</si>
  <si>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</si>
  <si>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</si>
  <si>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</si>
  <si>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</si>
  <si>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</si>
  <si>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</si>
  <si>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</si>
  <si>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</si>
  <si>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</si>
  <si>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</si>
  <si>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</si>
  <si>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</si>
  <si>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</si>
  <si>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</si>
  <si>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</si>
  <si>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</si>
  <si>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</si>
  <si>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</si>
  <si>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</si>
  <si>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</si>
  <si>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</si>
  <si>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</si>
  <si>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</si>
  <si>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</si>
  <si>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</si>
  <si>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</si>
  <si>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</si>
  <si>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</si>
  <si>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</si>
  <si>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</si>
  <si>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</si>
  <si>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</si>
  <si>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</si>
  <si>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</si>
  <si>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</si>
  <si>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</si>
  <si>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</si>
  <si>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</si>
  <si>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</si>
  <si>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</si>
  <si>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</si>
  <si>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</si>
  <si>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</si>
  <si>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</si>
  <si>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</si>
  <si>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</si>
  <si>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</si>
  <si>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</si>
  <si>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</si>
  <si>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</si>
  <si>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</si>
  <si>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</si>
  <si>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</si>
  <si>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</si>
  <si>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</si>
  <si>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</si>
  <si>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</si>
  <si>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</si>
  <si>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</si>
  <si>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</si>
  <si>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</si>
  <si>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</si>
  <si>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</si>
  <si>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</si>
  <si>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</si>
  <si>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</si>
  <si>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</si>
  <si>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</si>
  <si>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</si>
  <si>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</si>
  <si>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</si>
  <si>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</si>
  <si>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</si>
  <si>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</si>
  <si>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</si>
  <si>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</si>
  <si>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</si>
  <si>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</si>
  <si>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</si>
  <si>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</si>
  <si>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</si>
  <si>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</si>
  <si>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</si>
  <si>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</si>
  <si>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</si>
  <si>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</si>
  <si>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</si>
  <si>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</si>
  <si>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</si>
  <si>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</si>
  <si>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</si>
  <si>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</si>
  <si>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</si>
  <si>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</si>
  <si>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</si>
  <si>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</si>
  <si>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</si>
  <si>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</si>
  <si>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</si>
  <si>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</si>
  <si>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</si>
  <si>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</si>
  <si>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</si>
  <si>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</si>
  <si>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</si>
  <si>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</si>
  <si>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</si>
  <si>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</si>
  <si>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</si>
  <si>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</si>
  <si>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</si>
  <si>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</si>
  <si>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</si>
  <si>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</si>
  <si>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</si>
  <si>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</si>
  <si>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</si>
  <si>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</si>
  <si>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</si>
  <si>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</si>
  <si>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</si>
  <si>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</si>
  <si>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</si>
  <si>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</si>
  <si>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</si>
  <si>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</si>
  <si>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</si>
  <si>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</si>
  <si>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</si>
  <si>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</si>
  <si>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</si>
  <si>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</si>
  <si>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</si>
  <si>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</si>
  <si>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</si>
  <si>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</si>
  <si>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</si>
  <si>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</si>
  <si>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</si>
  <si>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</si>
  <si>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</si>
  <si>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</si>
  <si>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</si>
  <si>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</si>
  <si>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</si>
  <si>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</si>
  <si>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</si>
  <si>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</si>
  <si>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</si>
  <si>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</si>
  <si>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</si>
  <si>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</si>
  <si>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</si>
  <si>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</si>
  <si>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</si>
  <si>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</si>
  <si>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</si>
  <si>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</si>
  <si>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</si>
  <si>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</si>
  <si>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</si>
  <si>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</si>
  <si>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</si>
  <si>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</si>
  <si>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</si>
  <si>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</si>
  <si>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</si>
  <si>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</si>
  <si>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</si>
  <si>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</si>
  <si>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</si>
  <si>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</si>
  <si>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</si>
  <si>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</si>
  <si>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</si>
  <si>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</si>
  <si>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</si>
  <si>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</si>
  <si>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</si>
  <si>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</si>
  <si>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</si>
  <si>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</si>
  <si>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</si>
  <si>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</si>
  <si>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</si>
  <si>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</si>
  <si>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</si>
  <si>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</si>
  <si>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</si>
  <si>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</si>
  <si>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</si>
  <si>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</si>
  <si>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</si>
  <si>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</si>
  <si>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</si>
  <si>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</si>
  <si>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</si>
  <si>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</si>
  <si>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</si>
  <si>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</si>
  <si>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</si>
  <si>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</si>
  <si>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</si>
  <si>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</si>
  <si>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</si>
  <si>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</si>
  <si>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</si>
  <si>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</si>
  <si>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</si>
  <si>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</si>
  <si>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</si>
  <si>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</si>
  <si>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</si>
  <si>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</si>
  <si>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</si>
  <si>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</si>
  <si>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</si>
  <si>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</si>
  <si>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</si>
  <si>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</si>
  <si>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</si>
  <si>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</si>
  <si>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</si>
  <si>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</si>
  <si>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</si>
  <si>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</si>
  <si>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</si>
  <si>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</si>
  <si>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</si>
  <si>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</si>
  <si>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</si>
  <si>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</si>
  <si>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</si>
  <si>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</si>
  <si>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</si>
  <si>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</si>
  <si>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</si>
  <si>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</si>
  <si>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</si>
  <si>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</si>
  <si>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</si>
  <si>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</si>
  <si>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</si>
  <si>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</si>
  <si>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</si>
  <si>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</si>
  <si>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</si>
  <si>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</si>
  <si>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</si>
  <si>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</si>
  <si>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</si>
  <si>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</si>
  <si>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</si>
  <si>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</si>
  <si>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</si>
  <si>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</si>
  <si>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</si>
  <si>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</si>
  <si>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</si>
  <si>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</si>
  <si>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</si>
  <si>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</si>
  <si>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</si>
  <si>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</si>
  <si>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</si>
  <si>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</si>
  <si>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</si>
  <si>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</si>
  <si>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</si>
  <si>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</si>
  <si>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</si>
  <si>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</si>
  <si>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</si>
  <si>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</si>
  <si>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</si>
  <si>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</si>
  <si>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</si>
  <si>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</si>
  <si>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</si>
  <si>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</si>
  <si>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</si>
  <si>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</si>
  <si>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</si>
  <si>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</si>
  <si>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</si>
  <si>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</si>
  <si>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</si>
  <si>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</si>
  <si>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</si>
  <si>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</si>
  <si>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</si>
  <si>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</si>
  <si>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</si>
  <si>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</si>
  <si>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</si>
  <si>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</si>
  <si>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</si>
  <si>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</si>
  <si>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</si>
  <si>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</si>
  <si>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</si>
  <si>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</si>
  <si>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</si>
  <si>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</si>
  <si>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</si>
  <si>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</si>
  <si>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</si>
  <si>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</si>
  <si>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</si>
  <si>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</si>
  <si>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</si>
  <si>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</si>
  <si>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</si>
  <si>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</si>
  <si>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</si>
  <si>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</si>
  <si>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</si>
  <si>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</si>
  <si>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</si>
  <si>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</si>
  <si>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</si>
  <si>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</si>
  <si>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</si>
  <si>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</si>
  <si>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</si>
  <si>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</si>
  <si>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</si>
  <si>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</si>
  <si>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</si>
  <si>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</si>
  <si>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</si>
  <si>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</si>
  <si>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</si>
  <si>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</si>
  <si>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</si>
  <si>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</si>
  <si>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</si>
  <si>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</si>
  <si>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</si>
  <si>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</si>
  <si>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</si>
  <si>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</si>
  <si>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</si>
  <si>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</si>
  <si>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</si>
  <si>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</si>
  <si>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</si>
  <si>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</si>
  <si>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</si>
  <si>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</si>
  <si>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</si>
  <si>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</si>
  <si>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</si>
  <si>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</si>
  <si>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</si>
  <si>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</si>
  <si>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</si>
  <si>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</si>
  <si>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</si>
  <si>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</si>
  <si>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</si>
  <si>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</si>
  <si>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</si>
  <si>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</si>
  <si>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</si>
  <si>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</si>
  <si>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</si>
  <si>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</si>
  <si>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</si>
  <si>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</si>
  <si>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</si>
  <si>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</si>
  <si>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</si>
  <si>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</si>
  <si>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</si>
  <si>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</si>
  <si>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</si>
  <si>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</si>
  <si>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</si>
  <si>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</si>
  <si>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</si>
  <si>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</si>
  <si>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</si>
  <si>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</si>
  <si>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</si>
  <si>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</si>
  <si>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</si>
  <si>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</si>
  <si>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</si>
  <si>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</si>
  <si>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</si>
  <si>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</si>
  <si>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</si>
  <si>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</si>
  <si>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</si>
  <si>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</si>
  <si>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</si>
  <si>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</si>
  <si>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</si>
  <si>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</si>
  <si>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</si>
  <si>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</si>
  <si>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</si>
  <si>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</si>
  <si>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</si>
  <si>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</si>
  <si>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</si>
  <si>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</si>
  <si>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</si>
  <si>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</si>
  <si>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</si>
  <si>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</si>
  <si>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</si>
  <si>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</si>
  <si>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</si>
  <si>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</si>
  <si>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</si>
  <si>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</si>
  <si>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</si>
  <si>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</si>
  <si>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</si>
  <si>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</si>
  <si>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</si>
  <si>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</si>
  <si>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</si>
  <si>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</si>
  <si>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</si>
  <si>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</si>
  <si>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</si>
  <si>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</si>
  <si>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</si>
  <si>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</si>
  <si>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</si>
  <si>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</si>
  <si>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</si>
  <si>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</si>
  <si>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</si>
  <si>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</si>
  <si>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</si>
  <si>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</si>
  <si>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</si>
  <si>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</si>
  <si>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</si>
  <si>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</si>
  <si>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</si>
  <si>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</si>
  <si>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</si>
  <si>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</si>
  <si>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</si>
  <si>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</si>
  <si>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</si>
  <si>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</si>
  <si>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</si>
  <si>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</si>
  <si>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</si>
  <si>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</si>
  <si>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</si>
  <si>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</si>
  <si>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</si>
  <si>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</si>
  <si>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</si>
  <si>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</si>
  <si>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</si>
  <si>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</si>
  <si>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</si>
  <si>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</si>
  <si>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</si>
  <si>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</si>
  <si>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</si>
  <si>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</si>
  <si>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</si>
  <si>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</si>
  <si>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</si>
  <si>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</si>
  <si>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</si>
  <si>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</si>
  <si>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</si>
  <si>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</si>
  <si>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</si>
  <si>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</si>
  <si>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</si>
  <si>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</si>
  <si>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</si>
  <si>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</si>
  <si>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</si>
  <si>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</si>
  <si>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</si>
  <si>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</si>
  <si>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</si>
  <si>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</si>
  <si>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</si>
  <si>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</si>
  <si>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</si>
  <si>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</si>
  <si>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</si>
  <si>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</si>
  <si>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</si>
  <si>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</si>
  <si>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</si>
  <si>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</si>
  <si>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</si>
  <si>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</si>
  <si>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</si>
  <si>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</si>
  <si>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</si>
  <si>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</si>
  <si>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</si>
  <si>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</si>
  <si>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</si>
  <si>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</si>
  <si>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</si>
  <si>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</si>
  <si>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</si>
  <si>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</si>
  <si>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</si>
  <si>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</si>
  <si>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</si>
  <si>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</si>
  <si>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</si>
  <si>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</si>
  <si>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</si>
  <si>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</si>
  <si>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</si>
  <si>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</si>
  <si>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</si>
  <si>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</si>
  <si>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</si>
  <si>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</si>
  <si>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</si>
  <si>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</si>
  <si>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</si>
  <si>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</si>
  <si>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</si>
  <si>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</si>
  <si>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</si>
  <si>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</si>
  <si>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</si>
  <si>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</si>
  <si>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</si>
  <si>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</si>
  <si>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</si>
  <si>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</si>
  <si>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</si>
  <si>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</si>
  <si>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</si>
  <si>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</si>
  <si>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</si>
  <si>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</si>
  <si>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</si>
  <si>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</si>
  <si>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</si>
  <si>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</si>
  <si>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</si>
  <si>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</si>
  <si>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</si>
  <si>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</si>
  <si>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</si>
  <si>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</si>
  <si>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</si>
  <si>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</si>
  <si>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</si>
  <si>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</si>
  <si>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</si>
  <si>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</si>
  <si>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</si>
  <si>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</si>
  <si>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</si>
  <si>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</si>
  <si>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</si>
  <si>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</si>
  <si>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</si>
  <si>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</si>
  <si>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</si>
  <si>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</si>
  <si>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</si>
  <si>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</si>
  <si>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</si>
  <si>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</si>
  <si>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</si>
  <si>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</si>
  <si>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</si>
  <si>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</si>
  <si>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</si>
  <si>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</si>
  <si>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</si>
  <si>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</si>
  <si>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</si>
  <si>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</si>
  <si>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</si>
  <si>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</si>
  <si>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</si>
  <si>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</si>
  <si>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</si>
  <si>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</si>
  <si>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</si>
  <si>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</si>
  <si>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</si>
  <si>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</si>
  <si>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</si>
  <si>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</si>
  <si>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</si>
  <si>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</si>
  <si>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</si>
  <si>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</si>
  <si>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</si>
  <si>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</si>
  <si>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</si>
  <si>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</si>
  <si>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</si>
  <si>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</si>
  <si>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</si>
  <si>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</si>
  <si>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</si>
  <si>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</si>
  <si>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</si>
  <si>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</si>
  <si>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</si>
  <si>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</si>
  <si>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</si>
  <si>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</si>
  <si>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</si>
  <si>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</si>
  <si>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</si>
  <si>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</si>
  <si>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</si>
  <si>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</si>
  <si>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</si>
  <si>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</si>
  <si>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</si>
  <si>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</si>
  <si>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</si>
  <si>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</si>
  <si>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</si>
  <si>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</si>
  <si>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</si>
  <si>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</si>
  <si>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</si>
  <si>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</si>
  <si>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</si>
  <si>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</si>
  <si>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</si>
  <si>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</si>
  <si>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</si>
  <si>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</si>
  <si>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</si>
  <si>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</si>
  <si>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</si>
  <si>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</si>
  <si>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</si>
  <si>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</si>
  <si>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</si>
  <si>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</si>
  <si>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</si>
  <si>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</si>
  <si>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</si>
  <si>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</si>
  <si>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</si>
  <si>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</si>
  <si>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</si>
  <si>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</si>
  <si>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</si>
  <si>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</si>
  <si>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</si>
  <si>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</si>
  <si>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</si>
  <si>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</si>
  <si>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</si>
  <si>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</si>
  <si>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</si>
  <si>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</si>
  <si>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</si>
  <si>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</si>
  <si>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</si>
  <si>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</si>
  <si>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</si>
  <si>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</si>
  <si>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</si>
  <si>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</si>
  <si>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</si>
  <si>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</si>
  <si>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</si>
  <si>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</si>
  <si>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</si>
  <si>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</si>
  <si>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</si>
  <si>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</si>
  <si>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</si>
  <si>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</si>
  <si>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</si>
  <si>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</si>
  <si>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</si>
  <si>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</si>
  <si>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</si>
  <si>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</si>
  <si>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</si>
  <si>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</si>
  <si>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</si>
  <si>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</si>
  <si>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</si>
  <si>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</si>
  <si>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</si>
  <si>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</si>
  <si>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</si>
  <si>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</si>
  <si>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</si>
  <si>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</si>
  <si>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</si>
  <si>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</si>
  <si>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</si>
  <si>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</si>
  <si>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</si>
  <si>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</si>
  <si>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</si>
  <si>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</si>
  <si>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</si>
  <si>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</si>
  <si>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</si>
  <si>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</si>
  <si>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</si>
  <si>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</si>
  <si>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</si>
  <si>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</si>
  <si>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</si>
  <si>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</si>
  <si>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</si>
  <si>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</si>
  <si>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</si>
  <si>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</si>
  <si>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</si>
  <si>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</si>
  <si>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</si>
  <si>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</si>
  <si>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</si>
  <si>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</si>
  <si>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</si>
  <si>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</si>
  <si>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</si>
  <si>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</si>
  <si>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</si>
  <si>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</si>
  <si>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</si>
  <si>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</si>
  <si>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</si>
  <si>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</si>
  <si>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</si>
  <si>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</si>
  <si>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</si>
  <si>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</si>
  <si>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</si>
  <si>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</si>
  <si>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</si>
  <si>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</si>
  <si>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</si>
  <si>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</si>
  <si>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</si>
  <si>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</si>
  <si>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</si>
  <si>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</si>
  <si>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</si>
  <si>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</si>
  <si>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</si>
  <si>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</si>
  <si>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</si>
  <si>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</si>
  <si>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</si>
  <si>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</si>
  <si>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</si>
  <si>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</si>
  <si>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</si>
  <si>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</si>
  <si>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</si>
  <si>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</si>
  <si>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</si>
  <si>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</si>
  <si>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</si>
  <si>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</si>
  <si>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</si>
  <si>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</si>
  <si>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</si>
  <si>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</si>
  <si>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</si>
  <si>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</si>
  <si>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</si>
  <si>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</si>
  <si>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</si>
  <si>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</si>
  <si>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</si>
  <si>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</si>
  <si>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</si>
  <si>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</si>
  <si>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</si>
  <si>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</si>
  <si>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</si>
  <si>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</si>
  <si>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</si>
  <si>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</si>
  <si>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</si>
  <si>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</si>
  <si>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</si>
  <si>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</si>
  <si>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</si>
  <si>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</si>
  <si>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</si>
  <si>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</si>
  <si>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</si>
  <si>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</si>
  <si>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</si>
  <si>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</si>
  <si>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</si>
  <si>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</si>
  <si>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</si>
  <si>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</si>
  <si>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</si>
  <si>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</si>
  <si>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</si>
  <si>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</si>
  <si>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</si>
  <si>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</si>
  <si>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</si>
  <si>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</si>
  <si>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</si>
  <si>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</si>
  <si>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</si>
  <si>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</si>
  <si>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</si>
  <si>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</si>
  <si>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</si>
  <si>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</si>
  <si>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</si>
  <si>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</si>
  <si>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</si>
  <si>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</si>
  <si>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</si>
  <si>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</si>
  <si>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</si>
  <si>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</si>
  <si>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</si>
  <si>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</si>
  <si>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</si>
  <si>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</si>
  <si>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</si>
  <si>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</si>
  <si>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</si>
  <si>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</si>
  <si>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</si>
  <si>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</si>
  <si>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</si>
  <si>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</si>
  <si>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</si>
  <si>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</si>
  <si>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</si>
  <si>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</si>
  <si>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</si>
  <si>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</si>
  <si>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</si>
  <si>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</si>
  <si>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</si>
  <si>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</si>
  <si>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</si>
  <si>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</si>
  <si>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</si>
  <si>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</si>
  <si>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</si>
  <si>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</si>
  <si>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</si>
  <si>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</si>
  <si>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</si>
  <si>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</si>
  <si>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</si>
  <si>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</si>
  <si>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</si>
  <si>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</si>
  <si>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</si>
  <si>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</si>
  <si>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</si>
  <si>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</si>
  <si>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</si>
  <si>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</si>
  <si>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</si>
  <si>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</si>
  <si>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</si>
  <si>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</si>
  <si>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</si>
  <si>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</si>
  <si>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</si>
  <si>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</si>
  <si>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</si>
  <si>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</si>
  <si>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</si>
  <si>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</si>
  <si>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</si>
  <si>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</si>
  <si>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</si>
  <si>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</si>
  <si>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</si>
  <si>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</si>
  <si>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</si>
  <si>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</si>
  <si>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</si>
  <si>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</si>
  <si>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</si>
  <si>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</si>
  <si>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</si>
  <si>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</si>
  <si>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</si>
  <si>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</si>
  <si>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</si>
  <si>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</si>
  <si>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</si>
  <si>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</si>
  <si>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</si>
  <si>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</si>
  <si>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</si>
  <si>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</si>
  <si>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</si>
  <si>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</si>
  <si>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</si>
  <si>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</si>
  <si>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</si>
  <si>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</si>
  <si>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</si>
  <si>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</si>
  <si>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</si>
  <si>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</si>
  <si>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</si>
  <si>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</si>
  <si>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</si>
  <si>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</si>
  <si>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</si>
  <si>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</si>
  <si>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</si>
  <si>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</si>
  <si>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</si>
  <si>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</si>
  <si>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</si>
  <si>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</si>
  <si>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</si>
  <si>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</si>
  <si>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</si>
  <si>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</si>
  <si>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</si>
  <si>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</si>
  <si>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</si>
  <si>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</si>
  <si>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</si>
  <si>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</si>
  <si>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</si>
  <si>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</si>
  <si>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</si>
  <si>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</si>
  <si>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</si>
  <si>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</si>
  <si>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</si>
  <si>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</si>
  <si>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</si>
  <si>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</si>
  <si>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</si>
  <si>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</si>
  <si>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</si>
  <si>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</si>
  <si>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</si>
  <si>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</si>
  <si>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</si>
  <si>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</si>
  <si>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</si>
  <si>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</si>
  <si>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</si>
  <si>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</si>
  <si>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</si>
  <si>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</si>
  <si>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</si>
  <si>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</si>
  <si>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</si>
  <si>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</si>
  <si>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</si>
  <si>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</si>
  <si>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</si>
  <si>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</si>
  <si>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</si>
  <si>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</si>
  <si>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</si>
  <si>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</si>
  <si>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</si>
  <si>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</si>
  <si>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</si>
  <si>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</si>
  <si>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</si>
  <si>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</si>
  <si>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</si>
  <si>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</si>
  <si>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</si>
  <si>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</si>
  <si>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</si>
  <si>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</si>
  <si>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</si>
  <si>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</si>
  <si>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</si>
  <si>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</si>
  <si>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</si>
  <si>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</si>
  <si>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</si>
  <si>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</si>
  <si>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</si>
  <si>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</si>
  <si>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</si>
  <si>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</si>
  <si>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</si>
  <si>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</si>
  <si>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</si>
  <si>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</si>
  <si>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</si>
  <si>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</si>
  <si>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</si>
  <si>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</si>
  <si>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</si>
  <si>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</si>
  <si>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</si>
  <si>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</si>
  <si>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</si>
  <si>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</si>
  <si>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</si>
  <si>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</si>
  <si>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</si>
  <si>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</si>
  <si>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</si>
  <si>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</si>
  <si>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</si>
  <si>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</si>
  <si>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</si>
  <si>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</si>
  <si>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</si>
  <si>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</si>
  <si>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</si>
  <si>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</si>
  <si>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</si>
  <si>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</si>
  <si>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</si>
  <si>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</si>
  <si>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</si>
  <si>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</si>
  <si>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</si>
  <si>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</si>
  <si>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</si>
  <si>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</si>
  <si>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</si>
  <si>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</si>
  <si>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</si>
  <si>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</si>
  <si>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</si>
  <si>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</si>
  <si>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</si>
  <si>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</si>
  <si>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</si>
  <si>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</si>
  <si>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</si>
  <si>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</si>
  <si>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</si>
  <si>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</si>
  <si>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</si>
  <si>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</si>
  <si>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</si>
  <si>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</si>
  <si>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</si>
  <si>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</si>
  <si>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</si>
  <si>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</si>
  <si>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</si>
  <si>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</si>
  <si>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</si>
  <si>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</si>
  <si>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</si>
  <si>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</si>
  <si>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</si>
  <si>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</si>
  <si>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</si>
  <si>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</si>
  <si>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</si>
  <si>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</si>
  <si>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</si>
  <si>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</si>
  <si>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</si>
  <si>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</si>
  <si>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</si>
  <si>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</si>
  <si>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</si>
  <si>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</si>
  <si>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</si>
  <si>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</si>
  <si>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</si>
  <si>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</si>
  <si>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</si>
  <si>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</si>
  <si>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</si>
  <si>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</si>
  <si>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</si>
  <si>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</si>
  <si>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</si>
  <si>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</si>
  <si>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</si>
  <si>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</si>
  <si>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</si>
  <si>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</si>
  <si>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</si>
  <si>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</si>
  <si>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</si>
  <si>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</si>
  <si>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</si>
  <si>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</si>
  <si>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</si>
  <si>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</si>
  <si>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</si>
  <si>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</si>
  <si>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</si>
  <si>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</si>
  <si>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</si>
  <si>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</si>
  <si>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</si>
  <si>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</si>
  <si>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</si>
  <si>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</si>
  <si>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</si>
  <si>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</si>
  <si>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</si>
  <si>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</si>
  <si>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</si>
  <si>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</si>
  <si>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</si>
  <si>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</si>
  <si>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</si>
  <si>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</si>
  <si>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</si>
  <si>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</si>
  <si>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</si>
  <si>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</si>
  <si>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</si>
  <si>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</si>
  <si>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</si>
  <si>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</si>
  <si>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</si>
  <si>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</si>
  <si>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</si>
  <si>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</si>
  <si>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</si>
  <si>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</si>
  <si>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</si>
  <si>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</si>
  <si>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</si>
  <si>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</si>
  <si>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</si>
  <si>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</si>
  <si>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</si>
  <si>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</si>
  <si>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</si>
  <si>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</si>
  <si>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</si>
  <si>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</si>
  <si>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</si>
  <si>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</si>
  <si>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</si>
  <si>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</si>
  <si>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</si>
  <si>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</si>
  <si>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</si>
  <si>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</si>
  <si>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</si>
  <si>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</si>
  <si>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</si>
  <si>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</si>
  <si>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</si>
  <si>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</si>
  <si>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</si>
  <si>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</si>
  <si>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</si>
  <si>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</si>
  <si>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</si>
  <si>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</si>
  <si>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</si>
  <si>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</si>
  <si>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</si>
  <si>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</si>
  <si>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</si>
  <si>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</si>
  <si>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</si>
  <si>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</si>
  <si>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</si>
  <si>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</si>
  <si>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</si>
  <si>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</si>
  <si>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</si>
  <si>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</si>
  <si>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</si>
  <si>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</si>
  <si>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</si>
  <si>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</si>
  <si>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</si>
  <si>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</si>
  <si>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</si>
  <si>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</si>
  <si>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</si>
  <si>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</si>
  <si>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</si>
  <si>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</si>
  <si>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</si>
  <si>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</si>
  <si>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</si>
  <si>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</si>
  <si>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</si>
  <si>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</si>
  <si>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</si>
  <si>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</si>
  <si>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</si>
  <si>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</si>
  <si>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</si>
  <si>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</si>
  <si>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</si>
  <si>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</si>
  <si>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</si>
  <si>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</si>
  <si>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</si>
  <si>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</si>
  <si>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</si>
  <si>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</si>
  <si>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</si>
  <si>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</si>
  <si>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</si>
  <si>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</si>
  <si>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</si>
  <si>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</si>
  <si>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</si>
  <si>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</si>
  <si>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</si>
  <si>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</si>
  <si>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</si>
  <si>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</si>
  <si>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</si>
  <si>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</si>
  <si>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</si>
  <si>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</si>
  <si>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</si>
  <si>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</si>
  <si>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</si>
  <si>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</si>
  <si>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</si>
  <si>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</si>
  <si>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</si>
  <si>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</si>
  <si>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</si>
  <si>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</si>
  <si>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</si>
  <si>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</si>
  <si>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</si>
  <si>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</si>
  <si>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</si>
  <si>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</si>
  <si>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</si>
  <si>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</si>
  <si>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</si>
  <si>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</si>
  <si>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</si>
  <si>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</si>
  <si>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</si>
  <si>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</si>
  <si>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</si>
  <si>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</si>
  <si>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</si>
  <si>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</si>
  <si>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</si>
  <si>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</si>
  <si>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</si>
  <si>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</si>
  <si>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</si>
  <si>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</si>
  <si>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</si>
  <si>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</si>
  <si>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</si>
  <si>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</si>
  <si>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</si>
  <si>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</si>
  <si>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</si>
  <si>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</si>
  <si>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</si>
  <si>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</si>
  <si>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</si>
  <si>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</si>
  <si>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</si>
  <si>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</si>
  <si>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</si>
  <si>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</si>
  <si>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</si>
  <si>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</si>
  <si>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</si>
  <si>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</si>
  <si>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</si>
  <si>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</si>
  <si>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</si>
  <si>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</si>
  <si>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</si>
  <si>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</si>
  <si>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</si>
  <si>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</si>
  <si>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</si>
  <si>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</si>
  <si>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</si>
  <si>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</si>
  <si>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</si>
  <si>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</si>
  <si>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</si>
  <si>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</si>
  <si>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</si>
  <si>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</si>
  <si>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</si>
  <si>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</si>
  <si>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</si>
  <si>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</si>
  <si>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</si>
  <si>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</si>
  <si>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</si>
  <si>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</si>
  <si>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</si>
  <si>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</si>
  <si>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</si>
  <si>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</si>
  <si>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</si>
  <si>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</si>
  <si>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</si>
  <si>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</si>
  <si>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</si>
  <si>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</si>
  <si>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</si>
  <si>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</si>
  <si>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</si>
  <si>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</si>
  <si>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</si>
  <si>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</si>
  <si>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</si>
  <si>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</si>
  <si>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</si>
  <si>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</si>
  <si>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</si>
  <si>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</si>
  <si>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</si>
  <si>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</si>
  <si>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</si>
  <si>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</si>
  <si>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</si>
  <si>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</si>
  <si>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</si>
  <si>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</si>
  <si>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</si>
  <si>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</si>
  <si>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</si>
  <si>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</si>
  <si>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</si>
  <si>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</si>
  <si>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</si>
  <si>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</si>
  <si>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</si>
  <si>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</si>
  <si>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</si>
  <si>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</si>
  <si>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</si>
  <si>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</si>
  <si>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</si>
  <si>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</si>
  <si>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</si>
  <si>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</si>
  <si>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</si>
  <si>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</si>
  <si>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</si>
  <si>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</si>
  <si>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</si>
  <si>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</si>
  <si>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</si>
  <si>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</si>
  <si>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</si>
  <si>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</si>
  <si>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</si>
  <si>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</si>
  <si>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</si>
  <si>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</si>
  <si>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</si>
  <si>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</si>
  <si>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</si>
  <si>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</si>
  <si>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</si>
  <si>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</si>
  <si>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</si>
  <si>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</si>
  <si>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</si>
  <si>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</si>
  <si>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</si>
  <si>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</si>
  <si>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</si>
  <si>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</si>
  <si>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</si>
  <si>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</si>
  <si>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</si>
  <si>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</si>
  <si>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</si>
  <si>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</si>
  <si>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</si>
  <si>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</si>
  <si>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</si>
  <si>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</si>
  <si>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</si>
  <si>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</si>
  <si>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</si>
  <si>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</si>
  <si>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</si>
  <si>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</si>
  <si>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</si>
  <si>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</si>
  <si>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</si>
  <si>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</si>
  <si>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</si>
  <si>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</si>
  <si>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</si>
  <si>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</si>
  <si>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</si>
  <si>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</si>
  <si>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</si>
  <si>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</si>
  <si>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</si>
  <si>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</si>
  <si>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</si>
  <si>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</si>
  <si>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</si>
  <si>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</si>
  <si>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</si>
  <si>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</si>
  <si>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</si>
  <si>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</si>
  <si>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</si>
  <si>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</si>
  <si>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</si>
  <si>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</si>
  <si>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</si>
  <si>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</si>
  <si>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</si>
  <si>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</si>
  <si>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</si>
  <si>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</si>
  <si>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</si>
  <si>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</si>
  <si>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</si>
  <si>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</si>
  <si>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</si>
  <si>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</si>
  <si>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</si>
  <si>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</si>
  <si>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</si>
  <si>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</si>
  <si>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</si>
  <si>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</si>
  <si>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</si>
  <si>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</si>
  <si>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</si>
  <si>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</si>
  <si>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</si>
  <si>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</si>
  <si>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</si>
  <si>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</si>
  <si>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</si>
  <si>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</si>
  <si>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</si>
  <si>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</si>
  <si>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</si>
  <si>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</si>
  <si>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</si>
  <si>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</si>
  <si>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</si>
  <si>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</si>
  <si>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</si>
  <si>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</si>
  <si>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</si>
  <si>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</si>
  <si>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</si>
  <si>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</si>
  <si>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</si>
  <si>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</si>
  <si>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</si>
  <si>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</si>
  <si>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</si>
  <si>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</si>
  <si>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</si>
  <si>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</si>
  <si>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</si>
  <si>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</si>
  <si>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</si>
  <si>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</si>
  <si>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</si>
  <si>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</si>
  <si>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</si>
  <si>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</si>
  <si>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</si>
  <si>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</si>
  <si>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</si>
  <si>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</si>
  <si>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</si>
  <si>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</si>
  <si>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</si>
  <si>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</si>
  <si>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</si>
  <si>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</si>
  <si>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</si>
  <si>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</si>
  <si>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</si>
  <si>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</si>
  <si>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</si>
  <si>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</si>
  <si>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</si>
  <si>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</si>
  <si>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</si>
  <si>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</si>
  <si>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</si>
  <si>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</si>
  <si>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</si>
  <si>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</si>
  <si>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</si>
  <si>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</si>
  <si>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</si>
  <si>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</si>
  <si>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</si>
  <si>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</si>
  <si>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</si>
  <si>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</si>
  <si>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</si>
  <si>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</si>
  <si>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</si>
  <si>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</si>
  <si>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</si>
  <si>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</si>
  <si>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</si>
  <si>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</si>
  <si>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</si>
  <si>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</si>
  <si>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</si>
  <si>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</si>
  <si>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</si>
  <si>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</si>
  <si>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</si>
  <si>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</si>
  <si>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</si>
  <si>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</si>
  <si>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</si>
  <si>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</si>
  <si>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</si>
  <si>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</si>
  <si>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</si>
  <si>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</si>
  <si>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</si>
  <si>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</si>
  <si>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</si>
  <si>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</si>
  <si>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</si>
  <si>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</si>
  <si>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</si>
  <si>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</si>
  <si>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</si>
  <si>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</si>
  <si>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</si>
  <si>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</si>
  <si>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</si>
  <si>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</si>
  <si>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</si>
  <si>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</si>
  <si>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</si>
  <si>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</si>
  <si>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</si>
  <si>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</si>
  <si>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</si>
  <si>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</si>
  <si>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</si>
  <si>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</si>
  <si>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</si>
  <si>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</si>
  <si>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</si>
  <si>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</si>
  <si>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</si>
  <si>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</si>
  <si>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</si>
  <si>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</si>
  <si>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</si>
  <si>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</si>
  <si>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</si>
  <si>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</si>
  <si>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</si>
  <si>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</si>
  <si>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</si>
  <si>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</si>
  <si>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</si>
  <si>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</si>
  <si>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</si>
  <si>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</si>
  <si>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</si>
  <si>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</si>
  <si>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</si>
  <si>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</si>
  <si>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</si>
  <si>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</si>
  <si>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</si>
  <si>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</si>
  <si>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</si>
  <si>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</si>
  <si>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</si>
  <si>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</si>
  <si>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</si>
  <si>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</si>
  <si>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</si>
  <si>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</si>
  <si>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</si>
  <si>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</si>
  <si>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</si>
  <si>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</si>
  <si>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</si>
  <si>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</si>
  <si>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</si>
  <si>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</si>
  <si>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</si>
  <si>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</si>
  <si>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</si>
  <si>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</si>
  <si>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</si>
  <si>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</si>
  <si>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</si>
  <si>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</si>
  <si>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</si>
  <si>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</si>
  <si>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</si>
  <si>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</si>
  <si>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</si>
  <si>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</si>
  <si>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</si>
  <si>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</si>
  <si>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</si>
  <si>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</si>
  <si>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</si>
  <si>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</si>
  <si>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</si>
  <si>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</si>
  <si>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</si>
  <si>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</si>
  <si>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</si>
  <si>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</si>
  <si>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</si>
  <si>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</si>
  <si>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</si>
  <si>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</si>
  <si>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</si>
  <si>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</si>
  <si>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</si>
  <si>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</si>
  <si>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</si>
  <si>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</si>
  <si>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</si>
  <si>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</si>
  <si>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</si>
  <si>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</si>
  <si>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</si>
  <si>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</si>
  <si>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</si>
  <si>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 .1 01/2024</t>
  </si>
  <si>
    <t>13/01/2024-1425-P-39-00039- V3_01/2024-D00I Referencia a Nota Técnica 13/01/2024-1425-NT-P-39-00039- V3_01/2024</t>
  </si>
  <si>
    <t>MEDELLIN-ANTIOQUIA</t>
  </si>
  <si>
    <t>MEDELLIN</t>
  </si>
  <si>
    <t>ALZATE</t>
  </si>
  <si>
    <t>MARTHA</t>
  </si>
  <si>
    <t>PRINCIPAL</t>
  </si>
  <si>
    <t>VELEZ</t>
  </si>
  <si>
    <t>ANTIOQUIA</t>
  </si>
  <si>
    <t>JUAN</t>
  </si>
  <si>
    <t>CARLOS</t>
  </si>
  <si>
    <t>SURA</t>
  </si>
  <si>
    <t>PROTECCION</t>
  </si>
  <si>
    <t>EL CARMEN DE VIBORAL</t>
  </si>
  <si>
    <t>RAMOS</t>
  </si>
  <si>
    <t>MARY</t>
  </si>
  <si>
    <t>LUZ</t>
  </si>
  <si>
    <t>ACTIVIDADES DEPORTIVAS</t>
  </si>
  <si>
    <t>AGENTES DE TRANSITO Y ACTIVIDADES COMPLEMENTARIAS</t>
  </si>
  <si>
    <t>AGRICULTURA VETERINARIOS</t>
  </si>
  <si>
    <t>GESTON DEL RIESGO ASISTENCIA Y EMERGENCIA</t>
  </si>
  <si>
    <t>INFRAESTRUCTURA CONTRATISTAS</t>
  </si>
  <si>
    <t>OBRAS MANTENIMIENTO Y ADECUACION DE SEDES, ALUMBRADO</t>
  </si>
  <si>
    <t>AGRICULTURA Y MEDIO AMBIENTE</t>
  </si>
  <si>
    <t>ORDEN PÚBLICO Y DE  SEGURIDAD</t>
  </si>
  <si>
    <t>CALLE 31 N 30 06</t>
  </si>
  <si>
    <t>NEGRETE</t>
  </si>
  <si>
    <t>NARVAEZ</t>
  </si>
  <si>
    <t>CASTAÑO</t>
  </si>
  <si>
    <t>ADRIANA</t>
  </si>
  <si>
    <t>MARIA</t>
  </si>
  <si>
    <t>NUEVA EPS</t>
  </si>
  <si>
    <t>COLPENSIONES</t>
  </si>
  <si>
    <t>CENTRO</t>
  </si>
  <si>
    <t>SANITAS</t>
  </si>
  <si>
    <t xml:space="preserve">educacion@elcarmen.gov.co </t>
  </si>
  <si>
    <t>adriana.otalvaro2012@gmail.com</t>
  </si>
  <si>
    <t>OTALVARO</t>
  </si>
  <si>
    <t>ALVAREZ</t>
  </si>
  <si>
    <t>SOTO</t>
  </si>
  <si>
    <t>OSORIO</t>
  </si>
  <si>
    <t>RAMIREZ</t>
  </si>
  <si>
    <t>ALBA</t>
  </si>
  <si>
    <t>NELLY</t>
  </si>
  <si>
    <t>adrianasotoosorio@hotmail.com</t>
  </si>
  <si>
    <t>JEFE DE OFICINA</t>
  </si>
  <si>
    <t xml:space="preserve">profesionalpresupuesto@elcarmen.gov.co </t>
  </si>
  <si>
    <t>CARDONA</t>
  </si>
  <si>
    <t>HERNANDEZ</t>
  </si>
  <si>
    <t>ALBEIRO</t>
  </si>
  <si>
    <t>ANTONIO</t>
  </si>
  <si>
    <t>AUXLIAR ADMINISTRATIVO</t>
  </si>
  <si>
    <t>PROFESIONAL UNIVERSITARIO</t>
  </si>
  <si>
    <t>TECNICO OPERATIVO</t>
  </si>
  <si>
    <t>albeiroverdolaga10@hotmail.com</t>
  </si>
  <si>
    <t>BUILES</t>
  </si>
  <si>
    <t>ALEJANDRA</t>
  </si>
  <si>
    <t>COLFONDOS</t>
  </si>
  <si>
    <t>alebuil@mosena.edu.co</t>
  </si>
  <si>
    <t>GIRALDO</t>
  </si>
  <si>
    <t>QUINTERO</t>
  </si>
  <si>
    <t>RAUL</t>
  </si>
  <si>
    <t>ALEJANDRO</t>
  </si>
  <si>
    <t>SECRETARIO DE DESPACHO</t>
  </si>
  <si>
    <t>alejogi1987@hotmail.com</t>
  </si>
  <si>
    <t>MONTOYA</t>
  </si>
  <si>
    <t>AGENTE DE TRASITO</t>
  </si>
  <si>
    <t>ammagente176@gmail,com</t>
  </si>
  <si>
    <t>OLMOS</t>
  </si>
  <si>
    <t>VILLALBA</t>
  </si>
  <si>
    <t>ALVARO</t>
  </si>
  <si>
    <t>ANDRES</t>
  </si>
  <si>
    <t xml:space="preserve">hacienda@alcaldiaelcarmen.gov.co </t>
  </si>
  <si>
    <t xml:space="preserve">RAMIREZ </t>
  </si>
  <si>
    <t>YEPES</t>
  </si>
  <si>
    <t>alrayenal@hotmail.com</t>
  </si>
  <si>
    <t>ARCILA</t>
  </si>
  <si>
    <t>ARBOLEDA</t>
  </si>
  <si>
    <t xml:space="preserve">ANA </t>
  </si>
  <si>
    <t>CAROLINA</t>
  </si>
  <si>
    <t>carolina.arcila13@gmail.com</t>
  </si>
  <si>
    <t>DAZA</t>
  </si>
  <si>
    <t>HERRERA</t>
  </si>
  <si>
    <t>ISABEL</t>
  </si>
  <si>
    <t>ana.isabeldh@outlook.es</t>
  </si>
  <si>
    <t>COMISARIO</t>
  </si>
  <si>
    <t>CENRO</t>
  </si>
  <si>
    <t>MORA</t>
  </si>
  <si>
    <t>SALAZAR</t>
  </si>
  <si>
    <t>anamar.ms@gmail.com</t>
  </si>
  <si>
    <t>RUA</t>
  </si>
  <si>
    <t>ANDERSON</t>
  </si>
  <si>
    <t>ANDREA</t>
  </si>
  <si>
    <t>andersongiraldo843@gmail.com</t>
  </si>
  <si>
    <t>andreaq0894@gmail.com</t>
  </si>
  <si>
    <t>CARDENAS</t>
  </si>
  <si>
    <t>QUIROZ</t>
  </si>
  <si>
    <t xml:space="preserve">ANDRES </t>
  </si>
  <si>
    <t>FELIPE</t>
  </si>
  <si>
    <t>CALLE 31 N 30-06</t>
  </si>
  <si>
    <t>a_cardenas77@hotmail.com</t>
  </si>
  <si>
    <t>DUQUE</t>
  </si>
  <si>
    <t>feliipedaza211@gmail.com</t>
  </si>
  <si>
    <t>SOSSA</t>
  </si>
  <si>
    <t>GOMEZ</t>
  </si>
  <si>
    <t>JULIAN</t>
  </si>
  <si>
    <t>andres_sossa37132@elpoli.edu.co</t>
  </si>
  <si>
    <t>PORVENIR</t>
  </si>
  <si>
    <t>OCAMPO</t>
  </si>
  <si>
    <t>REINALDO</t>
  </si>
  <si>
    <t>andresocampo1988@gamil.com</t>
  </si>
  <si>
    <t xml:space="preserve">VILLEGAS </t>
  </si>
  <si>
    <t xml:space="preserve">MONCADA </t>
  </si>
  <si>
    <t>INSTRUCTOR</t>
  </si>
  <si>
    <t>villegas7@gmail.com</t>
  </si>
  <si>
    <t>VAREGAS</t>
  </si>
  <si>
    <t>PEREZ</t>
  </si>
  <si>
    <t>ARACELLY</t>
  </si>
  <si>
    <t>aracvargas@misena.edu.co</t>
  </si>
  <si>
    <t>TECNICO ADMINISTRATIVO</t>
  </si>
  <si>
    <t>LOPEZ</t>
  </si>
  <si>
    <t>AURA</t>
  </si>
  <si>
    <t>CRISTINA</t>
  </si>
  <si>
    <t>cristina.hernandez9810@gmail.com</t>
  </si>
  <si>
    <t>GRANDA</t>
  </si>
  <si>
    <t>GONZALEZ</t>
  </si>
  <si>
    <t>BANI</t>
  </si>
  <si>
    <t>nutricion@alcaldiaelcarmen.gov.co</t>
  </si>
  <si>
    <t>ARBELAEZ</t>
  </si>
  <si>
    <t xml:space="preserve">BEATRIZ </t>
  </si>
  <si>
    <t>LILIANA</t>
  </si>
  <si>
    <t>betty_28@hotmail.com</t>
  </si>
  <si>
    <t>BLANCA</t>
  </si>
  <si>
    <t>NELIDA</t>
  </si>
  <si>
    <t>unidaddearchivo@elcarmen.gov.co</t>
  </si>
  <si>
    <t>VALENCIA</t>
  </si>
  <si>
    <t>GARCIA</t>
  </si>
  <si>
    <t>CARLA</t>
  </si>
  <si>
    <t xml:space="preserve">karla01012010@gmail.com </t>
  </si>
  <si>
    <t>ZULUAGA</t>
  </si>
  <si>
    <t xml:space="preserve">CARLOS </t>
  </si>
  <si>
    <t>MARIO</t>
  </si>
  <si>
    <t>mariozuluaga0317@gmail.com</t>
  </si>
  <si>
    <t>BOTERO</t>
  </si>
  <si>
    <t>caritoperez2104@hotmail.com</t>
  </si>
  <si>
    <t>CATALINA</t>
  </si>
  <si>
    <t>carcilag222@hotmail.com</t>
  </si>
  <si>
    <t>BARRERA</t>
  </si>
  <si>
    <t>CESAR</t>
  </si>
  <si>
    <t>SANTIAGO</t>
  </si>
  <si>
    <t>VELASQUEZ</t>
  </si>
  <si>
    <t>URREGO</t>
  </si>
  <si>
    <t>CLAUDIA</t>
  </si>
  <si>
    <t>JANETH</t>
  </si>
  <si>
    <t>psicologaclaudiavelasquez@gmail.com</t>
  </si>
  <si>
    <t>santiago.11barrera@gmail.com</t>
  </si>
  <si>
    <t>GALLEGO</t>
  </si>
  <si>
    <t>HENAO</t>
  </si>
  <si>
    <t>PATRICIA</t>
  </si>
  <si>
    <t>claudiapatriciagallegoh@gmail.com</t>
  </si>
  <si>
    <t>CHRISTIAN</t>
  </si>
  <si>
    <t>DAVID</t>
  </si>
  <si>
    <t>CORREGIDOR</t>
  </si>
  <si>
    <t>ATEHORTUA</t>
  </si>
  <si>
    <t>TABARES</t>
  </si>
  <si>
    <t>CRISTIAN</t>
  </si>
  <si>
    <t>DANIEL</t>
  </si>
  <si>
    <t>chridamogi@gmail.com</t>
  </si>
  <si>
    <t xml:space="preserve">MUÑOZ </t>
  </si>
  <si>
    <t>MARTINEZ</t>
  </si>
  <si>
    <t>cristian.atehortua0289@gmail.com</t>
  </si>
  <si>
    <t>cristian.muozm@gmail.com</t>
  </si>
  <si>
    <t>CALDERON</t>
  </si>
  <si>
    <t>cristinaisabelzuluagacalderon@gmail.com</t>
  </si>
  <si>
    <t>CORZO</t>
  </si>
  <si>
    <t>ESTUPIÑAN</t>
  </si>
  <si>
    <t>CYNTHIA</t>
  </si>
  <si>
    <t>GERALDINE</t>
  </si>
  <si>
    <t>cynthcor940@gmail.com</t>
  </si>
  <si>
    <t>GOEZ</t>
  </si>
  <si>
    <t>PALACIO</t>
  </si>
  <si>
    <t>DAIRON</t>
  </si>
  <si>
    <t>STEVEN</t>
  </si>
  <si>
    <t>OPERARIO</t>
  </si>
  <si>
    <t>goezmil13@gmail.com</t>
  </si>
  <si>
    <t>GARZON</t>
  </si>
  <si>
    <t>CASTELLANOS</t>
  </si>
  <si>
    <t>DANIA</t>
  </si>
  <si>
    <t>AURORA</t>
  </si>
  <si>
    <t>daniagarzon@gmail.com</t>
  </si>
  <si>
    <t>BETANCUR</t>
  </si>
  <si>
    <t xml:space="preserve">DANIEL </t>
  </si>
  <si>
    <t>dfelipe.quintero@udea.edu.co</t>
  </si>
  <si>
    <t>LONDOÑO</t>
  </si>
  <si>
    <t>JIMENEZ</t>
  </si>
  <si>
    <t>FOSYGA</t>
  </si>
  <si>
    <t>davalondonojim@unal.edu.co</t>
  </si>
  <si>
    <t>DEISY</t>
  </si>
  <si>
    <t>MAYELY</t>
  </si>
  <si>
    <t>dmaye1605@gmail.com</t>
  </si>
  <si>
    <t>ARISTIZABAL</t>
  </si>
  <si>
    <t>DIANA</t>
  </si>
  <si>
    <t>catalina103099@gmail.com</t>
  </si>
  <si>
    <t>diana57419@hotmail.com</t>
  </si>
  <si>
    <t>DIDI</t>
  </si>
  <si>
    <t>JOHANA</t>
  </si>
  <si>
    <t>URIBE</t>
  </si>
  <si>
    <t>BRAN</t>
  </si>
  <si>
    <t>DIEGO</t>
  </si>
  <si>
    <t>ALEXANDER</t>
  </si>
  <si>
    <t>CONDUCTOR</t>
  </si>
  <si>
    <t>djsoto50@misena.edu.co</t>
  </si>
  <si>
    <t>duribeb85@gmail.com</t>
  </si>
  <si>
    <t>diegotrilli18@gmail.com</t>
  </si>
  <si>
    <t>LEON</t>
  </si>
  <si>
    <t>dilramirezal@unal.edu.co</t>
  </si>
  <si>
    <t>TORO</t>
  </si>
  <si>
    <t>CASTAÑEDA</t>
  </si>
  <si>
    <t>DIVIANA</t>
  </si>
  <si>
    <t>divianatoroc@gmail.com</t>
  </si>
  <si>
    <t>DOLLY</t>
  </si>
  <si>
    <t>DEL SOCORRO</t>
  </si>
  <si>
    <t>apoyobiblioteca@elcarmen.gov.co</t>
  </si>
  <si>
    <t>HURTADO</t>
  </si>
  <si>
    <t>DORA</t>
  </si>
  <si>
    <t>ELENA</t>
  </si>
  <si>
    <t>auxiliarinspeccion@alcaldiaelcarmen.gov.co</t>
  </si>
  <si>
    <t xml:space="preserve">secretaria1@concejoelcarmen.gov.co </t>
  </si>
  <si>
    <t>DIAZ</t>
  </si>
  <si>
    <t>EDGAR</t>
  </si>
  <si>
    <t>HERNAN</t>
  </si>
  <si>
    <t>edgardiaz350@gmail.com</t>
  </si>
  <si>
    <t>OQUENDO</t>
  </si>
  <si>
    <t>EDWAR</t>
  </si>
  <si>
    <t>FABER</t>
  </si>
  <si>
    <t>faber156@hotmail.com</t>
  </si>
  <si>
    <t>JOVANY</t>
  </si>
  <si>
    <t>EIDER</t>
  </si>
  <si>
    <t xml:space="preserve">comisaria@alcaldiaelcarmen.gov.co </t>
  </si>
  <si>
    <t>ELIANA</t>
  </si>
  <si>
    <t>elianamaria34@gmail.com</t>
  </si>
  <si>
    <t>AUXILIAR DE SERVICIOS GENERALES</t>
  </si>
  <si>
    <t>elianaevelyn06@gmail.com</t>
  </si>
  <si>
    <t>ELIZABETH</t>
  </si>
  <si>
    <t>guajira915@hotmail.com</t>
  </si>
  <si>
    <t>ORJUELA</t>
  </si>
  <si>
    <t>eliza_orjuela@hotmail.com</t>
  </si>
  <si>
    <t>ELSY</t>
  </si>
  <si>
    <t>elsy.zuluaga@outlook.com</t>
  </si>
  <si>
    <t>ARANGO</t>
  </si>
  <si>
    <t>SIERRA</t>
  </si>
  <si>
    <t>ESTEBAN</t>
  </si>
  <si>
    <t>estebanarangosss@gmail.com</t>
  </si>
  <si>
    <t xml:space="preserve">FERNAN </t>
  </si>
  <si>
    <t>fsotozuluaga@gmail.com</t>
  </si>
  <si>
    <t>MUNERA</t>
  </si>
  <si>
    <t>AGUIRRE</t>
  </si>
  <si>
    <t>FRANCISCO</t>
  </si>
  <si>
    <t>JAVIER</t>
  </si>
  <si>
    <t>fjma2008@gmail.com</t>
  </si>
  <si>
    <t>GABRIELA</t>
  </si>
  <si>
    <t>ESTELLA</t>
  </si>
  <si>
    <t>tecnicapredial@elcarmen.gov.co</t>
  </si>
  <si>
    <t>MORENO</t>
  </si>
  <si>
    <t>GLORIA</t>
  </si>
  <si>
    <t>simatelcarmendeviboral@elcarmen.gov.co</t>
  </si>
  <si>
    <t>GUTIERREZ</t>
  </si>
  <si>
    <t xml:space="preserve">gisabelgutierrez@hotmail.com </t>
  </si>
  <si>
    <t>HECTOR</t>
  </si>
  <si>
    <t>ALONSO</t>
  </si>
  <si>
    <t>quinterohector487@gmail.com</t>
  </si>
  <si>
    <t>MENDOZA</t>
  </si>
  <si>
    <t>CORREDOR</t>
  </si>
  <si>
    <t>HEILEN</t>
  </si>
  <si>
    <t>heanmeco@hotmail.com</t>
  </si>
  <si>
    <t>CUERVO</t>
  </si>
  <si>
    <t>HUGO</t>
  </si>
  <si>
    <t>ALFONSO</t>
  </si>
  <si>
    <t>ALCALDE MUNICIPAL</t>
  </si>
  <si>
    <t xml:space="preserve">alcalde@alcaldiaelcarmen.gov.co </t>
  </si>
  <si>
    <t>LEAÑO</t>
  </si>
  <si>
    <t>AMEZQUITA</t>
  </si>
  <si>
    <t>HUMBERTO</t>
  </si>
  <si>
    <t>SIMON</t>
  </si>
  <si>
    <t>humbertosimon89@gmail.com</t>
  </si>
  <si>
    <t>oficinadelamujer@elcarmen.gov.co</t>
  </si>
  <si>
    <t>trabajosocialcomisaria@alcaldiaelcarmen.gov.co</t>
  </si>
  <si>
    <t>IDARRAGA</t>
  </si>
  <si>
    <t>isabel.0219@hotmail.com</t>
  </si>
  <si>
    <t>ASTRID</t>
  </si>
  <si>
    <t xml:space="preserve">janethquinterocardona1219@gmail.com </t>
  </si>
  <si>
    <t>OROZCO</t>
  </si>
  <si>
    <t xml:space="preserve">JENNIFER </t>
  </si>
  <si>
    <t xml:space="preserve">comunicaciones@alcaldiaelcarmen.gov.co </t>
  </si>
  <si>
    <t>CORREA</t>
  </si>
  <si>
    <t>JENNY</t>
  </si>
  <si>
    <t>AUXILIAR ADMINISTRATIVO</t>
  </si>
  <si>
    <t>AUXILIAR CONCEJO</t>
  </si>
  <si>
    <t xml:space="preserve">notificacionesplaneacion@elcarmen.gov.co </t>
  </si>
  <si>
    <t>BEDOYA</t>
  </si>
  <si>
    <t>JOHAN</t>
  </si>
  <si>
    <t>jhoan.bedoya-18@hotmail.com</t>
  </si>
  <si>
    <t>NUPAN</t>
  </si>
  <si>
    <t>BENAVIDES</t>
  </si>
  <si>
    <t>JHON</t>
  </si>
  <si>
    <t>SEBASTIAN</t>
  </si>
  <si>
    <t>jhon07nupan@gmail.com</t>
  </si>
  <si>
    <t>JHONATAN</t>
  </si>
  <si>
    <t>jhonatan.henao1585@gmail.com</t>
  </si>
  <si>
    <t>CANO</t>
  </si>
  <si>
    <t>CHAVARRIA</t>
  </si>
  <si>
    <t>jcano86@misena.edu.co</t>
  </si>
  <si>
    <t>MONSALVE</t>
  </si>
  <si>
    <t xml:space="preserve">JOHN </t>
  </si>
  <si>
    <t>MAURICIO</t>
  </si>
  <si>
    <t xml:space="preserve">mauricioq33@gmail.com </t>
  </si>
  <si>
    <t>MADRID</t>
  </si>
  <si>
    <t>JORGE</t>
  </si>
  <si>
    <t>jamadrid@misena.edu.co</t>
  </si>
  <si>
    <t>LLANO</t>
  </si>
  <si>
    <t>PAVAS</t>
  </si>
  <si>
    <t>ELIECER</t>
  </si>
  <si>
    <t>corregidurialamadera@elcarmendeviboral-antioquia.gov.co</t>
  </si>
  <si>
    <t>MEJIA</t>
  </si>
  <si>
    <t>RODRIGUEZ</t>
  </si>
  <si>
    <t xml:space="preserve">SURA </t>
  </si>
  <si>
    <t>jmejia0808@hotmail.com</t>
  </si>
  <si>
    <t xml:space="preserve">ARENAS </t>
  </si>
  <si>
    <t xml:space="preserve">JUAN </t>
  </si>
  <si>
    <t>jddavid012015@outlook.com</t>
  </si>
  <si>
    <t>juanda.cardonagonzalez@gmail.com</t>
  </si>
  <si>
    <t>juanmorenobetan@gmail.com</t>
  </si>
  <si>
    <t>FERNANDEZ</t>
  </si>
  <si>
    <t>juanesmed@gmail.com</t>
  </si>
  <si>
    <t>ARIAS</t>
  </si>
  <si>
    <t>FERNANDO</t>
  </si>
  <si>
    <t>jufeargo@hotmail.com</t>
  </si>
  <si>
    <t>CORRALES</t>
  </si>
  <si>
    <t>CASTRILLON</t>
  </si>
  <si>
    <t>GABRIEL</t>
  </si>
  <si>
    <t>constructorciviljgl@gmail.com</t>
  </si>
  <si>
    <t>GIL</t>
  </si>
  <si>
    <t>IGNACIO</t>
  </si>
  <si>
    <t>juanings@gmail.com</t>
  </si>
  <si>
    <t>JOSE</t>
  </si>
  <si>
    <t>juanjomoreno29@hotmail.com</t>
  </si>
  <si>
    <t>JUDY</t>
  </si>
  <si>
    <t>MARCELA</t>
  </si>
  <si>
    <t>judy maros@gmail.com</t>
  </si>
  <si>
    <t>GUARIN</t>
  </si>
  <si>
    <t xml:space="preserve">JULIAN </t>
  </si>
  <si>
    <t>DE JESUS</t>
  </si>
  <si>
    <t>julianrg8@gmail.com</t>
  </si>
  <si>
    <t>PINEDA</t>
  </si>
  <si>
    <t>julian_pineda04@outlook.com</t>
  </si>
  <si>
    <t>ESCOBAR</t>
  </si>
  <si>
    <t>LEANDRO</t>
  </si>
  <si>
    <t>julianleandromv@hotmail.com</t>
  </si>
  <si>
    <t>julianmartinez@hotmail.com</t>
  </si>
  <si>
    <t>julianmlondono@hotmail.com</t>
  </si>
  <si>
    <t>HINCAPIE</t>
  </si>
  <si>
    <t>jsantiagooh@yahoo.com</t>
  </si>
  <si>
    <t>RENDON</t>
  </si>
  <si>
    <t>rjulianocampo@hotmail.com</t>
  </si>
  <si>
    <t>KELLY</t>
  </si>
  <si>
    <t>MARYORY</t>
  </si>
  <si>
    <t>kellym0214@gmail.com</t>
  </si>
  <si>
    <t>TOBON</t>
  </si>
  <si>
    <t>LAURA</t>
  </si>
  <si>
    <t>EDILMA</t>
  </si>
  <si>
    <t>dcomunitario@alcaldiaelcarmen.gov.co</t>
  </si>
  <si>
    <t>ACOSTA</t>
  </si>
  <si>
    <t>VANESSA</t>
  </si>
  <si>
    <t xml:space="preserve">personeria@alcaldiaelcarmen.gov.co </t>
  </si>
  <si>
    <t>desarrolloterritorial@elcarmendeviboral-antioquia.gov.co</t>
  </si>
  <si>
    <t>MARLLELY</t>
  </si>
  <si>
    <t>LEIDY</t>
  </si>
  <si>
    <t>LEIVY</t>
  </si>
  <si>
    <t>YURANY</t>
  </si>
  <si>
    <t>agentes@alcaldiaelcarmen.gov.co</t>
  </si>
  <si>
    <t>LEYDI</t>
  </si>
  <si>
    <t>toambiental@alcaldiaelcarmen.gov.co</t>
  </si>
  <si>
    <t>HOYOS</t>
  </si>
  <si>
    <t>LIDA</t>
  </si>
  <si>
    <t>SECRETARIA GENERAL DEL CONCEJO</t>
  </si>
  <si>
    <t xml:space="preserve">concejo@elcarmendeviboral-antioquia.gov.co </t>
  </si>
  <si>
    <t>TORRES</t>
  </si>
  <si>
    <t>LIZETTE</t>
  </si>
  <si>
    <t>VERONICA</t>
  </si>
  <si>
    <t>tecnica.catastro@elcarmen.gov.co</t>
  </si>
  <si>
    <t>SERNA</t>
  </si>
  <si>
    <t>LLARLENY</t>
  </si>
  <si>
    <t>llanegra@hotmail.com</t>
  </si>
  <si>
    <t>luispinedob@hotmail.com</t>
  </si>
  <si>
    <t>ALBERTO</t>
  </si>
  <si>
    <t>LUIS</t>
  </si>
  <si>
    <t>PINEDO</t>
  </si>
  <si>
    <t>ALIRIO</t>
  </si>
  <si>
    <t>valencialuis@hotmail.es</t>
  </si>
  <si>
    <t>luisferna725@gmail.com</t>
  </si>
  <si>
    <t>VARGAS</t>
  </si>
  <si>
    <t>fernadoosoriovargas@gmail.com</t>
  </si>
  <si>
    <t>PATIÑO</t>
  </si>
  <si>
    <t>newluisfer2682@hotmail.com</t>
  </si>
  <si>
    <t>LUISA</t>
  </si>
  <si>
    <t xml:space="preserve">auxiliar.hacienda2@alcaldiaelcarmen.gov.co </t>
  </si>
  <si>
    <t>estella.castano1683@gmail.com</t>
  </si>
  <si>
    <t>LYDA</t>
  </si>
  <si>
    <t>lyda309@hotmail.com</t>
  </si>
  <si>
    <t>MAIDA</t>
  </si>
  <si>
    <t>LISANA</t>
  </si>
  <si>
    <t>maidaalvarezcardona@gmail.com</t>
  </si>
  <si>
    <t>VILLA</t>
  </si>
  <si>
    <t>ARREDONDO</t>
  </si>
  <si>
    <t>MANUELA</t>
  </si>
  <si>
    <t>manuekla vill222@gmail.com</t>
  </si>
  <si>
    <t>CUARTAS</t>
  </si>
  <si>
    <t>MAZO</t>
  </si>
  <si>
    <t>INSPECTOR DE POLICIA</t>
  </si>
  <si>
    <t>cuatasm78@gmail.com</t>
  </si>
  <si>
    <t>BURITICA</t>
  </si>
  <si>
    <t>marcerlazb7@hotmail.com</t>
  </si>
  <si>
    <t>maleja-1992@hotmail.com</t>
  </si>
  <si>
    <t>CAMILA</t>
  </si>
  <si>
    <t>betancurcamila14@gmail.com</t>
  </si>
  <si>
    <t>sisben@elcarmen.gov.co</t>
  </si>
  <si>
    <t>apoyorentas@elcarmen.gov.co</t>
  </si>
  <si>
    <t>BAENA</t>
  </si>
  <si>
    <t>GERTRUDIS</t>
  </si>
  <si>
    <t>TESORERO GENERAL</t>
  </si>
  <si>
    <t>getrudisbaena@gmail.com</t>
  </si>
  <si>
    <t>GRACIELA</t>
  </si>
  <si>
    <t>orozcomaria7953@gmail.com</t>
  </si>
  <si>
    <t>ACEVEDO</t>
  </si>
  <si>
    <t>mariaisabelace8@gmail.com</t>
  </si>
  <si>
    <t>FRANCO</t>
  </si>
  <si>
    <t>MAGNOLIA</t>
  </si>
  <si>
    <t>magfranco14@hotmaail.com</t>
  </si>
  <si>
    <t>MARIBEL</t>
  </si>
  <si>
    <t>sistemas.informacion@elcarmen.gov.co</t>
  </si>
  <si>
    <t>marlenyserna@gmail.com</t>
  </si>
  <si>
    <t>MARLENY</t>
  </si>
  <si>
    <t>OSPINA</t>
  </si>
  <si>
    <t>OLIVA</t>
  </si>
  <si>
    <t>familiasenaccion@elcarmen.gov.co</t>
  </si>
  <si>
    <t>marynegrete@misena.edu.co</t>
  </si>
  <si>
    <t>NANCY</t>
  </si>
  <si>
    <t>nhernandez461@misena.edu.co</t>
  </si>
  <si>
    <t>pu.infraestructura@elcarmendeviboral-antioquia.gov.co</t>
  </si>
  <si>
    <t>NATALIA</t>
  </si>
  <si>
    <t>nafranlo@hotmail.com</t>
  </si>
  <si>
    <t>MUÑOZ</t>
  </si>
  <si>
    <t>NORA</t>
  </si>
  <si>
    <t xml:space="preserve">auxiliarobras@alcaldiaelcarmen.gov.co </t>
  </si>
  <si>
    <t>NORMA</t>
  </si>
  <si>
    <t>ROCIO</t>
  </si>
  <si>
    <t>norca2056@yahoo.es</t>
  </si>
  <si>
    <t xml:space="preserve">OMAR </t>
  </si>
  <si>
    <t>control.interno@elcarmen.gov.co</t>
  </si>
  <si>
    <t>SANCHEZ</t>
  </si>
  <si>
    <t>DARIO</t>
  </si>
  <si>
    <t>PERSONERO MUNICIPAL</t>
  </si>
  <si>
    <t>BELLO</t>
  </si>
  <si>
    <t>OSCAR</t>
  </si>
  <si>
    <t>omar-daga@hotmail.com</t>
  </si>
  <si>
    <t>oscarsanchezbello1974@gmail.com</t>
  </si>
  <si>
    <t>OVIDIO</t>
  </si>
  <si>
    <t>parqueeducativo@elcarmen.gov.co</t>
  </si>
  <si>
    <t>PASCUAL</t>
  </si>
  <si>
    <t>EUQUERIO</t>
  </si>
  <si>
    <t>pascualeuquerio@hotmail.com</t>
  </si>
  <si>
    <t>PAULA</t>
  </si>
  <si>
    <t>pmartinezalz@gmail.com</t>
  </si>
  <si>
    <t>cristinavargas0824@gmail.com</t>
  </si>
  <si>
    <t>PEDRO</t>
  </si>
  <si>
    <t>JULIO</t>
  </si>
  <si>
    <t>peterjulio824@hotmail.com</t>
  </si>
  <si>
    <t>ROBINSON</t>
  </si>
  <si>
    <t>ESTIVEN</t>
  </si>
  <si>
    <t>robinson_bedoya84152@elpoli.edu.co</t>
  </si>
  <si>
    <t>GUZMAN</t>
  </si>
  <si>
    <t>OLARTE</t>
  </si>
  <si>
    <t>RUBEN</t>
  </si>
  <si>
    <t>INSPECTOR DE TRANSITO</t>
  </si>
  <si>
    <t>inspectortransito@elcarmen.gov.co</t>
  </si>
  <si>
    <t>rubbyfra@gmail.com</t>
  </si>
  <si>
    <t>RUBY</t>
  </si>
  <si>
    <t>ESTRADA</t>
  </si>
  <si>
    <t>GIRLADO</t>
  </si>
  <si>
    <t>SAHIRA</t>
  </si>
  <si>
    <t>giraldosahira@gmail.com</t>
  </si>
  <si>
    <t>SANDRA</t>
  </si>
  <si>
    <t>CECILIA</t>
  </si>
  <si>
    <t>manuelacano72@yahoo.es</t>
  </si>
  <si>
    <t>mag-poc@hotmail.com</t>
  </si>
  <si>
    <t>MILENA</t>
  </si>
  <si>
    <t>sandraramirez1031@hotmail.com</t>
  </si>
  <si>
    <t>zandrapcg20@hotmail.com</t>
  </si>
  <si>
    <t>m.a.sandra@hotmail.com</t>
  </si>
  <si>
    <t>apoyohacienda@elcarmendeviboral-antioquia.gov.co</t>
  </si>
  <si>
    <t>EUGENIA</t>
  </si>
  <si>
    <t>SILVIA</t>
  </si>
  <si>
    <t>TRINIDAD</t>
  </si>
  <si>
    <t xml:space="preserve">presupuesto@elcarmendeviboral-antioquia.gov.co </t>
  </si>
  <si>
    <t>VALENTINA</t>
  </si>
  <si>
    <t>valosoriogom@unal.edu.co</t>
  </si>
  <si>
    <t>alvarezocampovaleria9004@gmail.com</t>
  </si>
  <si>
    <t>VALERIA</t>
  </si>
  <si>
    <t>SUAREZ</t>
  </si>
  <si>
    <t>VANESA</t>
  </si>
  <si>
    <t>4428204@gmail.com</t>
  </si>
  <si>
    <t>alexito_arango@hotm,ail.com</t>
  </si>
  <si>
    <t>VICTOR</t>
  </si>
  <si>
    <t>RUBIO</t>
  </si>
  <si>
    <t>VEGA</t>
  </si>
  <si>
    <t>BETANCOURT</t>
  </si>
  <si>
    <t>VLADIMIR</t>
  </si>
  <si>
    <t>SALUD TOTAL</t>
  </si>
  <si>
    <t>vladovega@gmail.com</t>
  </si>
  <si>
    <t>inwaldoorozco@gmail.com</t>
  </si>
  <si>
    <t>SEBSECRETARIO DE CATASTRO</t>
  </si>
  <si>
    <t>WALDO</t>
  </si>
  <si>
    <t>WILMAR</t>
  </si>
  <si>
    <t xml:space="preserve">coordinacionsistemas@elcarmendeviboral-antioquia.gov.co </t>
  </si>
  <si>
    <t>CIRO</t>
  </si>
  <si>
    <t>WILSON</t>
  </si>
  <si>
    <t>AUGUSTO</t>
  </si>
  <si>
    <t>waciro@rionegro.gov.co</t>
  </si>
  <si>
    <t>DURAN</t>
  </si>
  <si>
    <t>YADER</t>
  </si>
  <si>
    <t>BAHIAN</t>
  </si>
  <si>
    <t xml:space="preserve">gestionriesgoselcarmen@elcarmendeviboral-antioquia.gov.co </t>
  </si>
  <si>
    <t>YAMILE</t>
  </si>
  <si>
    <t>yamigarsoto@gmail.com</t>
  </si>
  <si>
    <t>yanet941217@hotmail.com</t>
  </si>
  <si>
    <t>cordobayarley0@gamil.com</t>
  </si>
  <si>
    <t>yedcelylopez@gmail.com</t>
  </si>
  <si>
    <t>santirueda06.sr@gmail.com</t>
  </si>
  <si>
    <t>jenifercardona1001@gmail.com</t>
  </si>
  <si>
    <t>ypgarcia15@gmail.com</t>
  </si>
  <si>
    <t>marcela2312.mr@gmail.com</t>
  </si>
  <si>
    <t>desarrollosocialeinclusion@elcarmen.gov.co</t>
  </si>
  <si>
    <t>yinetrestrepog@gmail.com</t>
  </si>
  <si>
    <t>yurani.castromarulanda@gmaul.com</t>
  </si>
  <si>
    <t>yurimua5153@hotmail.com</t>
  </si>
  <si>
    <t>VIVIANA</t>
  </si>
  <si>
    <t>YANETH</t>
  </si>
  <si>
    <t>CORDOBA</t>
  </si>
  <si>
    <t>PALACIOS</t>
  </si>
  <si>
    <t>YARLEY</t>
  </si>
  <si>
    <t>YEDCELY</t>
  </si>
  <si>
    <t>YAJAIRA</t>
  </si>
  <si>
    <t>RUEDA</t>
  </si>
  <si>
    <t>YEISON</t>
  </si>
  <si>
    <t>RIVERA</t>
  </si>
  <si>
    <t>YENIFER</t>
  </si>
  <si>
    <t>PAOLA</t>
  </si>
  <si>
    <t>BUITRAGO</t>
  </si>
  <si>
    <t>YENSI</t>
  </si>
  <si>
    <t>YENY</t>
  </si>
  <si>
    <t>YESICA</t>
  </si>
  <si>
    <t>RESTREPO</t>
  </si>
  <si>
    <t>YINET</t>
  </si>
  <si>
    <t>CASTRO</t>
  </si>
  <si>
    <t>MARULANDA</t>
  </si>
  <si>
    <t>YURANI</t>
  </si>
  <si>
    <t>YURIANA</t>
  </si>
  <si>
    <t>ARROYAVE</t>
  </si>
  <si>
    <t>ALVEIRO</t>
  </si>
  <si>
    <t>TRABAJADOR OFICIAL</t>
  </si>
  <si>
    <t>CONRADO</t>
  </si>
  <si>
    <t xml:space="preserve">EDWIN </t>
  </si>
  <si>
    <t>ARLEY</t>
  </si>
  <si>
    <t>POSADA</t>
  </si>
  <si>
    <t>ELKIN</t>
  </si>
  <si>
    <t>FERNADO</t>
  </si>
  <si>
    <t>NICOLAS</t>
  </si>
  <si>
    <t xml:space="preserve">FRANCISCO </t>
  </si>
  <si>
    <t>ELADIO</t>
  </si>
  <si>
    <t>GERARDO</t>
  </si>
  <si>
    <t>GUILLERMO</t>
  </si>
  <si>
    <t>GUSTAVO</t>
  </si>
  <si>
    <t>OCTAVIO</t>
  </si>
  <si>
    <t>JESUS</t>
  </si>
  <si>
    <t>JOHNNY</t>
  </si>
  <si>
    <t>JOHN</t>
  </si>
  <si>
    <t>JAIRO</t>
  </si>
  <si>
    <t>URIEL</t>
  </si>
  <si>
    <t>IVAN</t>
  </si>
  <si>
    <t>LIBARDO</t>
  </si>
  <si>
    <t>MARGARITA</t>
  </si>
  <si>
    <t>MERCEDES</t>
  </si>
  <si>
    <t>SERVICIOS GENERALES</t>
  </si>
  <si>
    <t>TRUIJILLO</t>
  </si>
  <si>
    <t>ODILA</t>
  </si>
  <si>
    <t>YOLANDA</t>
  </si>
  <si>
    <t>ORLANDO</t>
  </si>
  <si>
    <t>RICARDO</t>
  </si>
  <si>
    <t>CADAVID</t>
  </si>
  <si>
    <t xml:space="preserve">SAULO </t>
  </si>
  <si>
    <t>WILLIAM</t>
  </si>
  <si>
    <t xml:space="preserve">MARTÍNEZ </t>
  </si>
  <si>
    <t xml:space="preserve">VALENCIA </t>
  </si>
  <si>
    <t>GARCÍA</t>
  </si>
  <si>
    <t>VALERIO</t>
  </si>
  <si>
    <t xml:space="preserve">PALACIO </t>
  </si>
  <si>
    <t>ARISTIZÁBAL</t>
  </si>
  <si>
    <t xml:space="preserve">LUISA </t>
  </si>
  <si>
    <t xml:space="preserve">FERNANDA </t>
  </si>
  <si>
    <t xml:space="preserve">OSORIO </t>
  </si>
  <si>
    <t xml:space="preserve">CRISTIÁN </t>
  </si>
  <si>
    <t>CAMILO</t>
  </si>
  <si>
    <t xml:space="preserve">GARZÓN </t>
  </si>
  <si>
    <t>CORONADO</t>
  </si>
  <si>
    <t>SAVIA SALUD</t>
  </si>
  <si>
    <t xml:space="preserve">CINDY </t>
  </si>
  <si>
    <t xml:space="preserve">JOHANA </t>
  </si>
  <si>
    <t xml:space="preserve">ZAPATA </t>
  </si>
  <si>
    <t xml:space="preserve">DIEGO </t>
  </si>
  <si>
    <t>RAMÍREZ</t>
  </si>
  <si>
    <t xml:space="preserve"> SERNA</t>
  </si>
  <si>
    <t xml:space="preserve">DE JESÚS </t>
  </si>
  <si>
    <t xml:space="preserve">HURTADO </t>
  </si>
  <si>
    <t>LÓPEZ</t>
  </si>
  <si>
    <t xml:space="preserve">STEVEN </t>
  </si>
  <si>
    <t xml:space="preserve"> MORALES</t>
  </si>
  <si>
    <t xml:space="preserve">VASSEUR </t>
  </si>
  <si>
    <t>JULIÁN</t>
  </si>
  <si>
    <t xml:space="preserve"> ALBERTO</t>
  </si>
  <si>
    <t xml:space="preserve">TORRES </t>
  </si>
  <si>
    <t>SUÁREZ</t>
  </si>
  <si>
    <t xml:space="preserve">ALZATE </t>
  </si>
  <si>
    <t>GÓMEZ</t>
  </si>
  <si>
    <t xml:space="preserve">OROZCO </t>
  </si>
  <si>
    <t>MARINELSI</t>
  </si>
  <si>
    <t xml:space="preserve"> MONTOYA</t>
  </si>
  <si>
    <t>RODRIGO</t>
  </si>
  <si>
    <t xml:space="preserve">MORENO </t>
  </si>
  <si>
    <t>MELISA</t>
  </si>
  <si>
    <t xml:space="preserve">CARDONA </t>
  </si>
  <si>
    <t xml:space="preserve">ADOLFO </t>
  </si>
  <si>
    <t xml:space="preserve"> LEÓN</t>
  </si>
  <si>
    <t xml:space="preserve"> ZULUAGA</t>
  </si>
  <si>
    <t xml:space="preserve">SEBASTIÁN </t>
  </si>
  <si>
    <t>ANA</t>
  </si>
  <si>
    <t xml:space="preserve"> MARÍA</t>
  </si>
  <si>
    <t xml:space="preserve">SERNA </t>
  </si>
  <si>
    <t xml:space="preserve">CRUZ </t>
  </si>
  <si>
    <t>MARÍA</t>
  </si>
  <si>
    <t xml:space="preserve">SERGIO </t>
  </si>
  <si>
    <t xml:space="preserve">MEZA </t>
  </si>
  <si>
    <t>FLOREZ</t>
  </si>
  <si>
    <t xml:space="preserve"> POTES</t>
  </si>
  <si>
    <t xml:space="preserve">JOSE </t>
  </si>
  <si>
    <t>HAEN</t>
  </si>
  <si>
    <t xml:space="preserve"> MESA</t>
  </si>
  <si>
    <t xml:space="preserve">JORGE </t>
  </si>
  <si>
    <t>ARTURO</t>
  </si>
  <si>
    <t xml:space="preserve">CASTAÑO </t>
  </si>
  <si>
    <t xml:space="preserve">MANUEL </t>
  </si>
  <si>
    <t xml:space="preserve">LONDOÑO </t>
  </si>
  <si>
    <t xml:space="preserve">QUINTERO </t>
  </si>
  <si>
    <t xml:space="preserve">EDGAR </t>
  </si>
  <si>
    <t xml:space="preserve">ANTONIO </t>
  </si>
  <si>
    <t>RÍOS</t>
  </si>
  <si>
    <t xml:space="preserve"> MARTÍNEZ</t>
  </si>
  <si>
    <t xml:space="preserve">CARLOS  </t>
  </si>
  <si>
    <t xml:space="preserve">ORTEGA </t>
  </si>
  <si>
    <t xml:space="preserve">OSSA </t>
  </si>
  <si>
    <t xml:space="preserve">CECILIA </t>
  </si>
  <si>
    <t xml:space="preserve"> VELÁSQUEZ</t>
  </si>
  <si>
    <t xml:space="preserve">ANDRÉS </t>
  </si>
  <si>
    <t xml:space="preserve">VARGAS </t>
  </si>
  <si>
    <t xml:space="preserve">DIANA </t>
  </si>
  <si>
    <t xml:space="preserve"> MARCELA</t>
  </si>
  <si>
    <t xml:space="preserve">GAVIRIA </t>
  </si>
  <si>
    <t>ZULETA</t>
  </si>
  <si>
    <t xml:space="preserve">YURLEY </t>
  </si>
  <si>
    <t>JHOANA</t>
  </si>
  <si>
    <t xml:space="preserve">GARCÍA </t>
  </si>
  <si>
    <t xml:space="preserve">ANDREA </t>
  </si>
  <si>
    <t>ESTEFANÍA</t>
  </si>
  <si>
    <t xml:space="preserve">ZULUAGA </t>
  </si>
  <si>
    <t xml:space="preserve">DAVID </t>
  </si>
  <si>
    <t xml:space="preserve">IDARRAGA </t>
  </si>
  <si>
    <t xml:space="preserve">FERNANDO </t>
  </si>
  <si>
    <t xml:space="preserve">GONZÁLEZ </t>
  </si>
  <si>
    <t>DANILO</t>
  </si>
  <si>
    <t xml:space="preserve">GUARÍN </t>
  </si>
  <si>
    <t xml:space="preserve">GOMEZ </t>
  </si>
  <si>
    <t xml:space="preserve">WILDER </t>
  </si>
  <si>
    <t xml:space="preserve">ANDREY </t>
  </si>
  <si>
    <t xml:space="preserve">PELÁEZ </t>
  </si>
  <si>
    <t xml:space="preserve">MARIBEL </t>
  </si>
  <si>
    <t xml:space="preserve"> GÓMEZ</t>
  </si>
  <si>
    <t xml:space="preserve">CÉSAR  </t>
  </si>
  <si>
    <t xml:space="preserve"> ACOSTA</t>
  </si>
  <si>
    <t xml:space="preserve">LUIS </t>
  </si>
  <si>
    <t>EDUARDO</t>
  </si>
  <si>
    <t xml:space="preserve">DUQUE </t>
  </si>
  <si>
    <t>NARVÁEZ</t>
  </si>
  <si>
    <t xml:space="preserve"> PATRICIA</t>
  </si>
  <si>
    <t xml:space="preserve">GIRALDO </t>
  </si>
  <si>
    <t xml:space="preserve">CRISTINA </t>
  </si>
  <si>
    <t xml:space="preserve">RESTREPO </t>
  </si>
  <si>
    <t xml:space="preserve">LÓPEZ </t>
  </si>
  <si>
    <t xml:space="preserve">LAURA </t>
  </si>
  <si>
    <t xml:space="preserve">TORO </t>
  </si>
  <si>
    <t xml:space="preserve">JESÚS </t>
  </si>
  <si>
    <t xml:space="preserve">HERNANDO </t>
  </si>
  <si>
    <t xml:space="preserve">JHON </t>
  </si>
  <si>
    <t xml:space="preserve">BOTERO </t>
  </si>
  <si>
    <t xml:space="preserve"> FELIPE</t>
  </si>
  <si>
    <t>KAREN</t>
  </si>
  <si>
    <t xml:space="preserve">ARBOLEDA </t>
  </si>
  <si>
    <t xml:space="preserve">DIANA  </t>
  </si>
  <si>
    <t xml:space="preserve">SOTO </t>
  </si>
  <si>
    <t xml:space="preserve">NATALIA  </t>
  </si>
  <si>
    <t xml:space="preserve">CENDOYA </t>
  </si>
  <si>
    <t xml:space="preserve">MELISSA </t>
  </si>
  <si>
    <t xml:space="preserve"> FREDY</t>
  </si>
  <si>
    <t xml:space="preserve">GÓMEZ </t>
  </si>
  <si>
    <t>ANDRÉS</t>
  </si>
  <si>
    <t xml:space="preserve">PAULA </t>
  </si>
  <si>
    <t xml:space="preserve">FRANCO </t>
  </si>
  <si>
    <t>GONZÁLEZ</t>
  </si>
  <si>
    <t xml:space="preserve">NANCY </t>
  </si>
  <si>
    <t xml:space="preserve">ADIELA </t>
  </si>
  <si>
    <t xml:space="preserve">JARAMILLO </t>
  </si>
  <si>
    <t xml:space="preserve">JULIÁN </t>
  </si>
  <si>
    <t xml:space="preserve">CAMILO </t>
  </si>
  <si>
    <t>MARÍN</t>
  </si>
  <si>
    <t xml:space="preserve">ANGELA </t>
  </si>
  <si>
    <t>PIEDAD</t>
  </si>
  <si>
    <t xml:space="preserve">ARISTIZÁBAL </t>
  </si>
  <si>
    <t xml:space="preserve">LOPERA </t>
  </si>
  <si>
    <t>LOPERA</t>
  </si>
  <si>
    <t xml:space="preserve">DANIELA </t>
  </si>
  <si>
    <t xml:space="preserve">RICAURTE </t>
  </si>
  <si>
    <t xml:space="preserve">ARMANDO </t>
  </si>
  <si>
    <t xml:space="preserve">MARIA </t>
  </si>
  <si>
    <t xml:space="preserve">SANTIAGO </t>
  </si>
  <si>
    <t>JIMÉNEZ</t>
  </si>
  <si>
    <t xml:space="preserve">ATEHORTÚA </t>
  </si>
  <si>
    <t xml:space="preserve">CATALINA </t>
  </si>
  <si>
    <t xml:space="preserve">MANUELA </t>
  </si>
  <si>
    <t xml:space="preserve">SUARIQUE </t>
  </si>
  <si>
    <t>AGUDELO</t>
  </si>
  <si>
    <t xml:space="preserve">VALENTINA </t>
  </si>
  <si>
    <t xml:space="preserve">JIMÉNEZ </t>
  </si>
  <si>
    <t xml:space="preserve">MIRIAN </t>
  </si>
  <si>
    <t xml:space="preserve"> CASTRILLÓN</t>
  </si>
  <si>
    <t xml:space="preserve">VERÓNICA </t>
  </si>
  <si>
    <t>JOSÉ</t>
  </si>
  <si>
    <t xml:space="preserve">MARIANA </t>
  </si>
  <si>
    <t xml:space="preserve">ARIAS </t>
  </si>
  <si>
    <t xml:space="preserve"> MARIA</t>
  </si>
  <si>
    <t xml:space="preserve">MILENA </t>
  </si>
  <si>
    <t xml:space="preserve">CASTRO </t>
  </si>
  <si>
    <t>HERNÁNDEZ</t>
  </si>
  <si>
    <t xml:space="preserve">LEIDY </t>
  </si>
  <si>
    <t xml:space="preserve">NATALIA </t>
  </si>
  <si>
    <t xml:space="preserve">IBARRA </t>
  </si>
  <si>
    <t xml:space="preserve">CAROLINA </t>
  </si>
  <si>
    <t>JULIETH</t>
  </si>
  <si>
    <t>CEBALLOS</t>
  </si>
  <si>
    <t xml:space="preserve">ALBERTO </t>
  </si>
  <si>
    <t xml:space="preserve"> GIRALDO</t>
  </si>
  <si>
    <t>EDWIN</t>
  </si>
  <si>
    <t xml:space="preserve"> ALEXIS</t>
  </si>
  <si>
    <t xml:space="preserve">JONY </t>
  </si>
  <si>
    <t xml:space="preserve">MORA </t>
  </si>
  <si>
    <t xml:space="preserve"> RAFAEL</t>
  </si>
  <si>
    <t xml:space="preserve">RAMÍREZ </t>
  </si>
  <si>
    <t xml:space="preserve">JENIFFER </t>
  </si>
  <si>
    <t xml:space="preserve">RICO </t>
  </si>
  <si>
    <t xml:space="preserve">JULIANA </t>
  </si>
  <si>
    <t xml:space="preserve">MARÍA </t>
  </si>
  <si>
    <t>ALARCON</t>
  </si>
  <si>
    <t xml:space="preserve">CRISTIAN </t>
  </si>
  <si>
    <t xml:space="preserve">TAMAYO </t>
  </si>
  <si>
    <t xml:space="preserve">BERNARDO </t>
  </si>
  <si>
    <t xml:space="preserve">HERNÁNDEZ </t>
  </si>
  <si>
    <t xml:space="preserve"> MILENA</t>
  </si>
  <si>
    <t xml:space="preserve">ÁLVAREZ </t>
  </si>
  <si>
    <t>MONA</t>
  </si>
  <si>
    <t>NORELA</t>
  </si>
  <si>
    <t>TRUJILLO</t>
  </si>
  <si>
    <t xml:space="preserve">RODRÍGUEZ </t>
  </si>
  <si>
    <t>SANTIBAÑEZ</t>
  </si>
  <si>
    <t xml:space="preserve">ISABEL </t>
  </si>
  <si>
    <t xml:space="preserve"> URREA</t>
  </si>
  <si>
    <t xml:space="preserve"> ALEJANDRO </t>
  </si>
  <si>
    <t>SEPULVEDA</t>
  </si>
  <si>
    <t xml:space="preserve"> ORTIZ</t>
  </si>
  <si>
    <t>MIGUEL</t>
  </si>
  <si>
    <t>LAYOS</t>
  </si>
  <si>
    <t xml:space="preserve"> RAMÍREZ</t>
  </si>
  <si>
    <t xml:space="preserve"> ARTURO</t>
  </si>
  <si>
    <t xml:space="preserve">SALDARRIAGA </t>
  </si>
  <si>
    <t>CASTANO</t>
  </si>
  <si>
    <t xml:space="preserve">DELIA </t>
  </si>
  <si>
    <t xml:space="preserve">LIZETH </t>
  </si>
  <si>
    <t xml:space="preserve">DAHIANA </t>
  </si>
  <si>
    <t>MARTÍNEZ</t>
  </si>
  <si>
    <t xml:space="preserve"> MORENO</t>
  </si>
  <si>
    <t xml:space="preserve">ERICA </t>
  </si>
  <si>
    <t xml:space="preserve">YANED </t>
  </si>
  <si>
    <t>BAEZ</t>
  </si>
  <si>
    <t>DANIELA</t>
  </si>
  <si>
    <t>GALLO</t>
  </si>
  <si>
    <t xml:space="preserve"> LÓPEZ</t>
  </si>
  <si>
    <t xml:space="preserve">SILVIA </t>
  </si>
  <si>
    <t xml:space="preserve">MARYORI </t>
  </si>
  <si>
    <t>PÉREZ</t>
  </si>
  <si>
    <t xml:space="preserve">KATTY </t>
  </si>
  <si>
    <t>MARICELA</t>
  </si>
  <si>
    <t xml:space="preserve"> JOSÉ</t>
  </si>
  <si>
    <t xml:space="preserve"> JIMÉNEZ</t>
  </si>
  <si>
    <t xml:space="preserve">EDUIN </t>
  </si>
  <si>
    <t xml:space="preserve">HECTOR </t>
  </si>
  <si>
    <t xml:space="preserve">RODRIGO </t>
  </si>
  <si>
    <t xml:space="preserve">JHONATAN </t>
  </si>
  <si>
    <t>YESID</t>
  </si>
  <si>
    <t xml:space="preserve">ANCIZAR </t>
  </si>
  <si>
    <t>DE JESÚS</t>
  </si>
  <si>
    <t xml:space="preserve">JAIRO </t>
  </si>
  <si>
    <t xml:space="preserve">RUBÉN </t>
  </si>
  <si>
    <t xml:space="preserve">PERILLA </t>
  </si>
  <si>
    <t xml:space="preserve">VARELA </t>
  </si>
  <si>
    <t>VELÁSQUEZ</t>
  </si>
  <si>
    <t>CINDY ALEJANDRA</t>
  </si>
  <si>
    <t xml:space="preserve"> TANGARIFE</t>
  </si>
  <si>
    <t xml:space="preserve">VALLEJO </t>
  </si>
  <si>
    <t xml:space="preserve">DRIDEN </t>
  </si>
  <si>
    <t xml:space="preserve">FERNEY </t>
  </si>
  <si>
    <t xml:space="preserve">SINDY </t>
  </si>
  <si>
    <t xml:space="preserve">MOSQUERA </t>
  </si>
  <si>
    <t xml:space="preserve">ZULETA </t>
  </si>
  <si>
    <t>GARZÓN</t>
  </si>
  <si>
    <t xml:space="preserve">LEÓN </t>
  </si>
  <si>
    <t>JARAMILLO</t>
  </si>
  <si>
    <t>CHAVERRA</t>
  </si>
  <si>
    <t>MARIN</t>
  </si>
  <si>
    <t>CARVAJAL</t>
  </si>
  <si>
    <t>VASQUEZ</t>
  </si>
  <si>
    <t xml:space="preserve">ARBELAEZ </t>
  </si>
  <si>
    <t xml:space="preserve"> FERNANDO </t>
  </si>
  <si>
    <t xml:space="preserve">ARCILA </t>
  </si>
  <si>
    <t xml:space="preserve">ALEJANDRO </t>
  </si>
  <si>
    <t>ARMANDO</t>
  </si>
  <si>
    <t xml:space="preserve"> QUINTERO</t>
  </si>
  <si>
    <t xml:space="preserve"> CAMILO</t>
  </si>
  <si>
    <t xml:space="preserve">MONTOYA </t>
  </si>
  <si>
    <t xml:space="preserve"> EIDER </t>
  </si>
  <si>
    <t xml:space="preserve">OCAMPO </t>
  </si>
  <si>
    <t>ÁLVAREZ</t>
  </si>
  <si>
    <t xml:space="preserve">NELSON </t>
  </si>
  <si>
    <t xml:space="preserve">RAVE </t>
  </si>
  <si>
    <t xml:space="preserve">DIDIER </t>
  </si>
  <si>
    <t xml:space="preserve">HERNAN </t>
  </si>
  <si>
    <t xml:space="preserve">SALAZAR </t>
  </si>
  <si>
    <t xml:space="preserve">JOHAN </t>
  </si>
  <si>
    <t>ALEXIS</t>
  </si>
  <si>
    <t xml:space="preserve">CAPERA </t>
  </si>
  <si>
    <t>LOAIZA</t>
  </si>
  <si>
    <t>MARIA DEL PILAR</t>
  </si>
  <si>
    <t xml:space="preserve">WILMAR </t>
  </si>
  <si>
    <t>MATEUS</t>
  </si>
  <si>
    <t>ERIKA</t>
  </si>
  <si>
    <t>YOHANA</t>
  </si>
  <si>
    <t>ESTUDIANTE</t>
  </si>
  <si>
    <t>MUNICIPIO CARMEN DE VIBORAL</t>
  </si>
  <si>
    <t>CARMEN DE VIBORAL</t>
  </si>
  <si>
    <t>CALLE 31  30 06</t>
  </si>
  <si>
    <t>14-11 Compañía Suramericana Administradora De Riesgos Profesionales y Seguros Vida</t>
  </si>
  <si>
    <t>MUNICIPIO EL CARMEN DE VIBORAL</t>
  </si>
  <si>
    <t>Adriana Otalvaro &lt;auxiliarrh@elcarmen.gov.co&gt;</t>
  </si>
  <si>
    <r>
      <t xml:space="preserve">Nº CONTRATO INDEPENDIENTE
</t>
    </r>
    <r>
      <rPr>
        <b/>
        <sz val="8"/>
        <color indexed="10"/>
        <rFont val="Gill Sans MT"/>
        <family val="2"/>
      </rPr>
      <t>Uso exclusivo de COLNMENA SEGUROS</t>
    </r>
  </si>
  <si>
    <r>
      <t xml:space="preserve">TIPO NOVEDAD
</t>
    </r>
    <r>
      <rPr>
        <b/>
        <sz val="8"/>
        <color indexed="10"/>
        <rFont val="Gill Sans MT"/>
        <family val="2"/>
      </rPr>
      <t>(Diligenciar solo si el tipo de trámite es NOVEDAD)</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</si>
  <si>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</si>
  <si>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</si>
  <si>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</si>
  <si>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</si>
  <si>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</si>
  <si>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t>PRINCIPAL ADMINISTRACION MUNICIPIO EL CARMEN DE VIBORAL Y ESTUDIANTE ADMINISTRATIVO</t>
  </si>
  <si>
    <t>ALCALDIAELCARMENDEVIBORAL@GMAIL.COM</t>
  </si>
  <si>
    <t>AUXILIARRH@ELCARMEN.GOV.CO</t>
  </si>
  <si>
    <t>MEDINA</t>
  </si>
  <si>
    <t>ESTUDIANE</t>
  </si>
  <si>
    <t>N/A</t>
  </si>
  <si>
    <t>TOLOZA</t>
  </si>
  <si>
    <t xml:space="preserve">KEREN </t>
  </si>
  <si>
    <t xml:space="preserve">ESTHER </t>
  </si>
  <si>
    <t xml:space="preserve"> MEDINA</t>
  </si>
  <si>
    <t>YEFERSON</t>
  </si>
  <si>
    <t xml:space="preserve">OTALVARO </t>
  </si>
  <si>
    <t>ORQUIDEA DEL SOCORRO</t>
  </si>
  <si>
    <t xml:space="preserve">JUANITA </t>
  </si>
  <si>
    <t>IVANIA</t>
  </si>
  <si>
    <t xml:space="preserve"> ISABEL </t>
  </si>
  <si>
    <t xml:space="preserve">HÉCTOR </t>
  </si>
  <si>
    <t>JAMIL</t>
  </si>
  <si>
    <t xml:space="preserve">HUGO </t>
  </si>
  <si>
    <t xml:space="preserve">ARBEY </t>
  </si>
  <si>
    <t xml:space="preserve">DUVAN </t>
  </si>
  <si>
    <t>FABIÁN</t>
  </si>
  <si>
    <t xml:space="preserve"> EMILIO</t>
  </si>
  <si>
    <t xml:space="preserve">YEISON </t>
  </si>
  <si>
    <t xml:space="preserve">RAMÓN </t>
  </si>
  <si>
    <t>EMILIO</t>
  </si>
  <si>
    <t xml:space="preserve"> JOHANA</t>
  </si>
  <si>
    <t xml:space="preserve">MONSALVE </t>
  </si>
  <si>
    <t xml:space="preserve">BEDOYA </t>
  </si>
  <si>
    <t>SÁNCHEZ</t>
  </si>
  <si>
    <t xml:space="preserve">PÉREZ </t>
  </si>
  <si>
    <t xml:space="preserve">ACOSTA </t>
  </si>
  <si>
    <t xml:space="preserve">CIFUENTES </t>
  </si>
  <si>
    <t>GALVIS</t>
  </si>
  <si>
    <t xml:space="preserve"> BLANDÓN</t>
  </si>
  <si>
    <t xml:space="preserve">RENDÓN </t>
  </si>
  <si>
    <t>TABORDA</t>
  </si>
  <si>
    <t xml:space="preserve">ESTRADA </t>
  </si>
  <si>
    <t xml:space="preserve">ORTIZ </t>
  </si>
  <si>
    <t xml:space="preserve">BAENA </t>
  </si>
  <si>
    <t>ATEHORTÚA</t>
  </si>
  <si>
    <t xml:space="preserve">OTÁLVARO </t>
  </si>
  <si>
    <t>NIDIA</t>
  </si>
  <si>
    <t>RICHARD</t>
  </si>
  <si>
    <t>RIVAS</t>
  </si>
  <si>
    <t>RENDÓN</t>
  </si>
  <si>
    <t>JAIME</t>
  </si>
  <si>
    <t>MILTON</t>
  </si>
  <si>
    <t>CARRERA 32 N°25-35</t>
  </si>
  <si>
    <t>cindyvc01@gmail.com</t>
  </si>
  <si>
    <t xml:space="preserve">ARNOLD </t>
  </si>
  <si>
    <t>CARRERA 48A 107C 41 INTERIOR 102</t>
  </si>
  <si>
    <t>arnoldemz85@gmail.com</t>
  </si>
  <si>
    <t xml:space="preserve">ESNEIDER </t>
  </si>
  <si>
    <t>CALLE 56B N°20C 1 CASA ENCISO</t>
  </si>
  <si>
    <t>lopezmao,0990@gmail.com</t>
  </si>
  <si>
    <t>CINDY</t>
  </si>
  <si>
    <t>FERNANDA</t>
  </si>
  <si>
    <t>Despacho Alcalde</t>
  </si>
  <si>
    <t>Servicios Administrativo</t>
  </si>
  <si>
    <t>VILLEGAS</t>
  </si>
  <si>
    <t>Secretaría de Gobierno</t>
  </si>
  <si>
    <t>ORREGO</t>
  </si>
  <si>
    <t>Secretaría de Agricultura</t>
  </si>
  <si>
    <t>Secretaría de Deporte</t>
  </si>
  <si>
    <t>CATERINE</t>
  </si>
  <si>
    <t>CASTRILLÓN</t>
  </si>
  <si>
    <t>Secretaría de Planeación</t>
  </si>
  <si>
    <t>Secretaría de Hacienda</t>
  </si>
  <si>
    <t>Secretaría de Tránsito</t>
  </si>
  <si>
    <t>Secretaría de Educación</t>
  </si>
  <si>
    <t>Secretaría de Salud</t>
  </si>
  <si>
    <t>Secretaria de infraestructura</t>
  </si>
  <si>
    <t xml:space="preserve">Secretaria de turismo </t>
  </si>
  <si>
    <t>Secretaria desarrollo social</t>
  </si>
  <si>
    <t>personería</t>
  </si>
  <si>
    <t>concejal</t>
  </si>
  <si>
    <t>contratista concejo</t>
  </si>
  <si>
    <t>CARMONA</t>
  </si>
  <si>
    <t>DE LOS ANGELES</t>
  </si>
  <si>
    <t xml:space="preserve">GARCIA </t>
  </si>
  <si>
    <t xml:space="preserve">CASTAÑEDA </t>
  </si>
  <si>
    <t xml:space="preserve">ALBEIRO </t>
  </si>
  <si>
    <t xml:space="preserve">OLGUIN </t>
  </si>
  <si>
    <t>ORTIZ</t>
  </si>
  <si>
    <t>HAROLD</t>
  </si>
  <si>
    <t>BEMJUMEA</t>
  </si>
  <si>
    <t>RAVE</t>
  </si>
  <si>
    <t>STIDEN</t>
  </si>
  <si>
    <t>ZAPATA</t>
  </si>
  <si>
    <t>CARTAGENA</t>
  </si>
  <si>
    <t>ANALIDA</t>
  </si>
  <si>
    <t xml:space="preserve">GUTIERREZ </t>
  </si>
  <si>
    <t>OLAYA</t>
  </si>
  <si>
    <t xml:space="preserve">JOHANNA </t>
  </si>
  <si>
    <t>LINA</t>
  </si>
  <si>
    <t>ECHEVERRI</t>
  </si>
  <si>
    <t>ZABALA</t>
  </si>
  <si>
    <t>GRISALES</t>
  </si>
  <si>
    <t>DONADO</t>
  </si>
  <si>
    <t>MURILLO</t>
  </si>
  <si>
    <t>JONATHAN</t>
  </si>
  <si>
    <t>BALVIN</t>
  </si>
  <si>
    <t xml:space="preserve">SANCHEZ </t>
  </si>
  <si>
    <t>PABLO</t>
  </si>
  <si>
    <t>GONZALES</t>
  </si>
  <si>
    <t xml:space="preserve">DANIE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</si>
</sst>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1" formatCode="_(* #,##0_);_(* \(#,##0\);_(* \-_);_(@_)"/>
    <numFmt numFmtId="172" formatCode="_-* #,##0_-;\-* #,##0_-;_-* \-_-;_-@_-"/>
    <numFmt numFmtId="173" formatCode="_(* #,##0.00_);_(* \(#,##0.00\);_(* \-??_);_(@_)"/>
    <numFmt numFmtId="174" formatCode="_(&quot;$ &quot;* #,##0_);_(&quot;$ &quot;* \(#,##0\);_(&quot;$ &quot;* \-_);_(@_)"/>
  </numFmts>
  <fonts count="63">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b/>
      <sz val="14"/>
      <color indexed="8"/>
      <name val="Gill Sans MT"/>
      <family val="2"/>
    </font>
    <font>
      <sz val="11"/>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amily val="2"/>
    </font>
    <font>
      <sz val="11"/>
      <color rgb="FF000000"/>
      <name val="Gill Sans"/>
    </font>
    <font>
      <sz val="11"/>
      <color theme="1"/>
      <name val="Calibri"/>
      <family val="2"/>
      <scheme val="minor"/>
    </font>
    <font>
      <u/>
      <sz val="11"/>
      <color theme="10"/>
      <name val="Calibri"/>
      <family val="2"/>
      <scheme val="minor"/>
    </font>
    <font>
      <sz val="11"/>
      <color rgb="FFFF0000"/>
      <name val="Gill Sans MT"/>
      <family val="2"/>
    </font>
    <font>
      <sz val="10"/>
      <color rgb="FFFF0000"/>
      <name val="Calibri"/>
      <family val="2"/>
      <scheme val="minor"/>
    </font>
  </fonts>
  <fills count="25">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s>
  <borders count="275">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diagonal/>
    </border>
    <border>
      <left/>
      <right/>
      <top style="medium">
        <color indexed="8"/>
      </top>
      <bottom/>
      <diagonal/>
    </border>
    <border>
      <left style="thin">
        <color indexed="64"/>
      </left>
      <right/>
      <top style="medium">
        <color indexed="8"/>
      </top>
      <bottom/>
      <diagonal/>
    </border>
    <border>
      <left/>
      <right style="thin">
        <color theme="8" tint="-0.249977111117893"/>
      </right>
      <top style="medium">
        <color theme="8" tint="-0.249977111117893"/>
      </top>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s>
  <cellStyleXfs count="30">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34" fillId="0" borderId="0" applyNumberFormat="0" applyFill="0" applyBorder="0" applyAlignment="0" applyProtection="0"/>
    <xf numFmtId="0" fontId="2" fillId="0" borderId="0"/>
    <xf numFmtId="0" fontId="3" fillId="0" borderId="0"/>
    <xf numFmtId="0" fontId="38"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59" fillId="0" borderId="0"/>
    <xf numFmtId="0" fontId="60" fillId="0" borderId="0" applyNumberForma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cellStyleXfs>
  <cellXfs count="1122">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6" fillId="0" borderId="0" xfId="11" applyFont="1" applyAlignment="1">
      <alignment horizontal="center"/>
    </xf>
    <xf numFmtId="0" fontId="22" fillId="0" borderId="0" xfId="11" applyFont="1" applyAlignment="1">
      <alignment horizontal="center"/>
    </xf>
    <xf numFmtId="0" fontId="25" fillId="0" borderId="0" xfId="11" applyFont="1" applyAlignment="1">
      <alignment horizontal="left"/>
    </xf>
    <xf numFmtId="0" fontId="22" fillId="0" borderId="0" xfId="11" applyFont="1" applyAlignment="1">
      <alignment horizontal="justify" wrapText="1"/>
    </xf>
    <xf numFmtId="0" fontId="26" fillId="0" borderId="0" xfId="11" applyFont="1" applyAlignment="1">
      <alignment horizontal="center" wrapText="1"/>
    </xf>
    <xf numFmtId="49" fontId="31" fillId="14" borderId="144" xfId="11" applyNumberFormat="1" applyFont="1" applyFill="1" applyBorder="1" applyAlignment="1">
      <alignment horizontal="center" vertical="center" wrapText="1"/>
    </xf>
    <xf numFmtId="0" fontId="22" fillId="0" borderId="146" xfId="11" applyFont="1" applyBorder="1" applyAlignment="1">
      <alignment horizontal="left" vertical="center"/>
    </xf>
    <xf numFmtId="0" fontId="22" fillId="0" borderId="0" xfId="11" applyFont="1" applyAlignment="1">
      <alignment horizontal="left" vertical="center"/>
    </xf>
    <xf numFmtId="0" fontId="26" fillId="0" borderId="0" xfId="11" applyFont="1" applyAlignment="1">
      <alignment horizontal="center" vertical="center"/>
    </xf>
    <xf numFmtId="0" fontId="33" fillId="0" borderId="0" xfId="11" applyFont="1" applyAlignment="1">
      <alignment horizontal="center" wrapText="1"/>
    </xf>
    <xf numFmtId="49" fontId="31" fillId="15" borderId="150" xfId="11" applyNumberFormat="1" applyFont="1" applyFill="1" applyBorder="1" applyAlignment="1">
      <alignment horizontal="center" vertical="center" wrapText="1"/>
    </xf>
    <xf numFmtId="49" fontId="31" fillId="15" borderId="144" xfId="11" applyNumberFormat="1" applyFont="1" applyFill="1" applyBorder="1" applyAlignment="1">
      <alignment horizontal="center" vertical="center" wrapText="1"/>
    </xf>
    <xf numFmtId="0" fontId="22" fillId="0" borderId="151" xfId="11" applyFont="1" applyBorder="1"/>
    <xf numFmtId="0" fontId="26" fillId="0" borderId="146" xfId="11" applyFont="1" applyBorder="1" applyAlignment="1">
      <alignment horizontal="center" wrapText="1"/>
    </xf>
    <xf numFmtId="0" fontId="35" fillId="0" borderId="146" xfId="12" applyNumberFormat="1" applyFont="1" applyFill="1" applyBorder="1" applyAlignment="1" applyProtection="1">
      <alignment horizontal="center" wrapText="1"/>
    </xf>
    <xf numFmtId="0" fontId="23" fillId="16" borderId="0" xfId="11" applyFont="1" applyFill="1"/>
    <xf numFmtId="0" fontId="40" fillId="6" borderId="124" xfId="1" applyFont="1" applyFill="1" applyBorder="1" applyAlignment="1">
      <alignment horizontal="center" vertical="center"/>
    </xf>
    <xf numFmtId="0" fontId="40" fillId="6" borderId="73" xfId="1" applyFont="1" applyFill="1" applyBorder="1" applyAlignment="1">
      <alignment horizontal="center" vertical="center"/>
    </xf>
    <xf numFmtId="49" fontId="40" fillId="7" borderId="124" xfId="0" applyNumberFormat="1" applyFont="1" applyFill="1" applyBorder="1" applyAlignment="1">
      <alignment horizontal="center" vertical="center" wrapText="1"/>
    </xf>
    <xf numFmtId="0" fontId="9" fillId="0" borderId="159" xfId="0" applyFont="1" applyBorder="1" applyAlignment="1" applyProtection="1">
      <alignment vertical="center"/>
      <protection locked="0"/>
    </xf>
    <xf numFmtId="0" fontId="10" fillId="0" borderId="159" xfId="0" applyFont="1" applyBorder="1" applyAlignment="1">
      <alignment vertical="center"/>
    </xf>
    <xf numFmtId="1" fontId="39" fillId="0" borderId="43" xfId="0" applyNumberFormat="1" applyFont="1" applyBorder="1" applyAlignment="1" applyProtection="1">
      <alignment horizontal="center"/>
      <protection locked="0" hidden="1"/>
    </xf>
    <xf numFmtId="0" fontId="9" fillId="0" borderId="202" xfId="0" applyFont="1" applyBorder="1" applyProtection="1">
      <protection hidden="1"/>
    </xf>
    <xf numFmtId="0" fontId="10" fillId="0" borderId="202" xfId="0" applyFont="1" applyBorder="1" applyProtection="1">
      <protection hidden="1"/>
    </xf>
    <xf numFmtId="0" fontId="9" fillId="0" borderId="205" xfId="0" applyFont="1" applyBorder="1" applyAlignment="1" applyProtection="1">
      <alignment horizontal="center"/>
      <protection hidden="1"/>
    </xf>
    <xf numFmtId="0" fontId="9" fillId="0" borderId="187"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3" xfId="0" applyNumberFormat="1" applyFont="1" applyBorder="1" applyAlignment="1" applyProtection="1">
      <alignment horizontal="center"/>
      <protection hidden="1"/>
    </xf>
    <xf numFmtId="0" fontId="9" fillId="0" borderId="181" xfId="0" applyFont="1" applyBorder="1" applyAlignment="1" applyProtection="1">
      <alignment horizontal="center"/>
      <protection hidden="1"/>
    </xf>
    <xf numFmtId="0" fontId="10" fillId="0" borderId="210" xfId="0" applyFont="1" applyBorder="1" applyAlignment="1">
      <alignment vertical="center"/>
    </xf>
    <xf numFmtId="0" fontId="10" fillId="0" borderId="19" xfId="0" applyFont="1" applyBorder="1" applyAlignment="1">
      <alignment vertical="center"/>
    </xf>
    <xf numFmtId="0" fontId="6" fillId="0" borderId="211"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0"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1" fillId="0" borderId="0" xfId="0" quotePrefix="1" applyFont="1" applyAlignment="1">
      <alignment horizontal="center" vertical="center"/>
    </xf>
    <xf numFmtId="0" fontId="41" fillId="0" borderId="0" xfId="0" quotePrefix="1" applyFont="1" applyAlignment="1">
      <alignment horizontal="center" vertical="center" wrapText="1"/>
    </xf>
    <xf numFmtId="0" fontId="42" fillId="0" borderId="0" xfId="0" applyFont="1" applyAlignment="1">
      <alignment vertical="center"/>
    </xf>
    <xf numFmtId="0" fontId="42"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3" fillId="0" borderId="0" xfId="0" applyFont="1" applyAlignment="1">
      <alignment vertical="center"/>
    </xf>
    <xf numFmtId="0" fontId="43" fillId="0" borderId="140" xfId="0" applyFont="1" applyBorder="1" applyAlignment="1">
      <alignment horizontal="center" vertical="center"/>
    </xf>
    <xf numFmtId="0" fontId="43" fillId="0" borderId="153" xfId="0" applyFont="1" applyBorder="1" applyAlignment="1">
      <alignment horizontal="center" vertical="center"/>
    </xf>
    <xf numFmtId="0" fontId="43" fillId="0" borderId="153" xfId="0" applyFont="1" applyBorder="1" applyAlignment="1">
      <alignment vertical="center" wrapText="1"/>
    </xf>
    <xf numFmtId="0" fontId="43" fillId="0" borderId="153"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16" xfId="0" applyFont="1" applyFill="1" applyBorder="1" applyAlignment="1">
      <alignment vertical="center"/>
    </xf>
    <xf numFmtId="0" fontId="10" fillId="2" borderId="217" xfId="0" applyFont="1" applyFill="1" applyBorder="1" applyAlignment="1">
      <alignment vertical="center"/>
    </xf>
    <xf numFmtId="0" fontId="10" fillId="2" borderId="218" xfId="0" applyFont="1" applyFill="1" applyBorder="1" applyAlignment="1">
      <alignment vertical="center"/>
    </xf>
    <xf numFmtId="0" fontId="10" fillId="2" borderId="219" xfId="0" applyFont="1" applyFill="1" applyBorder="1" applyAlignment="1">
      <alignment vertical="center"/>
    </xf>
    <xf numFmtId="0" fontId="10" fillId="2" borderId="220"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6"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45" fillId="0" borderId="0" xfId="0" applyFont="1"/>
    <xf numFmtId="0" fontId="45" fillId="0" borderId="153" xfId="0" applyFont="1" applyBorder="1" applyAlignment="1">
      <alignment horizontal="center"/>
    </xf>
    <xf numFmtId="0" fontId="45" fillId="0" borderId="153"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28"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1" xfId="0" applyFont="1" applyBorder="1" applyAlignment="1" applyProtection="1">
      <alignment horizontal="center" vertical="center"/>
      <protection locked="0"/>
    </xf>
    <xf numFmtId="0" fontId="9" fillId="0" borderId="252" xfId="0" applyFont="1" applyBorder="1" applyAlignment="1" applyProtection="1">
      <alignment horizontal="center" vertical="center"/>
      <protection locked="0"/>
    </xf>
    <xf numFmtId="0" fontId="9" fillId="0" borderId="253" xfId="0" applyFont="1" applyBorder="1" applyAlignment="1" applyProtection="1">
      <alignment horizontal="center" vertical="center"/>
      <protection locked="0"/>
    </xf>
    <xf numFmtId="0" fontId="9" fillId="0" borderId="254" xfId="0" applyFont="1" applyBorder="1" applyAlignment="1" applyProtection="1">
      <alignment horizontal="center" vertical="center"/>
      <protection locked="0"/>
    </xf>
    <xf numFmtId="0" fontId="9" fillId="0" borderId="236" xfId="0" applyFont="1" applyBorder="1" applyAlignment="1" applyProtection="1">
      <alignment horizontal="center" vertical="center"/>
      <protection locked="0"/>
    </xf>
    <xf numFmtId="0" fontId="9" fillId="0" borderId="255" xfId="0" applyFont="1" applyBorder="1" applyAlignment="1" applyProtection="1">
      <alignment horizontal="center" vertical="center"/>
      <protection locked="0"/>
    </xf>
    <xf numFmtId="0" fontId="47" fillId="0" borderId="153" xfId="11" applyFont="1" applyBorder="1" applyAlignment="1">
      <alignment horizontal="center" vertical="center" wrapText="1"/>
    </xf>
    <xf numFmtId="0" fontId="48" fillId="0" borderId="0" xfId="11" applyFont="1" applyAlignment="1">
      <alignment wrapText="1"/>
    </xf>
    <xf numFmtId="0" fontId="48" fillId="0" borderId="153" xfId="11" applyFont="1" applyBorder="1" applyAlignment="1">
      <alignment horizontal="center" wrapText="1"/>
    </xf>
    <xf numFmtId="0" fontId="48" fillId="0" borderId="153" xfId="11" applyFont="1" applyBorder="1" applyAlignment="1">
      <alignment wrapText="1"/>
    </xf>
    <xf numFmtId="0" fontId="48" fillId="0" borderId="153" xfId="14" applyFont="1" applyBorder="1" applyAlignment="1">
      <alignment vertical="center" wrapText="1"/>
    </xf>
    <xf numFmtId="0" fontId="48" fillId="0" borderId="153" xfId="14" applyFont="1" applyBorder="1" applyAlignment="1">
      <alignment horizontal="center" vertical="center" wrapText="1"/>
    </xf>
    <xf numFmtId="0" fontId="48" fillId="0" borderId="153"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7" borderId="34" xfId="0" applyFont="1" applyFill="1" applyBorder="1" applyProtection="1">
      <protection locked="0"/>
    </xf>
    <xf numFmtId="0" fontId="6" fillId="17" borderId="0" xfId="0" applyFont="1" applyFill="1"/>
    <xf numFmtId="0" fontId="10" fillId="17" borderId="48" xfId="0" applyFont="1" applyFill="1" applyBorder="1" applyAlignment="1" applyProtection="1">
      <alignment horizontal="center" vertical="center"/>
      <protection locked="0"/>
    </xf>
    <xf numFmtId="0" fontId="9" fillId="17" borderId="228"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7" borderId="0" xfId="0" applyFont="1" applyFill="1" applyAlignment="1">
      <alignment vertical="center"/>
    </xf>
    <xf numFmtId="0" fontId="9" fillId="17" borderId="34" xfId="0" applyFont="1" applyFill="1" applyBorder="1" applyAlignment="1" applyProtection="1">
      <alignment horizontal="center"/>
      <protection locked="0"/>
    </xf>
    <xf numFmtId="0" fontId="50" fillId="0" borderId="0" xfId="0" applyFont="1" applyAlignment="1">
      <alignment horizontal="justify" vertical="center"/>
    </xf>
    <xf numFmtId="0" fontId="51" fillId="0" borderId="0" xfId="0" applyFont="1"/>
    <xf numFmtId="0" fontId="9" fillId="12" borderId="0" xfId="0" applyFont="1" applyFill="1"/>
    <xf numFmtId="0" fontId="54" fillId="0" borderId="0" xfId="0" applyFont="1" applyAlignment="1">
      <alignment horizontal="left" vertical="center" indent="2"/>
    </xf>
    <xf numFmtId="0" fontId="55" fillId="0" borderId="0" xfId="0" applyFont="1" applyAlignment="1">
      <alignment horizontal="left" vertical="center" indent="2"/>
    </xf>
    <xf numFmtId="0" fontId="55" fillId="0" borderId="0" xfId="0" applyFont="1" applyAlignment="1">
      <alignment vertical="center"/>
    </xf>
    <xf numFmtId="0" fontId="34" fillId="0" borderId="34" xfId="12"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56" fillId="0" borderId="34" xfId="12" applyFont="1" applyBorder="1" applyAlignment="1" applyProtection="1">
      <alignment horizontal="left"/>
      <protection locked="0"/>
    </xf>
    <xf numFmtId="49" fontId="29" fillId="0" borderId="0" xfId="11" applyNumberFormat="1" applyFont="1" applyAlignment="1">
      <alignment horizontal="center"/>
    </xf>
    <xf numFmtId="0" fontId="58" fillId="0" borderId="153" xfId="0" applyFont="1" applyBorder="1" applyAlignment="1">
      <alignment horizontal="center"/>
    </xf>
    <xf numFmtId="14" fontId="0" fillId="0" borderId="153" xfId="0" applyNumberFormat="1" applyBorder="1"/>
    <xf numFmtId="0" fontId="0" fillId="0" borderId="153" xfId="0" applyBorder="1" applyAlignment="1">
      <alignment horizontal="center"/>
    </xf>
    <xf numFmtId="0" fontId="22" fillId="0" borderId="263" xfId="11" applyFont="1" applyBorder="1" applyAlignment="1">
      <alignment horizontal="center" vertical="center"/>
    </xf>
    <xf numFmtId="14" fontId="22" fillId="0" borderId="263" xfId="11" applyNumberFormat="1" applyFont="1" applyBorder="1" applyAlignment="1">
      <alignment horizontal="center" vertical="center"/>
    </xf>
    <xf numFmtId="0" fontId="9" fillId="0" borderId="153" xfId="1" applyFont="1" applyBorder="1" applyAlignment="1" applyProtection="1">
      <alignment vertical="center" wrapText="1"/>
      <protection locked="0"/>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0" fillId="0" borderId="0" xfId="0" applyAlignment="1">
      <alignment horizontal="center"/>
    </xf>
    <xf numFmtId="0" fontId="22" fillId="0" borderId="264" xfId="11" applyFont="1" applyBorder="1" applyAlignment="1">
      <alignment horizontal="center" vertical="center"/>
    </xf>
    <xf numFmtId="0" fontId="22" fillId="0" borderId="265" xfId="11" applyFont="1" applyBorder="1" applyAlignment="1">
      <alignment horizontal="center" vertical="center"/>
    </xf>
    <xf numFmtId="0" fontId="22" fillId="0" borderId="266" xfId="11" applyFont="1" applyBorder="1" applyAlignment="1">
      <alignment horizontal="center" vertical="center"/>
    </xf>
    <xf numFmtId="14" fontId="22" fillId="0" borderId="153" xfId="11" applyNumberFormat="1" applyFont="1" applyBorder="1" applyAlignment="1">
      <alignment horizontal="center" vertical="center"/>
    </xf>
    <xf numFmtId="0" fontId="22" fillId="0" borderId="153" xfId="11" applyFont="1" applyBorder="1" applyAlignment="1">
      <alignment horizontal="center" vertical="center"/>
    </xf>
    <xf numFmtId="0" fontId="22" fillId="0" borderId="263" xfId="11" applyFont="1" applyBorder="1" applyAlignment="1">
      <alignment horizontal="left" vertical="center"/>
    </xf>
    <xf numFmtId="0" fontId="0" fillId="23" borderId="153" xfId="0" applyFill="1" applyBorder="1"/>
    <xf numFmtId="0" fontId="0" fillId="23" borderId="153" xfId="0" applyFill="1" applyBorder="1" applyAlignment="1">
      <alignment horizontal="center"/>
    </xf>
    <xf numFmtId="0" fontId="22" fillId="0" borderId="269" xfId="11" applyFont="1" applyBorder="1" applyAlignment="1">
      <alignment horizontal="center" vertical="center"/>
    </xf>
    <xf numFmtId="0" fontId="22" fillId="0" borderId="268" xfId="11" applyFont="1" applyBorder="1" applyAlignment="1">
      <alignment horizontal="center" vertical="center"/>
    </xf>
    <xf numFmtId="0" fontId="22" fillId="0" borderId="258" xfId="11" applyFont="1" applyBorder="1" applyAlignment="1">
      <alignment horizontal="center" vertical="center"/>
    </xf>
    <xf numFmtId="14" fontId="22" fillId="0" borderId="258" xfId="11" applyNumberFormat="1" applyFont="1" applyBorder="1" applyAlignment="1">
      <alignment horizontal="center" vertical="center"/>
    </xf>
    <xf numFmtId="14" fontId="22" fillId="0" borderId="142" xfId="11" applyNumberFormat="1" applyFont="1" applyBorder="1" applyAlignment="1">
      <alignment horizontal="center" vertical="center"/>
    </xf>
    <xf numFmtId="0" fontId="22" fillId="22" borderId="0" xfId="11" applyFont="1" applyFill="1"/>
    <xf numFmtId="14" fontId="22" fillId="22" borderId="263" xfId="11" applyNumberFormat="1" applyFont="1" applyFill="1" applyBorder="1" applyAlignment="1">
      <alignment horizontal="center" vertical="center"/>
    </xf>
    <xf numFmtId="0" fontId="22" fillId="22" borderId="263" xfId="11" applyFont="1" applyFill="1" applyBorder="1" applyAlignment="1">
      <alignment horizontal="center" vertical="center"/>
    </xf>
    <xf numFmtId="0" fontId="10" fillId="22" borderId="64" xfId="0" applyFont="1" applyFill="1" applyBorder="1" applyProtection="1">
      <protection locked="0"/>
    </xf>
    <xf numFmtId="0" fontId="9" fillId="22" borderId="34" xfId="0" applyFont="1" applyFill="1" applyBorder="1" applyAlignment="1" applyProtection="1">
      <alignment horizontal="center" vertical="center" wrapText="1"/>
      <protection locked="0"/>
    </xf>
    <xf numFmtId="0" fontId="9" fillId="22" borderId="34" xfId="0" applyFont="1" applyFill="1" applyBorder="1" applyAlignment="1" applyProtection="1">
      <alignment vertical="center"/>
      <protection locked="0"/>
    </xf>
    <xf numFmtId="0" fontId="9" fillId="22" borderId="34" xfId="0" applyFont="1" applyFill="1" applyBorder="1" applyProtection="1">
      <protection locked="0"/>
    </xf>
    <xf numFmtId="1" fontId="9" fillId="22" borderId="34" xfId="0" applyNumberFormat="1" applyFont="1" applyFill="1" applyBorder="1" applyProtection="1">
      <protection locked="0"/>
    </xf>
    <xf numFmtId="0" fontId="9" fillId="22" borderId="28" xfId="0" applyFont="1" applyFill="1" applyBorder="1" applyProtection="1">
      <protection locked="0"/>
    </xf>
    <xf numFmtId="0" fontId="9" fillId="22" borderId="30" xfId="0" applyFont="1" applyFill="1" applyBorder="1" applyProtection="1">
      <protection locked="0"/>
    </xf>
    <xf numFmtId="0" fontId="9" fillId="22" borderId="29" xfId="0" applyFont="1" applyFill="1" applyBorder="1" applyProtection="1">
      <protection locked="0"/>
    </xf>
    <xf numFmtId="0" fontId="10" fillId="22" borderId="34" xfId="0" applyFont="1" applyFill="1" applyBorder="1" applyProtection="1">
      <protection locked="0"/>
    </xf>
    <xf numFmtId="168" fontId="9" fillId="22" borderId="34" xfId="9" applyNumberFormat="1" applyFont="1" applyFill="1" applyBorder="1" applyProtection="1">
      <protection locked="0"/>
    </xf>
    <xf numFmtId="0" fontId="34" fillId="22" borderId="34" xfId="12" applyFill="1" applyBorder="1" applyAlignment="1" applyProtection="1">
      <alignment horizontal="left"/>
      <protection locked="0"/>
    </xf>
    <xf numFmtId="0" fontId="9" fillId="22" borderId="34" xfId="0" applyFont="1" applyFill="1" applyBorder="1" applyAlignment="1" applyProtection="1">
      <alignment horizontal="center"/>
      <protection locked="0"/>
    </xf>
    <xf numFmtId="0" fontId="10" fillId="22" borderId="28" xfId="0" applyFont="1" applyFill="1" applyBorder="1" applyProtection="1">
      <protection locked="0"/>
    </xf>
    <xf numFmtId="0" fontId="10" fillId="22" borderId="34" xfId="0" applyFont="1" applyFill="1" applyBorder="1" applyAlignment="1" applyProtection="1">
      <alignment horizontal="center"/>
      <protection locked="0"/>
    </xf>
    <xf numFmtId="0" fontId="9" fillId="22" borderId="35" xfId="1" applyFont="1" applyFill="1" applyBorder="1" applyAlignment="1" applyProtection="1">
      <alignment vertical="center" wrapText="1"/>
      <protection locked="0"/>
    </xf>
    <xf numFmtId="0" fontId="10" fillId="22" borderId="34" xfId="1" applyFont="1" applyFill="1" applyBorder="1" applyAlignment="1" applyProtection="1">
      <alignment horizontal="center" vertical="center" wrapText="1"/>
      <protection locked="0"/>
    </xf>
    <xf numFmtId="14" fontId="9" fillId="22" borderId="32" xfId="0" applyNumberFormat="1" applyFont="1" applyFill="1" applyBorder="1" applyProtection="1">
      <protection locked="0"/>
    </xf>
    <xf numFmtId="14" fontId="9" fillId="22" borderId="34" xfId="0" applyNumberFormat="1" applyFont="1" applyFill="1" applyBorder="1" applyProtection="1">
      <protection locked="0"/>
    </xf>
    <xf numFmtId="168" fontId="9" fillId="22" borderId="34" xfId="0" applyNumberFormat="1" applyFont="1" applyFill="1" applyBorder="1" applyProtection="1">
      <protection locked="0"/>
    </xf>
    <xf numFmtId="0" fontId="9" fillId="22" borderId="95" xfId="0" applyFont="1" applyFill="1" applyBorder="1" applyProtection="1">
      <protection locked="0"/>
    </xf>
    <xf numFmtId="0" fontId="9" fillId="22" borderId="126" xfId="0" applyFont="1" applyFill="1" applyBorder="1" applyProtection="1">
      <protection locked="0"/>
    </xf>
    <xf numFmtId="0" fontId="9" fillId="22" borderId="127" xfId="0" applyFont="1" applyFill="1" applyBorder="1" applyProtection="1">
      <protection locked="0"/>
    </xf>
    <xf numFmtId="0" fontId="9" fillId="22" borderId="125" xfId="0" applyFont="1" applyFill="1" applyBorder="1" applyProtection="1">
      <protection locked="0"/>
    </xf>
    <xf numFmtId="0" fontId="10" fillId="22" borderId="65" xfId="0" applyFont="1" applyFill="1" applyBorder="1" applyProtection="1">
      <protection locked="0"/>
    </xf>
    <xf numFmtId="0" fontId="10" fillId="22" borderId="0" xfId="0" applyFont="1" applyFill="1" applyProtection="1">
      <protection locked="0"/>
    </xf>
    <xf numFmtId="0" fontId="10" fillId="22" borderId="0" xfId="0" applyFont="1" applyFill="1" applyAlignment="1">
      <alignment vertical="center"/>
    </xf>
    <xf numFmtId="14" fontId="22" fillId="22" borderId="153" xfId="11" applyNumberFormat="1" applyFont="1" applyFill="1" applyBorder="1" applyAlignment="1">
      <alignment horizontal="center" vertical="center"/>
    </xf>
    <xf numFmtId="0" fontId="22" fillId="22" borderId="153" xfId="11" applyFont="1" applyFill="1" applyBorder="1" applyAlignment="1">
      <alignment horizontal="center" vertical="center"/>
    </xf>
    <xf numFmtId="0" fontId="56" fillId="22" borderId="34" xfId="12" applyFont="1" applyFill="1" applyBorder="1" applyAlignment="1" applyProtection="1">
      <alignment horizontal="left"/>
      <protection locked="0"/>
    </xf>
    <xf numFmtId="0" fontId="9" fillId="0" borderId="35" xfId="0" applyFont="1" applyBorder="1" applyProtection="1">
      <protection locked="0"/>
    </xf>
    <xf numFmtId="0" fontId="9" fillId="0" borderId="35" xfId="0" applyFont="1" applyBorder="1" applyAlignment="1" applyProtection="1">
      <alignment horizontal="center"/>
      <protection locked="0"/>
    </xf>
    <xf numFmtId="0" fontId="10" fillId="0" borderId="40" xfId="0" applyFont="1" applyBorder="1" applyProtection="1">
      <protection locked="0"/>
    </xf>
    <xf numFmtId="0" fontId="10" fillId="0" borderId="35" xfId="0" applyFont="1" applyBorder="1" applyAlignment="1" applyProtection="1">
      <alignment horizontal="center"/>
      <protection locked="0"/>
    </xf>
    <xf numFmtId="0" fontId="10" fillId="0" borderId="35" xfId="1" applyFont="1" applyBorder="1" applyAlignment="1" applyProtection="1">
      <alignment horizontal="center" vertical="center" wrapText="1"/>
      <protection locked="0"/>
    </xf>
    <xf numFmtId="14" fontId="0" fillId="0" borderId="258" xfId="0" applyNumberFormat="1" applyBorder="1"/>
    <xf numFmtId="168" fontId="9" fillId="0" borderId="35" xfId="0" applyNumberFormat="1" applyFont="1" applyBorder="1" applyProtection="1">
      <protection locked="0"/>
    </xf>
    <xf numFmtId="0" fontId="9" fillId="0" borderId="271" xfId="0" applyFont="1" applyBorder="1" applyProtection="1">
      <protection locked="0"/>
    </xf>
    <xf numFmtId="0" fontId="9" fillId="0" borderId="111" xfId="0" applyFont="1" applyBorder="1" applyProtection="1">
      <protection locked="0"/>
    </xf>
    <xf numFmtId="0" fontId="9" fillId="0" borderId="112" xfId="0" applyFont="1" applyBorder="1" applyProtection="1">
      <protection locked="0"/>
    </xf>
    <xf numFmtId="0" fontId="9" fillId="0" borderId="89" xfId="0" applyFont="1" applyBorder="1" applyProtection="1">
      <protection locked="0"/>
    </xf>
    <xf numFmtId="0" fontId="9" fillId="0" borderId="153" xfId="0" applyFont="1" applyBorder="1" applyProtection="1">
      <protection locked="0"/>
    </xf>
    <xf numFmtId="0" fontId="9" fillId="0" borderId="153" xfId="0" applyFont="1" applyBorder="1" applyAlignment="1" applyProtection="1">
      <alignment horizontal="center"/>
      <protection locked="0"/>
    </xf>
    <xf numFmtId="0" fontId="10" fillId="0" borderId="153" xfId="0" applyFont="1" applyBorder="1" applyProtection="1">
      <protection locked="0"/>
    </xf>
    <xf numFmtId="0" fontId="10" fillId="0" borderId="153" xfId="0" applyFont="1" applyBorder="1" applyAlignment="1" applyProtection="1">
      <alignment horizontal="center"/>
      <protection locked="0"/>
    </xf>
    <xf numFmtId="0" fontId="10" fillId="0" borderId="153" xfId="1" applyFont="1" applyBorder="1" applyAlignment="1" applyProtection="1">
      <alignment horizontal="center" vertical="center" wrapText="1"/>
      <protection locked="0"/>
    </xf>
    <xf numFmtId="168" fontId="9" fillId="0" borderId="153" xfId="0" applyNumberFormat="1" applyFont="1" applyBorder="1" applyProtection="1">
      <protection locked="0"/>
    </xf>
    <xf numFmtId="14" fontId="9" fillId="0" borderId="153" xfId="0" applyNumberFormat="1" applyFont="1" applyBorder="1" applyProtection="1">
      <protection locked="0"/>
    </xf>
    <xf numFmtId="0" fontId="9" fillId="0" borderId="35" xfId="0" applyFont="1" applyBorder="1" applyAlignment="1" applyProtection="1">
      <alignment horizontal="center" vertical="center" wrapText="1"/>
      <protection locked="0"/>
    </xf>
    <xf numFmtId="1" fontId="9" fillId="0" borderId="35" xfId="0" applyNumberFormat="1" applyFont="1" applyBorder="1" applyProtection="1">
      <protection locked="0"/>
    </xf>
    <xf numFmtId="0" fontId="9" fillId="0" borderId="40" xfId="0" applyFont="1" applyBorder="1" applyProtection="1">
      <protection locked="0"/>
    </xf>
    <xf numFmtId="0" fontId="9" fillId="0" borderId="41" xfId="0" applyFont="1" applyBorder="1" applyProtection="1">
      <protection locked="0"/>
    </xf>
    <xf numFmtId="0" fontId="9" fillId="0" borderId="42" xfId="0" applyFont="1" applyBorder="1" applyProtection="1">
      <protection locked="0"/>
    </xf>
    <xf numFmtId="0" fontId="10" fillId="0" borderId="35" xfId="0" applyFont="1" applyBorder="1" applyProtection="1">
      <protection locked="0"/>
    </xf>
    <xf numFmtId="168" fontId="9" fillId="0" borderId="35" xfId="9" applyNumberFormat="1" applyFont="1" applyBorder="1" applyProtection="1">
      <protection locked="0"/>
    </xf>
    <xf numFmtId="0" fontId="34" fillId="0" borderId="35" xfId="12" applyBorder="1" applyProtection="1">
      <protection locked="0"/>
    </xf>
    <xf numFmtId="0" fontId="9" fillId="0" borderId="153" xfId="0" applyFont="1" applyBorder="1" applyAlignment="1" applyProtection="1">
      <alignment horizontal="center" vertical="center" wrapText="1"/>
      <protection locked="0"/>
    </xf>
    <xf numFmtId="1" fontId="9" fillId="0" borderId="153" xfId="0" applyNumberFormat="1" applyFont="1" applyBorder="1" applyProtection="1">
      <protection locked="0"/>
    </xf>
    <xf numFmtId="168" fontId="9" fillId="0" borderId="153" xfId="9" applyNumberFormat="1" applyFont="1" applyBorder="1" applyProtection="1">
      <protection locked="0"/>
    </xf>
    <xf numFmtId="0" fontId="34" fillId="0" borderId="153" xfId="12" applyBorder="1" applyProtection="1">
      <protection locked="0"/>
    </xf>
    <xf numFmtId="0" fontId="58" fillId="0" borderId="258" xfId="0" applyFont="1" applyBorder="1" applyAlignment="1">
      <alignment horizontal="center"/>
    </xf>
    <xf numFmtId="0" fontId="22" fillId="23" borderId="153" xfId="11" applyFont="1" applyFill="1" applyBorder="1" applyAlignment="1">
      <alignment horizontal="center" vertical="center"/>
    </xf>
    <xf numFmtId="14" fontId="22" fillId="23" borderId="153" xfId="11" applyNumberFormat="1" applyFont="1" applyFill="1" applyBorder="1" applyAlignment="1">
      <alignment horizontal="center" vertical="center"/>
    </xf>
    <xf numFmtId="14" fontId="62" fillId="2" borderId="13" xfId="0" applyNumberFormat="1" applyFont="1" applyFill="1" applyBorder="1" applyProtection="1">
      <protection hidden="1"/>
    </xf>
    <xf numFmtId="0" fontId="22" fillId="24" borderId="153" xfId="11" applyFont="1" applyFill="1" applyBorder="1" applyAlignment="1">
      <alignment horizontal="center" vertical="center"/>
    </xf>
    <xf numFmtId="0" fontId="0" fillId="24" borderId="153" xfId="0" applyFill="1" applyBorder="1" applyAlignment="1">
      <alignment horizontal="center"/>
    </xf>
    <xf numFmtId="0" fontId="22" fillId="0" borderId="0" xfId="11" applyFont="1" applyAlignment="1">
      <alignment horizontal="center" wrapText="1"/>
    </xf>
    <xf numFmtId="0" fontId="22" fillId="0" borderId="146" xfId="11" applyFont="1" applyBorder="1" applyAlignment="1">
      <alignment horizontal="center" vertical="center"/>
    </xf>
    <xf numFmtId="0" fontId="57" fillId="0" borderId="257" xfId="0" applyFont="1" applyBorder="1" applyAlignment="1">
      <alignment horizontal="center"/>
    </xf>
    <xf numFmtId="0" fontId="57" fillId="18" borderId="256" xfId="0" applyFont="1" applyFill="1" applyBorder="1" applyAlignment="1">
      <alignment horizontal="center"/>
    </xf>
    <xf numFmtId="0" fontId="57" fillId="0" borderId="256" xfId="0" applyFont="1" applyBorder="1" applyAlignment="1">
      <alignment horizontal="center"/>
    </xf>
    <xf numFmtId="0" fontId="22" fillId="0" borderId="267" xfId="11" applyFont="1" applyBorder="1" applyAlignment="1">
      <alignment horizontal="center" vertical="center"/>
    </xf>
    <xf numFmtId="0" fontId="22" fillId="0" borderId="270" xfId="11" applyFont="1" applyBorder="1" applyAlignment="1">
      <alignment horizontal="center" vertical="center"/>
    </xf>
    <xf numFmtId="0" fontId="61" fillId="0" borderId="263" xfId="11" applyFont="1" applyBorder="1" applyAlignment="1">
      <alignment horizontal="center" vertical="center"/>
    </xf>
    <xf numFmtId="0" fontId="22" fillId="0" borderId="272" xfId="11" applyFont="1" applyBorder="1" applyAlignment="1">
      <alignment horizontal="center" vertical="center"/>
    </xf>
    <xf numFmtId="0" fontId="22" fillId="0" borderId="273" xfId="11" applyFont="1" applyBorder="1" applyAlignment="1">
      <alignment horizontal="center" vertical="center"/>
    </xf>
    <xf numFmtId="0" fontId="22" fillId="0" borderId="274" xfId="11" applyFont="1" applyBorder="1" applyAlignment="1">
      <alignment horizontal="center" vertical="center"/>
    </xf>
    <xf numFmtId="14" fontId="22" fillId="0" borderId="272" xfId="11" applyNumberFormat="1" applyFont="1" applyBorder="1" applyAlignment="1">
      <alignment horizontal="center" vertical="center"/>
    </xf>
    <xf numFmtId="0" fontId="22" fillId="0" borderId="140" xfId="11" applyFont="1" applyBorder="1" applyAlignment="1">
      <alignment horizontal="center" vertical="center"/>
    </xf>
    <xf numFmtId="0" fontId="22" fillId="24" borderId="263" xfId="11" applyFont="1" applyFill="1" applyBorder="1" applyAlignment="1">
      <alignment horizontal="center" vertical="center"/>
    </xf>
    <xf numFmtId="14" fontId="22" fillId="24" borderId="263" xfId="11" applyNumberFormat="1" applyFont="1" applyFill="1" applyBorder="1" applyAlignment="1">
      <alignment horizontal="center" vertical="center"/>
    </xf>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3" fillId="12" borderId="68" xfId="0" applyFont="1" applyFill="1" applyBorder="1" applyAlignment="1">
      <alignment horizontal="left" wrapText="1"/>
    </xf>
    <xf numFmtId="0" fontId="52" fillId="0" borderId="68" xfId="0" applyFont="1" applyBorder="1" applyAlignment="1">
      <alignment horizontal="left"/>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2" borderId="78" xfId="0" applyFont="1" applyFill="1" applyBorder="1" applyAlignment="1">
      <alignment horizontal="center" vertical="center"/>
    </xf>
    <xf numFmtId="0" fontId="9" fillId="2" borderId="8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34" fillId="0" borderId="81" xfId="12"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0" xfId="0" applyFont="1" applyFill="1" applyAlignment="1">
      <alignment horizontal="left" vertical="center" wrapText="1"/>
    </xf>
    <xf numFmtId="0" fontId="9" fillId="2" borderId="19"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9"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0" xfId="0" applyFont="1" applyFill="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0" xfId="0" applyFont="1" applyFill="1" applyAlignment="1">
      <alignment horizontal="left" vertical="center"/>
    </xf>
    <xf numFmtId="0" fontId="9" fillId="2" borderId="65" xfId="0" applyFont="1" applyFill="1" applyBorder="1" applyAlignment="1">
      <alignment horizontal="left" vertical="center"/>
    </xf>
    <xf numFmtId="0" fontId="9" fillId="2" borderId="155" xfId="0" applyFont="1" applyFill="1" applyBorder="1" applyAlignment="1">
      <alignment horizontal="left" vertical="center"/>
    </xf>
    <xf numFmtId="0" fontId="9" fillId="2" borderId="156" xfId="0" applyFont="1" applyFill="1" applyBorder="1" applyAlignment="1">
      <alignment horizontal="left" vertical="center"/>
    </xf>
    <xf numFmtId="0" fontId="9" fillId="2" borderId="156"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0" fontId="9" fillId="2" borderId="23" xfId="0" applyFont="1" applyFill="1" applyBorder="1" applyAlignment="1">
      <alignment horizontal="center" vertical="center"/>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8" xfId="9" applyNumberFormat="1" applyFont="1" applyFill="1" applyBorder="1" applyAlignment="1" applyProtection="1">
      <alignment horizontal="center" vertical="center"/>
      <protection locked="0"/>
    </xf>
    <xf numFmtId="168" fontId="9" fillId="0" borderId="79"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9" fillId="2" borderId="0" xfId="0" applyFont="1" applyFill="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34" fillId="0" borderId="163" xfId="12" applyBorder="1" applyAlignment="1" applyProtection="1">
      <alignment horizontal="center" vertical="center" wrapText="1"/>
      <protection locked="0"/>
    </xf>
    <xf numFmtId="0" fontId="9" fillId="0" borderId="164" xfId="0" applyFont="1" applyBorder="1" applyAlignment="1" applyProtection="1">
      <alignment horizontal="center" vertical="center" wrapText="1"/>
      <protection locked="0"/>
    </xf>
    <xf numFmtId="0" fontId="9" fillId="0" borderId="165" xfId="0" applyFont="1" applyBorder="1" applyAlignment="1" applyProtection="1">
      <alignment horizontal="center" vertical="center" wrapText="1"/>
      <protection locked="0"/>
    </xf>
    <xf numFmtId="0" fontId="9" fillId="2" borderId="167" xfId="0" applyFont="1" applyFill="1" applyBorder="1" applyAlignment="1">
      <alignment horizontal="center" vertical="center" wrapText="1"/>
    </xf>
    <xf numFmtId="0" fontId="9" fillId="2" borderId="168" xfId="0" applyFont="1" applyFill="1" applyBorder="1" applyAlignment="1">
      <alignment horizontal="center" vertical="center" wrapText="1"/>
    </xf>
    <xf numFmtId="0" fontId="9" fillId="2" borderId="169" xfId="0" applyFont="1" applyFill="1" applyBorder="1" applyAlignment="1">
      <alignment horizontal="center" vertical="center" wrapText="1"/>
    </xf>
    <xf numFmtId="0" fontId="9" fillId="2" borderId="170"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0" xfId="0" applyFont="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5" borderId="24" xfId="0" applyFont="1" applyFill="1" applyBorder="1" applyAlignment="1">
      <alignment horizontal="center" vertical="center"/>
    </xf>
    <xf numFmtId="0" fontId="10" fillId="2" borderId="1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77"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11" fillId="0" borderId="0" xfId="0" applyFont="1" applyAlignment="1">
      <alignment horizontal="center"/>
    </xf>
    <xf numFmtId="0" fontId="10" fillId="2" borderId="57" xfId="0" applyFont="1" applyFill="1" applyBorder="1" applyAlignment="1">
      <alignment horizontal="center" vertical="center" wrapText="1"/>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10" fillId="0" borderId="60" xfId="0" applyFont="1" applyBorder="1" applyAlignment="1">
      <alignment horizontal="right"/>
    </xf>
    <xf numFmtId="0" fontId="34" fillId="0" borderId="174" xfId="12" applyBorder="1" applyAlignment="1" applyProtection="1">
      <alignment horizontal="center" vertical="center"/>
      <protection locked="0"/>
    </xf>
    <xf numFmtId="0" fontId="10" fillId="0" borderId="175" xfId="0" applyFont="1" applyBorder="1" applyAlignment="1" applyProtection="1">
      <alignment horizontal="center" vertical="center"/>
      <protection locked="0"/>
    </xf>
    <xf numFmtId="0" fontId="10" fillId="0" borderId="176"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57"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58"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1" xfId="0" applyFont="1" applyBorder="1" applyAlignment="1" applyProtection="1">
      <alignment horizontal="center" vertical="center"/>
      <protection locked="0"/>
    </xf>
    <xf numFmtId="0" fontId="9" fillId="0" borderId="172" xfId="0" applyFont="1" applyBorder="1" applyAlignment="1" applyProtection="1">
      <alignment horizontal="center" vertical="center"/>
      <protection locked="0"/>
    </xf>
    <xf numFmtId="0" fontId="9" fillId="0" borderId="173"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166" xfId="0" applyFont="1" applyBorder="1" applyAlignment="1" applyProtection="1">
      <alignment horizontal="center" vertical="center"/>
      <protection locked="0"/>
    </xf>
    <xf numFmtId="0" fontId="9" fillId="0" borderId="161" xfId="0" applyFont="1" applyBorder="1" applyAlignment="1" applyProtection="1">
      <alignment horizontal="center" vertical="center"/>
      <protection locked="0"/>
    </xf>
    <xf numFmtId="0" fontId="9" fillId="0" borderId="162"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5" borderId="0" xfId="0" applyFont="1" applyFill="1" applyAlignment="1">
      <alignment horizontal="center"/>
    </xf>
    <xf numFmtId="0" fontId="6" fillId="0" borderId="24" xfId="0" applyFont="1" applyBorder="1" applyAlignment="1">
      <alignment horizontal="center"/>
    </xf>
    <xf numFmtId="0" fontId="6" fillId="0" borderId="13"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0" xfId="0" applyFont="1" applyAlignment="1">
      <alignment horizontal="left"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0" xfId="0" applyFont="1" applyAlignment="1">
      <alignment vertical="center" wrapText="1"/>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17" borderId="11" xfId="0" applyFont="1" applyFill="1" applyBorder="1"/>
    <xf numFmtId="0" fontId="6" fillId="17" borderId="14" xfId="0" applyFont="1" applyFill="1" applyBorder="1"/>
    <xf numFmtId="0" fontId="6" fillId="17" borderId="15" xfId="0" applyFont="1" applyFill="1" applyBorder="1"/>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9" fillId="0" borderId="30" xfId="0" applyFont="1" applyBorder="1" applyProtection="1">
      <protection locked="0"/>
    </xf>
    <xf numFmtId="0" fontId="9" fillId="0" borderId="29" xfId="0" applyFont="1" applyBorder="1" applyProtection="1">
      <protection locked="0"/>
    </xf>
    <xf numFmtId="0" fontId="34" fillId="0" borderId="28" xfId="12" applyBorder="1" applyProtection="1">
      <protection locked="0"/>
    </xf>
    <xf numFmtId="0" fontId="9" fillId="0" borderId="34" xfId="0" applyFont="1" applyBorder="1" applyAlignment="1" applyProtection="1">
      <alignment horizontal="center"/>
      <protection locked="0"/>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5" borderId="34" xfId="1" applyFont="1" applyFill="1" applyBorder="1" applyAlignment="1">
      <alignment horizontal="center" vertical="center"/>
    </xf>
    <xf numFmtId="0" fontId="9" fillId="5" borderId="34" xfId="1"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40"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49" fontId="40" fillId="7" borderId="73" xfId="0"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0" fillId="6" borderId="73" xfId="1" applyFont="1" applyFill="1" applyBorder="1" applyAlignment="1">
      <alignment horizontal="center" vertical="center"/>
    </xf>
    <xf numFmtId="0" fontId="40" fillId="6" borderId="124" xfId="1" applyFont="1" applyFill="1" applyBorder="1" applyAlignment="1">
      <alignment horizontal="center" vertical="center"/>
    </xf>
    <xf numFmtId="0" fontId="40" fillId="6" borderId="154" xfId="1" applyFont="1" applyFill="1" applyBorder="1" applyAlignment="1">
      <alignment horizontal="center" vertical="center"/>
    </xf>
    <xf numFmtId="0" fontId="40" fillId="6" borderId="124" xfId="1" applyFont="1" applyFill="1" applyBorder="1" applyAlignment="1">
      <alignment horizontal="center" vertical="center" wrapText="1"/>
    </xf>
    <xf numFmtId="0" fontId="40"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3" xfId="1"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0" borderId="177" xfId="0" applyFont="1" applyBorder="1" applyAlignment="1" applyProtection="1">
      <alignment horizontal="left"/>
      <protection hidden="1"/>
    </xf>
    <xf numFmtId="0" fontId="9" fillId="0" borderId="209" xfId="0" applyFont="1" applyBorder="1" applyAlignment="1" applyProtection="1">
      <alignment horizontal="left"/>
      <protection hidden="1"/>
    </xf>
    <xf numFmtId="1" fontId="10" fillId="0" borderId="196" xfId="0" applyNumberFormat="1" applyFont="1" applyBorder="1" applyAlignment="1" applyProtection="1">
      <alignment horizontal="center"/>
      <protection hidden="1"/>
    </xf>
    <xf numFmtId="0" fontId="10" fillId="0" borderId="201" xfId="0" applyFont="1" applyBorder="1" applyAlignment="1" applyProtection="1">
      <alignment horizontal="center"/>
      <protection hidden="1"/>
    </xf>
    <xf numFmtId="0" fontId="34" fillId="0" borderId="34" xfId="12"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0" xfId="0" applyFont="1" applyBorder="1" applyAlignment="1" applyProtection="1">
      <alignment vertical="center" wrapText="1"/>
      <protection hidden="1"/>
    </xf>
    <xf numFmtId="0" fontId="9" fillId="0" borderId="191" xfId="0" applyFont="1" applyBorder="1" applyAlignment="1" applyProtection="1">
      <alignment vertical="center" wrapText="1"/>
      <protection hidden="1"/>
    </xf>
    <xf numFmtId="0" fontId="34" fillId="0" borderId="203" xfId="12" applyBorder="1" applyAlignment="1" applyProtection="1">
      <alignment horizontal="center"/>
      <protection hidden="1"/>
    </xf>
    <xf numFmtId="0" fontId="10" fillId="0" borderId="182" xfId="0" applyFont="1" applyBorder="1" applyAlignment="1" applyProtection="1">
      <alignment horizontal="center"/>
      <protection hidden="1"/>
    </xf>
    <xf numFmtId="0" fontId="10" fillId="0" borderId="183" xfId="0" applyFont="1" applyBorder="1" applyAlignment="1" applyProtection="1">
      <alignment horizontal="center"/>
      <protection hidden="1"/>
    </xf>
    <xf numFmtId="0" fontId="9" fillId="0" borderId="0" xfId="0" applyFont="1" applyAlignment="1">
      <alignment horizontal="left"/>
    </xf>
    <xf numFmtId="0" fontId="9" fillId="0" borderId="207"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0" xfId="0" applyFont="1" applyFill="1" applyAlignment="1">
      <alignment horizontal="center"/>
    </xf>
    <xf numFmtId="0" fontId="21" fillId="0" borderId="0" xfId="0" applyFont="1" applyAlignment="1">
      <alignment horizontal="center"/>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0" xfId="0" applyFont="1" applyBorder="1" applyAlignment="1" applyProtection="1">
      <alignment horizontal="left"/>
      <protection hidden="1"/>
    </xf>
    <xf numFmtId="0" fontId="9" fillId="0" borderId="208"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87"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10" fillId="0" borderId="178" xfId="0" applyFont="1" applyBorder="1" applyAlignment="1" applyProtection="1">
      <alignment horizontal="center"/>
      <protection hidden="1"/>
    </xf>
    <xf numFmtId="0" fontId="9" fillId="4" borderId="181" xfId="0" applyFont="1" applyFill="1" applyBorder="1" applyAlignment="1" applyProtection="1">
      <alignment horizontal="center"/>
      <protection hidden="1"/>
    </xf>
    <xf numFmtId="0" fontId="9" fillId="4" borderId="182" xfId="0" applyFont="1" applyFill="1" applyBorder="1" applyAlignment="1" applyProtection="1">
      <alignment horizontal="center"/>
      <protection hidden="1"/>
    </xf>
    <xf numFmtId="0" fontId="9" fillId="4" borderId="183"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4" xfId="0" applyFont="1" applyBorder="1" applyAlignment="1" applyProtection="1">
      <alignment horizontal="left"/>
      <protection hidden="1"/>
    </xf>
    <xf numFmtId="0" fontId="9" fillId="0" borderId="203" xfId="0" applyFont="1" applyBorder="1" applyAlignment="1" applyProtection="1">
      <alignment horizontal="left"/>
      <protection hidden="1"/>
    </xf>
    <xf numFmtId="0" fontId="10" fillId="0" borderId="184" xfId="0" applyFont="1"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94" xfId="0" applyFont="1" applyBorder="1" applyAlignment="1" applyProtection="1">
      <alignment horizontal="center" vertical="center"/>
      <protection hidden="1"/>
    </xf>
    <xf numFmtId="0" fontId="10" fillId="0" borderId="195"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88" xfId="0" applyFont="1" applyBorder="1" applyAlignment="1" applyProtection="1">
      <alignment horizontal="center" vertical="center"/>
      <protection hidden="1"/>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123" xfId="0" applyFont="1" applyBorder="1" applyAlignment="1">
      <alignment horizontal="center"/>
    </xf>
    <xf numFmtId="0" fontId="9" fillId="4" borderId="203" xfId="0" applyFont="1" applyFill="1" applyBorder="1" applyAlignment="1" applyProtection="1">
      <alignment horizontal="center"/>
      <protection hidden="1"/>
    </xf>
    <xf numFmtId="0" fontId="9" fillId="4" borderId="206" xfId="0" applyFont="1" applyFill="1" applyBorder="1" applyAlignment="1" applyProtection="1">
      <alignment horizontal="center"/>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1" fontId="10" fillId="0" borderId="186" xfId="0" applyNumberFormat="1" applyFont="1" applyBorder="1" applyAlignment="1" applyProtection="1">
      <alignment horizontal="center"/>
      <protection locked="0" hidden="1"/>
    </xf>
    <xf numFmtId="0" fontId="10" fillId="0" borderId="201"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199" xfId="0" applyFont="1" applyBorder="1" applyAlignment="1" applyProtection="1">
      <alignment vertical="center" wrapText="1"/>
      <protection hidden="1"/>
    </xf>
    <xf numFmtId="0" fontId="10" fillId="0" borderId="181" xfId="0" applyFont="1" applyBorder="1" applyAlignment="1" applyProtection="1">
      <alignment horizontal="center"/>
      <protection locked="0" hidden="1"/>
    </xf>
    <xf numFmtId="0" fontId="10" fillId="0" borderId="182" xfId="0" applyFont="1" applyBorder="1" applyAlignment="1" applyProtection="1">
      <alignment horizontal="center"/>
      <protection locked="0" hidden="1"/>
    </xf>
    <xf numFmtId="0" fontId="10" fillId="0" borderId="183" xfId="0" applyFont="1" applyBorder="1" applyAlignment="1" applyProtection="1">
      <alignment horizontal="center"/>
      <protection locked="0" hidden="1"/>
    </xf>
    <xf numFmtId="0" fontId="9" fillId="0" borderId="189"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2" xfId="0" applyFont="1" applyBorder="1" applyAlignment="1" applyProtection="1">
      <alignment horizontal="center"/>
      <protection locked="0" hidden="1"/>
    </xf>
    <xf numFmtId="0" fontId="10" fillId="0" borderId="196" xfId="0" applyFont="1" applyBorder="1" applyAlignment="1" applyProtection="1">
      <alignment horizontal="center"/>
      <protection locked="0" hidden="1"/>
    </xf>
    <xf numFmtId="0" fontId="9" fillId="0" borderId="198" xfId="0" applyFont="1" applyBorder="1" applyAlignment="1" applyProtection="1">
      <alignment horizontal="left"/>
      <protection hidden="1"/>
    </xf>
    <xf numFmtId="0" fontId="10" fillId="0" borderId="179" xfId="0" applyFont="1" applyBorder="1" applyAlignment="1" applyProtection="1">
      <alignment horizontal="center"/>
      <protection locked="0" hidden="1"/>
    </xf>
    <xf numFmtId="0" fontId="9" fillId="0" borderId="192"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197" xfId="0" applyFont="1" applyBorder="1" applyAlignment="1" applyProtection="1">
      <alignment horizontal="center" vertical="center"/>
      <protection locked="0" hidden="1"/>
    </xf>
    <xf numFmtId="0" fontId="10" fillId="0" borderId="195" xfId="0" applyFont="1" applyBorder="1" applyAlignment="1" applyProtection="1">
      <alignment horizontal="center" vertical="center"/>
      <protection locked="0" hidden="1"/>
    </xf>
    <xf numFmtId="0" fontId="10" fillId="0" borderId="200" xfId="0" applyFont="1" applyBorder="1" applyAlignment="1" applyProtection="1">
      <alignment horizontal="center" vertical="center"/>
      <protection locked="0" hidden="1"/>
    </xf>
    <xf numFmtId="0" fontId="10" fillId="0" borderId="188"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40"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0" fontId="9" fillId="0" borderId="36" xfId="0" applyFont="1" applyBorder="1" applyProtection="1">
      <protection hidden="1"/>
    </xf>
    <xf numFmtId="0" fontId="6" fillId="0" borderId="0" xfId="0" applyFont="1" applyAlignment="1">
      <alignment horizontal="center"/>
    </xf>
    <xf numFmtId="37" fontId="5" fillId="5" borderId="0" xfId="2" applyNumberFormat="1" applyFont="1" applyFill="1" applyBorder="1" applyAlignment="1">
      <alignment horizontal="center" vertical="center"/>
    </xf>
    <xf numFmtId="0" fontId="6" fillId="17"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49" fontId="29" fillId="19" borderId="148" xfId="11" applyNumberFormat="1" applyFont="1" applyFill="1" applyBorder="1" applyAlignment="1">
      <alignment horizontal="center"/>
    </xf>
    <xf numFmtId="49" fontId="29" fillId="19" borderId="149" xfId="11" applyNumberFormat="1" applyFont="1" applyFill="1" applyBorder="1" applyAlignment="1">
      <alignment horizontal="center"/>
    </xf>
    <xf numFmtId="49" fontId="29" fillId="15" borderId="148" xfId="11" applyNumberFormat="1" applyFont="1" applyFill="1" applyBorder="1" applyAlignment="1">
      <alignment horizontal="center" vertical="center"/>
    </xf>
    <xf numFmtId="49" fontId="29" fillId="15" borderId="149" xfId="11" applyNumberFormat="1" applyFont="1" applyFill="1" applyBorder="1" applyAlignment="1">
      <alignment horizontal="center" vertical="center"/>
    </xf>
    <xf numFmtId="0" fontId="24" fillId="0" borderId="140" xfId="11" applyFont="1" applyBorder="1" applyAlignment="1">
      <alignment horizontal="center" vertical="center" wrapText="1"/>
    </xf>
    <xf numFmtId="0" fontId="24" fillId="0" borderId="141" xfId="11" applyFont="1" applyBorder="1" applyAlignment="1">
      <alignment horizontal="center" vertical="center"/>
    </xf>
    <xf numFmtId="0" fontId="27" fillId="0" borderId="143" xfId="11" applyFont="1" applyBorder="1" applyAlignment="1">
      <alignment horizontal="left" wrapText="1"/>
    </xf>
    <xf numFmtId="49" fontId="29" fillId="14" borderId="143" xfId="11" applyNumberFormat="1" applyFont="1" applyFill="1" applyBorder="1" applyAlignment="1">
      <alignment horizontal="center" vertical="center" wrapText="1"/>
    </xf>
    <xf numFmtId="49" fontId="31" fillId="14" borderId="145" xfId="11" applyNumberFormat="1" applyFont="1" applyFill="1" applyBorder="1" applyAlignment="1">
      <alignment horizontal="center" vertical="center" wrapText="1"/>
    </xf>
    <xf numFmtId="0" fontId="26" fillId="0" borderId="147" xfId="11" applyFont="1" applyBorder="1" applyAlignment="1">
      <alignment horizontal="center" vertical="center"/>
    </xf>
    <xf numFmtId="0" fontId="22" fillId="0" borderId="152" xfId="11" applyFont="1" applyBorder="1" applyAlignment="1">
      <alignment horizontal="left" vertical="center" wrapText="1"/>
    </xf>
    <xf numFmtId="0" fontId="22" fillId="0" borderId="0" xfId="11" applyFont="1" applyAlignment="1">
      <alignment horizontal="left" vertical="center" wrapText="1"/>
    </xf>
    <xf numFmtId="49" fontId="31" fillId="21" borderId="260" xfId="11" applyNumberFormat="1" applyFont="1" applyFill="1" applyBorder="1" applyAlignment="1">
      <alignment horizontal="center" vertical="center" wrapText="1"/>
    </xf>
    <xf numFmtId="49" fontId="31" fillId="21" borderId="262" xfId="11" applyNumberFormat="1" applyFont="1" applyFill="1" applyBorder="1" applyAlignment="1">
      <alignment horizontal="center" vertical="center" wrapText="1"/>
    </xf>
    <xf numFmtId="49" fontId="31" fillId="20" borderId="259" xfId="11" applyNumberFormat="1" applyFont="1" applyFill="1" applyBorder="1" applyAlignment="1">
      <alignment horizontal="center" vertical="center" wrapText="1"/>
    </xf>
    <xf numFmtId="49" fontId="31" fillId="20" borderId="261" xfId="11" applyNumberFormat="1" applyFont="1" applyFill="1" applyBorder="1" applyAlignment="1">
      <alignment horizontal="center" vertical="center" wrapText="1"/>
    </xf>
    <xf numFmtId="0" fontId="22" fillId="0" borderId="152" xfId="11" applyFont="1" applyBorder="1" applyAlignment="1">
      <alignment horizontal="left" vertical="top" wrapText="1"/>
    </xf>
    <xf numFmtId="0" fontId="22" fillId="0" borderId="0" xfId="11" applyFont="1" applyAlignment="1">
      <alignment horizontal="left" vertical="top" wrapText="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6" fillId="0" borderId="5" xfId="3" applyFont="1" applyBorder="1" applyAlignment="1">
      <alignment vertical="center"/>
    </xf>
    <xf numFmtId="0" fontId="6" fillId="0" borderId="5" xfId="3" applyFont="1" applyBorder="1" applyAlignment="1">
      <alignment vertical="center" wrapText="1"/>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quotePrefix="1" applyFont="1" applyBorder="1" applyAlignment="1">
      <alignment horizontal="center"/>
    </xf>
    <xf numFmtId="0" fontId="6" fillId="0" borderId="5" xfId="3" applyFont="1" applyBorder="1"/>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17" borderId="5" xfId="3" quotePrefix="1" applyFont="1" applyFill="1" applyBorder="1" applyAlignment="1">
      <alignment horizontal="center"/>
    </xf>
    <xf numFmtId="0" fontId="6" fillId="17"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0" borderId="5" xfId="3" applyFont="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12" fillId="0" borderId="0" xfId="0" applyFont="1" applyAlignment="1">
      <alignment horizont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5" xfId="0" applyFont="1" applyFill="1" applyBorder="1" applyAlignment="1">
      <alignment horizontal="center" vertical="center"/>
    </xf>
    <xf numFmtId="0" fontId="9" fillId="5" borderId="246" xfId="0" applyFont="1" applyFill="1" applyBorder="1" applyAlignment="1">
      <alignment horizontal="center" vertical="center"/>
    </xf>
    <xf numFmtId="0" fontId="9" fillId="5" borderId="214" xfId="0" applyFont="1" applyFill="1" applyBorder="1" applyAlignment="1">
      <alignment horizontal="center" vertical="center"/>
    </xf>
    <xf numFmtId="0" fontId="9" fillId="5" borderId="247"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1"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2" borderId="228" xfId="0" applyFont="1" applyFill="1" applyBorder="1" applyAlignment="1">
      <alignment horizontal="left" vertical="center" wrapText="1"/>
    </xf>
    <xf numFmtId="0" fontId="9" fillId="0" borderId="228" xfId="0" applyFont="1" applyBorder="1" applyAlignment="1" applyProtection="1">
      <alignment horizontal="center" vertical="center" wrapText="1"/>
      <protection locked="0"/>
    </xf>
    <xf numFmtId="0" fontId="9" fillId="0" borderId="244"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5" borderId="86" xfId="0" applyFont="1" applyFill="1" applyBorder="1" applyAlignment="1">
      <alignment horizontal="left" vertical="center"/>
    </xf>
    <xf numFmtId="0" fontId="9" fillId="2" borderId="227" xfId="0" applyFont="1" applyFill="1" applyBorder="1" applyAlignment="1">
      <alignment horizontal="left" vertical="center"/>
    </xf>
    <xf numFmtId="0" fontId="9" fillId="2" borderId="228" xfId="0" applyFont="1" applyFill="1" applyBorder="1" applyAlignment="1">
      <alignment horizontal="left" vertical="center"/>
    </xf>
    <xf numFmtId="0" fontId="9" fillId="0" borderId="228" xfId="0" applyFont="1" applyBorder="1" applyAlignment="1" applyProtection="1">
      <alignment horizontal="center" vertical="center"/>
      <protection locked="0"/>
    </xf>
    <xf numFmtId="0" fontId="9" fillId="2" borderId="248" xfId="0" applyFont="1" applyFill="1" applyBorder="1" applyAlignment="1">
      <alignment horizontal="left" vertical="center"/>
    </xf>
    <xf numFmtId="0" fontId="9" fillId="2" borderId="249" xfId="0" applyFont="1" applyFill="1" applyBorder="1" applyAlignment="1">
      <alignment horizontal="left" vertical="center"/>
    </xf>
    <xf numFmtId="0" fontId="9" fillId="2" borderId="250"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0" borderId="236" xfId="0" applyFont="1" applyBorder="1" applyAlignment="1" applyProtection="1">
      <alignment horizontal="center" vertical="center" wrapText="1"/>
      <protection locked="0"/>
    </xf>
    <xf numFmtId="0" fontId="9" fillId="17" borderId="84" xfId="0" applyFont="1" applyFill="1" applyBorder="1" applyAlignment="1" applyProtection="1">
      <alignment horizontal="center" vertical="center" wrapText="1"/>
      <protection locked="0"/>
    </xf>
    <xf numFmtId="0" fontId="9" fillId="17" borderId="85" xfId="0" applyFont="1" applyFill="1" applyBorder="1" applyAlignment="1" applyProtection="1">
      <alignment horizontal="center" vertical="center" wrapText="1"/>
      <protection locked="0"/>
    </xf>
    <xf numFmtId="0" fontId="9" fillId="2" borderId="236" xfId="0" applyFont="1" applyFill="1" applyBorder="1" applyAlignment="1">
      <alignment horizontal="center" vertical="center" wrapText="1"/>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4"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36" xfId="0" applyNumberFormat="1" applyFont="1" applyBorder="1" applyAlignment="1" applyProtection="1">
      <alignment horizontal="center" vertical="center"/>
      <protection locked="0"/>
    </xf>
    <xf numFmtId="0" fontId="9" fillId="0" borderId="242" xfId="0" applyFont="1" applyBorder="1" applyAlignment="1" applyProtection="1">
      <alignment horizontal="center" vertical="center" wrapText="1"/>
      <protection locked="0"/>
    </xf>
    <xf numFmtId="0" fontId="9" fillId="0" borderId="243" xfId="0" applyFont="1" applyBorder="1" applyAlignment="1" applyProtection="1">
      <alignment horizontal="center" vertical="center" wrapText="1"/>
      <protection locked="0"/>
    </xf>
    <xf numFmtId="0" fontId="9" fillId="0" borderId="229"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0"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27" xfId="0" applyFont="1" applyFill="1" applyBorder="1" applyAlignment="1">
      <alignment horizontal="center" vertical="center" wrapText="1"/>
    </xf>
    <xf numFmtId="0" fontId="9" fillId="2" borderId="228" xfId="0" applyFont="1" applyFill="1" applyBorder="1" applyAlignment="1">
      <alignment horizontal="center" vertical="center" wrapText="1"/>
    </xf>
    <xf numFmtId="0" fontId="46" fillId="0" borderId="228" xfId="0" applyFont="1" applyBorder="1" applyAlignment="1" applyProtection="1">
      <alignment horizontal="center" vertical="center"/>
      <protection locked="0"/>
    </xf>
    <xf numFmtId="1" fontId="10" fillId="0" borderId="237" xfId="0" applyNumberFormat="1" applyFont="1" applyBorder="1" applyAlignment="1" applyProtection="1">
      <alignment horizontal="center" vertical="center"/>
      <protection locked="0"/>
    </xf>
    <xf numFmtId="1" fontId="10" fillId="0" borderId="215" xfId="0" applyNumberFormat="1" applyFont="1" applyBorder="1" applyAlignment="1" applyProtection="1">
      <alignment horizontal="center" vertical="center"/>
      <protection locked="0"/>
    </xf>
    <xf numFmtId="1" fontId="10" fillId="0" borderId="238" xfId="0" applyNumberFormat="1" applyFont="1" applyBorder="1" applyAlignment="1" applyProtection="1">
      <alignment horizontal="center" vertical="center"/>
      <protection locked="0"/>
    </xf>
    <xf numFmtId="0" fontId="9" fillId="2" borderId="239" xfId="0" applyFont="1" applyFill="1" applyBorder="1" applyAlignment="1">
      <alignment horizontal="center" vertical="center"/>
    </xf>
    <xf numFmtId="0" fontId="9" fillId="2" borderId="215" xfId="0" applyFont="1" applyFill="1" applyBorder="1" applyAlignment="1">
      <alignment horizontal="center" vertical="center"/>
    </xf>
    <xf numFmtId="0" fontId="9" fillId="2" borderId="240"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2" borderId="241" xfId="0" applyFont="1" applyFill="1" applyBorder="1" applyAlignment="1">
      <alignment horizontal="left" vertical="center"/>
    </xf>
    <xf numFmtId="0" fontId="9" fillId="2" borderId="242" xfId="0" applyFont="1" applyFill="1" applyBorder="1" applyAlignment="1">
      <alignment horizontal="left" vertical="center"/>
    </xf>
    <xf numFmtId="0" fontId="9" fillId="0" borderId="242" xfId="0" applyFont="1" applyBorder="1" applyAlignment="1" applyProtection="1">
      <alignment horizontal="center" vertical="center"/>
      <protection locked="0"/>
    </xf>
    <xf numFmtId="0" fontId="10" fillId="2" borderId="242" xfId="0" applyFont="1" applyFill="1" applyBorder="1" applyAlignment="1">
      <alignment horizontal="center" vertical="center"/>
    </xf>
    <xf numFmtId="0" fontId="10" fillId="2" borderId="157"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2" xfId="0" applyFont="1" applyFill="1" applyBorder="1" applyAlignment="1">
      <alignment horizontal="center" vertical="center" wrapText="1"/>
    </xf>
    <xf numFmtId="0" fontId="9" fillId="0" borderId="13" xfId="0" applyFont="1" applyBorder="1" applyAlignment="1" applyProtection="1">
      <alignment horizontal="center" vertical="center"/>
      <protection locked="0"/>
    </xf>
    <xf numFmtId="0" fontId="9" fillId="0" borderId="224" xfId="0" applyFont="1" applyBorder="1" applyAlignment="1" applyProtection="1">
      <alignment horizontal="left" vertical="center"/>
      <protection locked="0"/>
    </xf>
    <xf numFmtId="0" fontId="9" fillId="0" borderId="224" xfId="0" applyFont="1" applyBorder="1" applyAlignment="1" applyProtection="1">
      <alignment horizontal="center" vertical="center"/>
      <protection locked="0"/>
    </xf>
    <xf numFmtId="0" fontId="9" fillId="0" borderId="221"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2" xfId="0" applyFont="1" applyBorder="1" applyAlignment="1">
      <alignment horizontal="center" vertical="center" wrapText="1"/>
    </xf>
    <xf numFmtId="0" fontId="5" fillId="0" borderId="233" xfId="0" applyFont="1" applyBorder="1" applyAlignment="1">
      <alignment horizontal="center" vertical="center" wrapText="1"/>
    </xf>
    <xf numFmtId="0" fontId="5" fillId="0" borderId="234" xfId="0" applyFont="1" applyBorder="1" applyAlignment="1">
      <alignment horizontal="center" vertical="center" wrapText="1"/>
    </xf>
    <xf numFmtId="0" fontId="5" fillId="0" borderId="219"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5"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58" xfId="0" applyFont="1" applyBorder="1" applyAlignment="1">
      <alignment horizontal="center" vertical="center" wrapText="1"/>
    </xf>
    <xf numFmtId="0" fontId="9" fillId="0" borderId="225" xfId="0" applyFont="1" applyBorder="1" applyAlignment="1" applyProtection="1">
      <alignment horizontal="center" vertical="center"/>
      <protection locked="0"/>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0" borderId="0" xfId="0" applyFont="1" applyAlignment="1">
      <alignment horizontal="center" vertical="center"/>
    </xf>
    <xf numFmtId="0" fontId="9" fillId="0" borderId="60" xfId="0" applyFont="1" applyBorder="1" applyAlignment="1">
      <alignment horizontal="right"/>
    </xf>
    <xf numFmtId="0" fontId="10" fillId="2" borderId="13" xfId="0" applyFont="1" applyFill="1" applyBorder="1" applyAlignment="1">
      <alignment horizontal="center" vertical="center"/>
    </xf>
    <xf numFmtId="0" fontId="10" fillId="2" borderId="221" xfId="0" applyFont="1" applyFill="1" applyBorder="1" applyAlignment="1">
      <alignment horizontal="center" vertical="center"/>
    </xf>
    <xf numFmtId="0" fontId="6" fillId="0" borderId="13" xfId="0" applyFont="1" applyBorder="1" applyAlignment="1">
      <alignment horizontal="justify" vertical="center"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6" fillId="0" borderId="13" xfId="0" applyFont="1" applyBorder="1" applyAlignment="1">
      <alignment horizontal="left" vertical="center" wrapText="1"/>
    </xf>
    <xf numFmtId="0" fontId="6" fillId="17" borderId="13" xfId="0" applyFont="1" applyFill="1" applyBorder="1" applyAlignment="1">
      <alignment horizontal="left" vertical="center" wrapText="1"/>
    </xf>
    <xf numFmtId="0" fontId="6" fillId="0" borderId="0" xfId="0" applyFont="1" applyAlignment="1">
      <alignment horizontal="justify" wrapText="1"/>
    </xf>
    <xf numFmtId="0" fontId="5" fillId="5" borderId="0" xfId="0" applyFont="1" applyFill="1" applyAlignment="1">
      <alignment horizontal="left"/>
    </xf>
    <xf numFmtId="0" fontId="5" fillId="5" borderId="0" xfId="0" applyFont="1" applyFill="1" applyAlignment="1">
      <alignment horizontal="center" vertical="center" wrapText="1"/>
    </xf>
    <xf numFmtId="0" fontId="6" fillId="0" borderId="0" xfId="0" applyFont="1" applyAlignment="1">
      <alignment horizontal="justify" vertical="center" wrapText="1"/>
    </xf>
    <xf numFmtId="0" fontId="47" fillId="0" borderId="153" xfId="11" applyFont="1" applyBorder="1" applyAlignment="1">
      <alignment horizontal="center" wrapText="1"/>
    </xf>
    <xf numFmtId="0" fontId="47" fillId="0" borderId="153" xfId="11" applyFont="1" applyBorder="1" applyAlignment="1">
      <alignment horizontal="center" vertical="center" wrapText="1"/>
    </xf>
    <xf numFmtId="0" fontId="22" fillId="0" borderId="0" xfId="11" applyFont="1" applyFill="1"/>
  </cellXfs>
  <cellStyles count="30">
    <cellStyle name="Hipervínculo" xfId="12" builtinId="8"/>
    <cellStyle name="Hipervínculo 2" xfId="15" xr:uid="{00000000-0005-0000-0000-000001000000}"/>
    <cellStyle name="Hipervínculo 3" xfId="21" xr:uid="{00000000-0005-0000-0000-000002000000}"/>
    <cellStyle name="Millares" xfId="9" builtinId="3"/>
    <cellStyle name="Millares [0] 2" xfId="16" xr:uid="{00000000-0005-0000-0000-000004000000}"/>
    <cellStyle name="Millares [0] 2 2" xfId="17" xr:uid="{00000000-0005-0000-0000-000005000000}"/>
    <cellStyle name="Millares 10" xfId="29" xr:uid="{00000000-0005-0000-0000-000006000000}"/>
    <cellStyle name="Millares 2" xfId="5" xr:uid="{00000000-0005-0000-0000-000007000000}"/>
    <cellStyle name="Millares 2 2" xfId="25" xr:uid="{00000000-0005-0000-0000-000008000000}"/>
    <cellStyle name="Millares 3" xfId="6" xr:uid="{00000000-0005-0000-0000-000009000000}"/>
    <cellStyle name="Millares 4" xfId="4" xr:uid="{00000000-0005-0000-0000-00000A000000}"/>
    <cellStyle name="Millares 4 2" xfId="24" xr:uid="{00000000-0005-0000-0000-00000B000000}"/>
    <cellStyle name="Millares 5" xfId="18" xr:uid="{00000000-0005-0000-0000-00000C000000}"/>
    <cellStyle name="Millares 6" xfId="22" xr:uid="{00000000-0005-0000-0000-00000D000000}"/>
    <cellStyle name="Millares 6 2" xfId="28" xr:uid="{00000000-0005-0000-0000-00000E000000}"/>
    <cellStyle name="Millares 7" xfId="26" xr:uid="{00000000-0005-0000-0000-00000F000000}"/>
    <cellStyle name="Millares 8" xfId="23" xr:uid="{00000000-0005-0000-0000-000010000000}"/>
    <cellStyle name="Millares 9" xfId="27" xr:uid="{00000000-0005-0000-0000-000011000000}"/>
    <cellStyle name="Moneda" xfId="10" builtinId="4"/>
    <cellStyle name="Moneda [0] 2" xfId="19" xr:uid="{00000000-0005-0000-0000-000013000000}"/>
    <cellStyle name="Moneda 2" xfId="7" xr:uid="{00000000-0005-0000-0000-000014000000}"/>
    <cellStyle name="Moneda 3" xfId="2" xr:uid="{00000000-0005-0000-0000-000015000000}"/>
    <cellStyle name="Normal" xfId="0" builtinId="0"/>
    <cellStyle name="Normal 2" xfId="8" xr:uid="{00000000-0005-0000-0000-000017000000}"/>
    <cellStyle name="Normal 2 2" xfId="13" xr:uid="{00000000-0005-0000-0000-000018000000}"/>
    <cellStyle name="Normal 3" xfId="1" xr:uid="{00000000-0005-0000-0000-000019000000}"/>
    <cellStyle name="Normal 3 2" xfId="3" xr:uid="{00000000-0005-0000-0000-00001A000000}"/>
    <cellStyle name="Normal 3 3" xfId="14" xr:uid="{00000000-0005-0000-0000-00001B000000}"/>
    <cellStyle name="Normal 4" xfId="11" xr:uid="{00000000-0005-0000-0000-00001C000000}"/>
    <cellStyle name="Normal 5" xfId="20" xr:uid="{00000000-0005-0000-0000-00001D000000}"/>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ECFF"/>
      <color rgb="FF388D9F"/>
      <color rgb="FFFFDC97"/>
      <color rgb="FFFFCC66"/>
      <color rgb="FFFBF45F"/>
      <color rgb="FFF5DC8B"/>
      <color rgb="FFFFDA9D"/>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2</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02jeve\AppData\Local\Microsoft\Windows\Temporary%20Internet%20Files\Content.IE5\BMXB8KCL\8e8aeadd-c8df-4582-8733-3788c6698d92_425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Formulario de Afiliación"/>
      <sheetName val="Instructivo Formulario Afili."/>
      <sheetName val="Sede 01 - Trabajadores"/>
      <sheetName val="Sede 02 - Trabajadores"/>
      <sheetName val="Instructivo Sedes"/>
      <sheetName val="INDEPENDIENTES 723"/>
      <sheetName val="Cód. Tipo de trabajador cotz"/>
      <sheetName val="Listado Actividades Economicas"/>
      <sheetName val="Código Actividad Económica"/>
      <sheetName val="subtip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8">
          <cell r="A48">
            <v>1</v>
          </cell>
          <cell r="B48" t="str">
            <v>Dependiente.</v>
          </cell>
        </row>
        <row r="49">
          <cell r="A49">
            <v>2</v>
          </cell>
          <cell r="B49" t="str">
            <v>Servicio doméstico.</v>
          </cell>
        </row>
        <row r="50">
          <cell r="A50">
            <v>18</v>
          </cell>
          <cell r="B50" t="str">
            <v>Funcionarios públicos sin tope máximo de IBC.</v>
          </cell>
        </row>
        <row r="51">
          <cell r="A51">
            <v>19</v>
          </cell>
          <cell r="B51" t="str">
            <v>Aprendices en etapa productiva.</v>
          </cell>
        </row>
        <row r="52">
          <cell r="A52">
            <v>22</v>
          </cell>
          <cell r="B52" t="str">
            <v>Profesor de establecimiento particular.</v>
          </cell>
        </row>
        <row r="53">
          <cell r="A53">
            <v>23</v>
          </cell>
          <cell r="B53" t="str">
            <v>Estudiantes Decreto 055 de 2015</v>
          </cell>
        </row>
        <row r="54">
          <cell r="A54">
            <v>30</v>
          </cell>
          <cell r="B54" t="str">
            <v>Dependiente de entidades o universidades públicas de los regímenes Especial y de Excepción.</v>
          </cell>
        </row>
        <row r="55">
          <cell r="A55">
            <v>31</v>
          </cell>
          <cell r="B55" t="str">
            <v>Cooperados o de Precooperativas de trabajo asociado.</v>
          </cell>
        </row>
        <row r="56">
          <cell r="A56">
            <v>32</v>
          </cell>
          <cell r="B56" t="str">
            <v>Cotizante miembro de la carrera diplomática, consular de un país extranjero o funcionario de organismo multilateral.</v>
          </cell>
        </row>
        <row r="57">
          <cell r="A57">
            <v>44</v>
          </cell>
          <cell r="B57" t="str">
            <v>Cotizante dependiente de empleo de emergencia con duración mayor o igual a un mes.</v>
          </cell>
        </row>
        <row r="58">
          <cell r="A58">
            <v>45</v>
          </cell>
          <cell r="B58" t="str">
            <v>Cotizante dependiente de empleo de emergencia con duración menor a un mes.</v>
          </cell>
        </row>
        <row r="59">
          <cell r="A59">
            <v>47</v>
          </cell>
          <cell r="B59" t="str">
            <v>Trabajador dependiente de entidad beneficiaria del sistema general de participaciones – Aportes patronales.</v>
          </cell>
        </row>
        <row r="60">
          <cell r="A60">
            <v>51</v>
          </cell>
          <cell r="B60" t="str">
            <v>Trabajador de tiempo parcial.</v>
          </cell>
        </row>
        <row r="61">
          <cell r="A61">
            <v>55</v>
          </cell>
          <cell r="B61" t="str">
            <v>Afiliado partícipe – dependiente.</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17" Type="http://schemas.openxmlformats.org/officeDocument/2006/relationships/hyperlink" Target="mailto:norca2056@yahoo.es" TargetMode="External"/><Relationship Id="rId21" Type="http://schemas.openxmlformats.org/officeDocument/2006/relationships/hyperlink" Target="mailto:nutricion@alcaldiaelcarmen.gov.co" TargetMode="External"/><Relationship Id="rId42" Type="http://schemas.openxmlformats.org/officeDocument/2006/relationships/hyperlink" Target="mailto:djsoto50@misena.edu.co" TargetMode="External"/><Relationship Id="rId63" Type="http://schemas.openxmlformats.org/officeDocument/2006/relationships/hyperlink" Target="mailto:oficinadelamujer@elcarmen.gov.co" TargetMode="External"/><Relationship Id="rId84" Type="http://schemas.openxmlformats.org/officeDocument/2006/relationships/hyperlink" Target="mailto:julianmartinez@hotmail.com" TargetMode="External"/><Relationship Id="rId138" Type="http://schemas.openxmlformats.org/officeDocument/2006/relationships/hyperlink" Target="mailto:inwaldoorozco@gmail.com" TargetMode="External"/><Relationship Id="rId159" Type="http://schemas.openxmlformats.org/officeDocument/2006/relationships/hyperlink" Target="mailto:AUXILIARRH@ELCARMEN.GOV.CO" TargetMode="External"/><Relationship Id="rId170" Type="http://schemas.openxmlformats.org/officeDocument/2006/relationships/hyperlink" Target="mailto:ALCALDIAELCARMENDEVIBORAL@GMAIL.COM" TargetMode="External"/><Relationship Id="rId107" Type="http://schemas.openxmlformats.org/officeDocument/2006/relationships/hyperlink" Target="mailto:apoyorentas@elcarmen.gov.co" TargetMode="External"/><Relationship Id="rId11" Type="http://schemas.openxmlformats.org/officeDocument/2006/relationships/hyperlink" Target="mailto:anamar.ms@gmail.com" TargetMode="External"/><Relationship Id="rId32" Type="http://schemas.openxmlformats.org/officeDocument/2006/relationships/hyperlink" Target="mailto:cristian.muozm@gmail.com" TargetMode="External"/><Relationship Id="rId53" Type="http://schemas.openxmlformats.org/officeDocument/2006/relationships/hyperlink" Target="mailto:guajira915@hotmail.com" TargetMode="External"/><Relationship Id="rId74" Type="http://schemas.openxmlformats.org/officeDocument/2006/relationships/hyperlink" Target="mailto:juanda.cardonagonzalez@gmail.com" TargetMode="External"/><Relationship Id="rId128" Type="http://schemas.openxmlformats.org/officeDocument/2006/relationships/hyperlink" Target="mailto:manuelacano72@yahoo.es" TargetMode="External"/><Relationship Id="rId149" Type="http://schemas.openxmlformats.org/officeDocument/2006/relationships/hyperlink" Target="mailto:yanet941217@hotmail.com" TargetMode="External"/><Relationship Id="rId5" Type="http://schemas.openxmlformats.org/officeDocument/2006/relationships/hyperlink" Target="mailto:alebuil@mosena.edu.co" TargetMode="External"/><Relationship Id="rId95" Type="http://schemas.openxmlformats.org/officeDocument/2006/relationships/hyperlink" Target="mailto:valencialuis@hotmail.es" TargetMode="External"/><Relationship Id="rId160" Type="http://schemas.openxmlformats.org/officeDocument/2006/relationships/hyperlink" Target="mailto:AUXILIARRH@ELCARMEN.GOV.CO" TargetMode="External"/><Relationship Id="rId22" Type="http://schemas.openxmlformats.org/officeDocument/2006/relationships/hyperlink" Target="mailto:betty_28@hotmail.com" TargetMode="External"/><Relationship Id="rId43" Type="http://schemas.openxmlformats.org/officeDocument/2006/relationships/hyperlink" Target="mailto:duribeb85@gmail.com" TargetMode="External"/><Relationship Id="rId64" Type="http://schemas.openxmlformats.org/officeDocument/2006/relationships/hyperlink" Target="mailto:trabajosocialcomisaria@alcaldiaelcarmen.gov.co" TargetMode="External"/><Relationship Id="rId118" Type="http://schemas.openxmlformats.org/officeDocument/2006/relationships/hyperlink" Target="mailto:control.interno@elcarmen.gov.co" TargetMode="External"/><Relationship Id="rId139" Type="http://schemas.openxmlformats.org/officeDocument/2006/relationships/hyperlink" Target="mailto:waciro@rionegro.gov.co" TargetMode="External"/><Relationship Id="rId85" Type="http://schemas.openxmlformats.org/officeDocument/2006/relationships/hyperlink" Target="mailto:julianmlondono@hotmail.com" TargetMode="External"/><Relationship Id="rId150" Type="http://schemas.openxmlformats.org/officeDocument/2006/relationships/hyperlink" Target="mailto:AUXILIARRH@ELCARMEN.GOV.CO" TargetMode="External"/><Relationship Id="rId171" Type="http://schemas.openxmlformats.org/officeDocument/2006/relationships/hyperlink" Target="mailto:cindyvc01@gmail.com" TargetMode="External"/><Relationship Id="rId12" Type="http://schemas.openxmlformats.org/officeDocument/2006/relationships/hyperlink" Target="mailto:andersongiraldo843@gmail.com" TargetMode="External"/><Relationship Id="rId33" Type="http://schemas.openxmlformats.org/officeDocument/2006/relationships/hyperlink" Target="mailto:cristinaisabelzuluagacalderon@gmail.com" TargetMode="External"/><Relationship Id="rId108" Type="http://schemas.openxmlformats.org/officeDocument/2006/relationships/hyperlink" Target="mailto:getrudisbaena@gmail.com" TargetMode="External"/><Relationship Id="rId129" Type="http://schemas.openxmlformats.org/officeDocument/2006/relationships/hyperlink" Target="mailto:mag-poc@hotmail.com" TargetMode="External"/><Relationship Id="rId54" Type="http://schemas.openxmlformats.org/officeDocument/2006/relationships/hyperlink" Target="mailto:eliza_orjuela@hotmail.com" TargetMode="External"/><Relationship Id="rId75" Type="http://schemas.openxmlformats.org/officeDocument/2006/relationships/hyperlink" Target="mailto:juanmorenobetan@gmail.com" TargetMode="External"/><Relationship Id="rId96" Type="http://schemas.openxmlformats.org/officeDocument/2006/relationships/hyperlink" Target="mailto:luisferna725@gmail.com" TargetMode="External"/><Relationship Id="rId140" Type="http://schemas.openxmlformats.org/officeDocument/2006/relationships/hyperlink" Target="mailto:santirueda06.sr@gmail.com" TargetMode="External"/><Relationship Id="rId161" Type="http://schemas.openxmlformats.org/officeDocument/2006/relationships/hyperlink" Target="mailto:AUXILIARRH@ELCARMEN.GOV.CO" TargetMode="External"/><Relationship Id="rId1" Type="http://schemas.openxmlformats.org/officeDocument/2006/relationships/hyperlink" Target="mailto:adriana.otalvaro2012@gmail.com" TargetMode="External"/><Relationship Id="rId6" Type="http://schemas.openxmlformats.org/officeDocument/2006/relationships/hyperlink" Target="mailto:alejogi1987@hotmail.com" TargetMode="External"/><Relationship Id="rId23" Type="http://schemas.openxmlformats.org/officeDocument/2006/relationships/hyperlink" Target="mailto:unidaddearchivo@elcarmen.gov.co" TargetMode="External"/><Relationship Id="rId28" Type="http://schemas.openxmlformats.org/officeDocument/2006/relationships/hyperlink" Target="mailto:santiago.11barrera@gmail.com" TargetMode="External"/><Relationship Id="rId49" Type="http://schemas.openxmlformats.org/officeDocument/2006/relationships/hyperlink" Target="mailto:edgardiaz350@gmail.com" TargetMode="External"/><Relationship Id="rId114" Type="http://schemas.openxmlformats.org/officeDocument/2006/relationships/hyperlink" Target="mailto:nhernandez461@misena.edu.co" TargetMode="External"/><Relationship Id="rId119" Type="http://schemas.openxmlformats.org/officeDocument/2006/relationships/hyperlink" Target="mailto:omar-daga@hotmail.com" TargetMode="External"/><Relationship Id="rId44" Type="http://schemas.openxmlformats.org/officeDocument/2006/relationships/hyperlink" Target="mailto:diegotrilli18@gmail.com" TargetMode="External"/><Relationship Id="rId60" Type="http://schemas.openxmlformats.org/officeDocument/2006/relationships/hyperlink" Target="mailto:quinterohector487@gmail.com" TargetMode="External"/><Relationship Id="rId65" Type="http://schemas.openxmlformats.org/officeDocument/2006/relationships/hyperlink" Target="mailto:isabel.0219@hotmail.com" TargetMode="External"/><Relationship Id="rId81" Type="http://schemas.openxmlformats.org/officeDocument/2006/relationships/hyperlink" Target="mailto:julianrg8@gmail.com" TargetMode="External"/><Relationship Id="rId86" Type="http://schemas.openxmlformats.org/officeDocument/2006/relationships/hyperlink" Target="mailto:jsantiagooh@yahoo.com" TargetMode="External"/><Relationship Id="rId130" Type="http://schemas.openxmlformats.org/officeDocument/2006/relationships/hyperlink" Target="mailto:sandraramirez1031@hotmail.com" TargetMode="External"/><Relationship Id="rId135" Type="http://schemas.openxmlformats.org/officeDocument/2006/relationships/hyperlink" Target="mailto:alvarezocampovaleria9004@gmail.com" TargetMode="External"/><Relationship Id="rId151" Type="http://schemas.openxmlformats.org/officeDocument/2006/relationships/hyperlink" Target="mailto:AUXILIARRH@ELCARMEN.GOV.CO" TargetMode="External"/><Relationship Id="rId156" Type="http://schemas.openxmlformats.org/officeDocument/2006/relationships/hyperlink" Target="mailto:AUXILIARRH@ELCARMEN.GOV.CO" TargetMode="External"/><Relationship Id="rId172" Type="http://schemas.openxmlformats.org/officeDocument/2006/relationships/hyperlink" Target="mailto:arnoldemz85@gmail.com" TargetMode="External"/><Relationship Id="rId13" Type="http://schemas.openxmlformats.org/officeDocument/2006/relationships/hyperlink" Target="mailto:andreaq0894@gmail.com" TargetMode="External"/><Relationship Id="rId18" Type="http://schemas.openxmlformats.org/officeDocument/2006/relationships/hyperlink" Target="mailto:villegas7@gmail.com" TargetMode="External"/><Relationship Id="rId39" Type="http://schemas.openxmlformats.org/officeDocument/2006/relationships/hyperlink" Target="mailto:dmaye1605@gmail.com" TargetMode="External"/><Relationship Id="rId109" Type="http://schemas.openxmlformats.org/officeDocument/2006/relationships/hyperlink" Target="mailto:orozcomaria7953@gmail.com" TargetMode="External"/><Relationship Id="rId34" Type="http://schemas.openxmlformats.org/officeDocument/2006/relationships/hyperlink" Target="mailto:cynthcor940@gmail.com" TargetMode="External"/><Relationship Id="rId50" Type="http://schemas.openxmlformats.org/officeDocument/2006/relationships/hyperlink" Target="mailto:faber156@hotmail.com" TargetMode="External"/><Relationship Id="rId55" Type="http://schemas.openxmlformats.org/officeDocument/2006/relationships/hyperlink" Target="mailto:elsy.zuluaga@outlook.com" TargetMode="External"/><Relationship Id="rId76" Type="http://schemas.openxmlformats.org/officeDocument/2006/relationships/hyperlink" Target="mailto:juanesmed@gmail.com" TargetMode="External"/><Relationship Id="rId97" Type="http://schemas.openxmlformats.org/officeDocument/2006/relationships/hyperlink" Target="mailto:fernadoosoriovargas@gmail.com" TargetMode="External"/><Relationship Id="rId104" Type="http://schemas.openxmlformats.org/officeDocument/2006/relationships/hyperlink" Target="mailto:maleja-1992@hotmail.com" TargetMode="External"/><Relationship Id="rId120" Type="http://schemas.openxmlformats.org/officeDocument/2006/relationships/hyperlink" Target="mailto:oscarsanchezbello1974@gmail.com" TargetMode="External"/><Relationship Id="rId125" Type="http://schemas.openxmlformats.org/officeDocument/2006/relationships/hyperlink" Target="mailto:inspectortransito@elcarmen.gov.co" TargetMode="External"/><Relationship Id="rId141" Type="http://schemas.openxmlformats.org/officeDocument/2006/relationships/hyperlink" Target="mailto:yamigarsoto@gmail.com" TargetMode="External"/><Relationship Id="rId146" Type="http://schemas.openxmlformats.org/officeDocument/2006/relationships/hyperlink" Target="mailto:yedcelylopez@gmail.com" TargetMode="External"/><Relationship Id="rId167" Type="http://schemas.openxmlformats.org/officeDocument/2006/relationships/hyperlink" Target="mailto:AUXILIARRH@ELCARMEN.GOV.CO" TargetMode="External"/><Relationship Id="rId7" Type="http://schemas.openxmlformats.org/officeDocument/2006/relationships/hyperlink" Target="mailto:ammagente176@gmail,com" TargetMode="External"/><Relationship Id="rId71" Type="http://schemas.openxmlformats.org/officeDocument/2006/relationships/hyperlink" Target="mailto:corregidurialamadera@elcarmendeviboral-antioquia.gov.co" TargetMode="External"/><Relationship Id="rId92" Type="http://schemas.openxmlformats.org/officeDocument/2006/relationships/hyperlink" Target="mailto:tecnica.catastro@elcarmen.gov.co" TargetMode="External"/><Relationship Id="rId162" Type="http://schemas.openxmlformats.org/officeDocument/2006/relationships/hyperlink" Target="mailto:AUXILIARRH@ELCARMEN.GOV.CO" TargetMode="External"/><Relationship Id="rId2" Type="http://schemas.openxmlformats.org/officeDocument/2006/relationships/hyperlink" Target="mailto:adrianasotoosorio@hotmail.com" TargetMode="External"/><Relationship Id="rId29" Type="http://schemas.openxmlformats.org/officeDocument/2006/relationships/hyperlink" Target="mailto:claudiapatriciagallegoh@gmail.com" TargetMode="External"/><Relationship Id="rId24" Type="http://schemas.openxmlformats.org/officeDocument/2006/relationships/hyperlink" Target="mailto:mariozuluaga0317@gmail.com" TargetMode="External"/><Relationship Id="rId40" Type="http://schemas.openxmlformats.org/officeDocument/2006/relationships/hyperlink" Target="mailto:catalina103099@gmail.com" TargetMode="External"/><Relationship Id="rId45" Type="http://schemas.openxmlformats.org/officeDocument/2006/relationships/hyperlink" Target="mailto:dilramirezal@unal.edu.co" TargetMode="External"/><Relationship Id="rId66" Type="http://schemas.openxmlformats.org/officeDocument/2006/relationships/hyperlink" Target="mailto:jhoan.bedoya-18@hotmail.com" TargetMode="External"/><Relationship Id="rId87" Type="http://schemas.openxmlformats.org/officeDocument/2006/relationships/hyperlink" Target="mailto:rjulianocampo@hotmail.com" TargetMode="External"/><Relationship Id="rId110" Type="http://schemas.openxmlformats.org/officeDocument/2006/relationships/hyperlink" Target="mailto:mariaisabelace8@gmail.com" TargetMode="External"/><Relationship Id="rId115" Type="http://schemas.openxmlformats.org/officeDocument/2006/relationships/hyperlink" Target="mailto:pu.infraestructura@elcarmendeviboral-antioquia.gov.co" TargetMode="External"/><Relationship Id="rId131" Type="http://schemas.openxmlformats.org/officeDocument/2006/relationships/hyperlink" Target="mailto:zandrapcg20@hotmail.com" TargetMode="External"/><Relationship Id="rId136" Type="http://schemas.openxmlformats.org/officeDocument/2006/relationships/hyperlink" Target="mailto:alexito_arango@hotm,ail.com" TargetMode="External"/><Relationship Id="rId157" Type="http://schemas.openxmlformats.org/officeDocument/2006/relationships/hyperlink" Target="mailto:AUXILIARRH@ELCARMEN.GOV.CO" TargetMode="External"/><Relationship Id="rId61" Type="http://schemas.openxmlformats.org/officeDocument/2006/relationships/hyperlink" Target="mailto:heanmeco@hotmail.com" TargetMode="External"/><Relationship Id="rId82" Type="http://schemas.openxmlformats.org/officeDocument/2006/relationships/hyperlink" Target="mailto:julian_pineda04@outlook.com" TargetMode="External"/><Relationship Id="rId152" Type="http://schemas.openxmlformats.org/officeDocument/2006/relationships/hyperlink" Target="mailto:AUXILIARRH@ELCARMEN.GOV.CO" TargetMode="External"/><Relationship Id="rId173" Type="http://schemas.openxmlformats.org/officeDocument/2006/relationships/hyperlink" Target="mailto:waciro@rionegro.gov.co" TargetMode="External"/><Relationship Id="rId19" Type="http://schemas.openxmlformats.org/officeDocument/2006/relationships/hyperlink" Target="mailto:aracvargas@misena.edu.co" TargetMode="External"/><Relationship Id="rId14" Type="http://schemas.openxmlformats.org/officeDocument/2006/relationships/hyperlink" Target="mailto:a_cardenas77@hotmail.com" TargetMode="External"/><Relationship Id="rId30" Type="http://schemas.openxmlformats.org/officeDocument/2006/relationships/hyperlink" Target="mailto:chridamogi@gmail.com" TargetMode="External"/><Relationship Id="rId35" Type="http://schemas.openxmlformats.org/officeDocument/2006/relationships/hyperlink" Target="mailto:goezmil13@gmail.com" TargetMode="External"/><Relationship Id="rId56" Type="http://schemas.openxmlformats.org/officeDocument/2006/relationships/hyperlink" Target="mailto:estebanarangosss@gmail.com" TargetMode="External"/><Relationship Id="rId77" Type="http://schemas.openxmlformats.org/officeDocument/2006/relationships/hyperlink" Target="mailto:jufeargo@hotmail.com" TargetMode="External"/><Relationship Id="rId100" Type="http://schemas.openxmlformats.org/officeDocument/2006/relationships/hyperlink" Target="mailto:lyda309@hotmail.com" TargetMode="External"/><Relationship Id="rId105" Type="http://schemas.openxmlformats.org/officeDocument/2006/relationships/hyperlink" Target="mailto:betancurcamila14@gmail.com" TargetMode="External"/><Relationship Id="rId126" Type="http://schemas.openxmlformats.org/officeDocument/2006/relationships/hyperlink" Target="mailto:rubbyfra@gmail.com" TargetMode="External"/><Relationship Id="rId147" Type="http://schemas.openxmlformats.org/officeDocument/2006/relationships/hyperlink" Target="mailto:jenifercardona1001@gmail.com" TargetMode="External"/><Relationship Id="rId168" Type="http://schemas.openxmlformats.org/officeDocument/2006/relationships/hyperlink" Target="mailto:AUXILIARRH@ELCARMEN.GOV.CO" TargetMode="External"/><Relationship Id="rId8" Type="http://schemas.openxmlformats.org/officeDocument/2006/relationships/hyperlink" Target="mailto:alrayenal@hotmail.com" TargetMode="External"/><Relationship Id="rId51" Type="http://schemas.openxmlformats.org/officeDocument/2006/relationships/hyperlink" Target="mailto:elianamaria34@gmail.com" TargetMode="External"/><Relationship Id="rId72" Type="http://schemas.openxmlformats.org/officeDocument/2006/relationships/hyperlink" Target="mailto:jmejia0808@hotmail.com" TargetMode="External"/><Relationship Id="rId93" Type="http://schemas.openxmlformats.org/officeDocument/2006/relationships/hyperlink" Target="mailto:llanegra@hotmail.com" TargetMode="External"/><Relationship Id="rId98" Type="http://schemas.openxmlformats.org/officeDocument/2006/relationships/hyperlink" Target="mailto:newluisfer2682@hotmail.com" TargetMode="External"/><Relationship Id="rId121" Type="http://schemas.openxmlformats.org/officeDocument/2006/relationships/hyperlink" Target="mailto:pascualeuquerio@hotmail.com" TargetMode="External"/><Relationship Id="rId142" Type="http://schemas.openxmlformats.org/officeDocument/2006/relationships/hyperlink" Target="mailto:cordobayarley0@gamil.com" TargetMode="External"/><Relationship Id="rId163" Type="http://schemas.openxmlformats.org/officeDocument/2006/relationships/hyperlink" Target="mailto:AUXILIARRH@ELCARMEN.GOV.CO" TargetMode="External"/><Relationship Id="rId3" Type="http://schemas.openxmlformats.org/officeDocument/2006/relationships/hyperlink" Target="mailto:profesionalpresupuesto@elcarmen.gov.co" TargetMode="External"/><Relationship Id="rId25" Type="http://schemas.openxmlformats.org/officeDocument/2006/relationships/hyperlink" Target="mailto:caritoperez2104@hotmail.com" TargetMode="External"/><Relationship Id="rId46" Type="http://schemas.openxmlformats.org/officeDocument/2006/relationships/hyperlink" Target="mailto:divianatoroc@gmail.com" TargetMode="External"/><Relationship Id="rId67" Type="http://schemas.openxmlformats.org/officeDocument/2006/relationships/hyperlink" Target="mailto:jhon07nupan@gmail.com" TargetMode="External"/><Relationship Id="rId116" Type="http://schemas.openxmlformats.org/officeDocument/2006/relationships/hyperlink" Target="mailto:nafranlo@hotmail.com" TargetMode="External"/><Relationship Id="rId137" Type="http://schemas.openxmlformats.org/officeDocument/2006/relationships/hyperlink" Target="mailto:vladovega@gmail.com" TargetMode="External"/><Relationship Id="rId158" Type="http://schemas.openxmlformats.org/officeDocument/2006/relationships/hyperlink" Target="mailto:AUXILIARRH@ELCARMEN.GOV.CO" TargetMode="External"/><Relationship Id="rId20" Type="http://schemas.openxmlformats.org/officeDocument/2006/relationships/hyperlink" Target="mailto:cristina.hernandez9810@gmail.com" TargetMode="External"/><Relationship Id="rId41" Type="http://schemas.openxmlformats.org/officeDocument/2006/relationships/hyperlink" Target="mailto:diana57419@hotmail.com" TargetMode="External"/><Relationship Id="rId62" Type="http://schemas.openxmlformats.org/officeDocument/2006/relationships/hyperlink" Target="mailto:humbertosimon89@gmail.com" TargetMode="External"/><Relationship Id="rId83" Type="http://schemas.openxmlformats.org/officeDocument/2006/relationships/hyperlink" Target="mailto:julianleandromv@hotmail.com" TargetMode="External"/><Relationship Id="rId88" Type="http://schemas.openxmlformats.org/officeDocument/2006/relationships/hyperlink" Target="mailto:kellym0214@gmail.com" TargetMode="External"/><Relationship Id="rId111" Type="http://schemas.openxmlformats.org/officeDocument/2006/relationships/hyperlink" Target="mailto:magfranco14@hotmaail.com" TargetMode="External"/><Relationship Id="rId132" Type="http://schemas.openxmlformats.org/officeDocument/2006/relationships/hyperlink" Target="mailto:m.a.sandra@hotmail.com" TargetMode="External"/><Relationship Id="rId153" Type="http://schemas.openxmlformats.org/officeDocument/2006/relationships/hyperlink" Target="mailto:AUXILIARRH@ELCARMEN.GOV.CO" TargetMode="External"/><Relationship Id="rId174" Type="http://schemas.openxmlformats.org/officeDocument/2006/relationships/printerSettings" Target="../printerSettings/printerSettings3.bin"/><Relationship Id="rId15" Type="http://schemas.openxmlformats.org/officeDocument/2006/relationships/hyperlink" Target="mailto:feliipedaza211@gmail.com" TargetMode="External"/><Relationship Id="rId36" Type="http://schemas.openxmlformats.org/officeDocument/2006/relationships/hyperlink" Target="mailto:daniagarzon@gmail.com" TargetMode="External"/><Relationship Id="rId57" Type="http://schemas.openxmlformats.org/officeDocument/2006/relationships/hyperlink" Target="mailto:fsotozuluaga@gmail.com" TargetMode="External"/><Relationship Id="rId106" Type="http://schemas.openxmlformats.org/officeDocument/2006/relationships/hyperlink" Target="mailto:sisben@elcarmen.gov.co" TargetMode="External"/><Relationship Id="rId127" Type="http://schemas.openxmlformats.org/officeDocument/2006/relationships/hyperlink" Target="mailto:giraldosahira@gmail.com" TargetMode="External"/><Relationship Id="rId10" Type="http://schemas.openxmlformats.org/officeDocument/2006/relationships/hyperlink" Target="mailto:ana.isabeldh@outlook.es" TargetMode="External"/><Relationship Id="rId31" Type="http://schemas.openxmlformats.org/officeDocument/2006/relationships/hyperlink" Target="mailto:cristian.atehortua0289@gmail.com" TargetMode="External"/><Relationship Id="rId52" Type="http://schemas.openxmlformats.org/officeDocument/2006/relationships/hyperlink" Target="mailto:elianaevelyn06@gmail.com" TargetMode="External"/><Relationship Id="rId73" Type="http://schemas.openxmlformats.org/officeDocument/2006/relationships/hyperlink" Target="mailto:jddavid012015@outlook.com" TargetMode="External"/><Relationship Id="rId78" Type="http://schemas.openxmlformats.org/officeDocument/2006/relationships/hyperlink" Target="mailto:constructorciviljgl@gmail.com" TargetMode="External"/><Relationship Id="rId94" Type="http://schemas.openxmlformats.org/officeDocument/2006/relationships/hyperlink" Target="mailto:luispinedob@hotmail.com" TargetMode="External"/><Relationship Id="rId99" Type="http://schemas.openxmlformats.org/officeDocument/2006/relationships/hyperlink" Target="mailto:estella.castano1683@gmail.com" TargetMode="External"/><Relationship Id="rId101" Type="http://schemas.openxmlformats.org/officeDocument/2006/relationships/hyperlink" Target="mailto:maidaalvarezcardona@gmail.com" TargetMode="External"/><Relationship Id="rId122" Type="http://schemas.openxmlformats.org/officeDocument/2006/relationships/hyperlink" Target="mailto:cristinavargas0824@gmail.com" TargetMode="External"/><Relationship Id="rId143" Type="http://schemas.openxmlformats.org/officeDocument/2006/relationships/hyperlink" Target="mailto:yurani.castromarulanda@gmaul.com" TargetMode="External"/><Relationship Id="rId148" Type="http://schemas.openxmlformats.org/officeDocument/2006/relationships/hyperlink" Target="mailto:marcela2312.mr@gmail.com" TargetMode="External"/><Relationship Id="rId164" Type="http://schemas.openxmlformats.org/officeDocument/2006/relationships/hyperlink" Target="mailto:AUXILIARRH@ELCARMEN.GOV.CO" TargetMode="External"/><Relationship Id="rId169" Type="http://schemas.openxmlformats.org/officeDocument/2006/relationships/hyperlink" Target="mailto:AUXILIARRH@ELCARMEN.GOV.CO" TargetMode="External"/><Relationship Id="rId4" Type="http://schemas.openxmlformats.org/officeDocument/2006/relationships/hyperlink" Target="mailto:albeiroverdolaga10@hotmail.com" TargetMode="External"/><Relationship Id="rId9" Type="http://schemas.openxmlformats.org/officeDocument/2006/relationships/hyperlink" Target="mailto:carolina.arcila13@gmail.com" TargetMode="External"/><Relationship Id="rId26" Type="http://schemas.openxmlformats.org/officeDocument/2006/relationships/hyperlink" Target="mailto:carcilag222@hotmail.com" TargetMode="External"/><Relationship Id="rId47" Type="http://schemas.openxmlformats.org/officeDocument/2006/relationships/hyperlink" Target="mailto:apoyobiblioteca@elcarmen.gov.co" TargetMode="External"/><Relationship Id="rId68" Type="http://schemas.openxmlformats.org/officeDocument/2006/relationships/hyperlink" Target="mailto:jhonatan.henao1585@gmail.com" TargetMode="External"/><Relationship Id="rId89" Type="http://schemas.openxmlformats.org/officeDocument/2006/relationships/hyperlink" Target="mailto:dcomunitario@alcaldiaelcarmen.gov.co" TargetMode="External"/><Relationship Id="rId112" Type="http://schemas.openxmlformats.org/officeDocument/2006/relationships/hyperlink" Target="mailto:marlenyserna@gmail.com" TargetMode="External"/><Relationship Id="rId133" Type="http://schemas.openxmlformats.org/officeDocument/2006/relationships/hyperlink" Target="mailto:apoyohacienda@elcarmendeviboral-antioquia.gov.co" TargetMode="External"/><Relationship Id="rId154" Type="http://schemas.openxmlformats.org/officeDocument/2006/relationships/hyperlink" Target="mailto:AUXILIARRH@ELCARMEN.GOV.CO" TargetMode="External"/><Relationship Id="rId175" Type="http://schemas.openxmlformats.org/officeDocument/2006/relationships/drawing" Target="../drawings/drawing4.xml"/><Relationship Id="rId16" Type="http://schemas.openxmlformats.org/officeDocument/2006/relationships/hyperlink" Target="mailto:andres_sossa37132@elpoli.edu.co" TargetMode="External"/><Relationship Id="rId37" Type="http://schemas.openxmlformats.org/officeDocument/2006/relationships/hyperlink" Target="mailto:dfelipe.quintero@udea.edu.co" TargetMode="External"/><Relationship Id="rId58" Type="http://schemas.openxmlformats.org/officeDocument/2006/relationships/hyperlink" Target="mailto:fjma2008@gmail.com" TargetMode="External"/><Relationship Id="rId79" Type="http://schemas.openxmlformats.org/officeDocument/2006/relationships/hyperlink" Target="mailto:juanings@gmail.com" TargetMode="External"/><Relationship Id="rId102" Type="http://schemas.openxmlformats.org/officeDocument/2006/relationships/hyperlink" Target="mailto:cuatasm78@gmail.com" TargetMode="External"/><Relationship Id="rId123" Type="http://schemas.openxmlformats.org/officeDocument/2006/relationships/hyperlink" Target="mailto:peterjulio824@hotmail.com" TargetMode="External"/><Relationship Id="rId144" Type="http://schemas.openxmlformats.org/officeDocument/2006/relationships/hyperlink" Target="mailto:ypgarcia15@gmail.com" TargetMode="External"/><Relationship Id="rId90" Type="http://schemas.openxmlformats.org/officeDocument/2006/relationships/hyperlink" Target="mailto:agentes@alcaldiaelcarmen.gov.co" TargetMode="External"/><Relationship Id="rId165" Type="http://schemas.openxmlformats.org/officeDocument/2006/relationships/hyperlink" Target="mailto:AUXILIARRH@ELCARMEN.GOV.CO" TargetMode="External"/><Relationship Id="rId27" Type="http://schemas.openxmlformats.org/officeDocument/2006/relationships/hyperlink" Target="mailto:psicologaclaudiavelasquez@gmail.com" TargetMode="External"/><Relationship Id="rId48" Type="http://schemas.openxmlformats.org/officeDocument/2006/relationships/hyperlink" Target="mailto:auxiliarinspeccion@alcaldiaelcarmen.gov.co" TargetMode="External"/><Relationship Id="rId69" Type="http://schemas.openxmlformats.org/officeDocument/2006/relationships/hyperlink" Target="mailto:jcano86@misena.edu.co" TargetMode="External"/><Relationship Id="rId113" Type="http://schemas.openxmlformats.org/officeDocument/2006/relationships/hyperlink" Target="mailto:marynegrete@misena.edu.co" TargetMode="External"/><Relationship Id="rId134" Type="http://schemas.openxmlformats.org/officeDocument/2006/relationships/hyperlink" Target="mailto:valosoriogom@unal.edu.co" TargetMode="External"/><Relationship Id="rId80" Type="http://schemas.openxmlformats.org/officeDocument/2006/relationships/hyperlink" Target="mailto:juanjomoreno29@hotmail.com" TargetMode="External"/><Relationship Id="rId155" Type="http://schemas.openxmlformats.org/officeDocument/2006/relationships/hyperlink" Target="mailto:AUXILIARRH@ELCARMEN.GOV.CO" TargetMode="External"/><Relationship Id="rId17" Type="http://schemas.openxmlformats.org/officeDocument/2006/relationships/hyperlink" Target="mailto:andresocampo1988@gamil.com" TargetMode="External"/><Relationship Id="rId38" Type="http://schemas.openxmlformats.org/officeDocument/2006/relationships/hyperlink" Target="mailto:davalondonojim@unal.edu.co" TargetMode="External"/><Relationship Id="rId59" Type="http://schemas.openxmlformats.org/officeDocument/2006/relationships/hyperlink" Target="mailto:tecnicapredial@elcarmen.gov.co" TargetMode="External"/><Relationship Id="rId103" Type="http://schemas.openxmlformats.org/officeDocument/2006/relationships/hyperlink" Target="mailto:marcerlazb7@hotmail.com" TargetMode="External"/><Relationship Id="rId124" Type="http://schemas.openxmlformats.org/officeDocument/2006/relationships/hyperlink" Target="mailto:robinson_bedoya84152@elpoli.edu.co" TargetMode="External"/><Relationship Id="rId70" Type="http://schemas.openxmlformats.org/officeDocument/2006/relationships/hyperlink" Target="mailto:jamadrid@misena.edu.co" TargetMode="External"/><Relationship Id="rId91" Type="http://schemas.openxmlformats.org/officeDocument/2006/relationships/hyperlink" Target="mailto:toambiental@alcaldiaelcarmen.gov.co" TargetMode="External"/><Relationship Id="rId145" Type="http://schemas.openxmlformats.org/officeDocument/2006/relationships/hyperlink" Target="mailto:yinetrestrepog@gmail.com" TargetMode="External"/><Relationship Id="rId166"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97AE"/>
  </sheetPr>
  <dimension ref="A1:X72"/>
  <sheetViews>
    <sheetView showGridLines="0" zoomScale="70" zoomScaleNormal="70" workbookViewId="0"/>
  </sheetViews>
  <sheetFormatPr baseColWidth="10" defaultColWidth="11.42578125" defaultRowHeight="15"/>
  <cols>
    <col min="1" max="1" width="16" style="15" customWidth="1"/>
    <col min="2" max="2" width="11.42578125" style="15"/>
    <col min="3" max="3" width="2.7109375" style="15" customWidth="1"/>
    <col min="4" max="4" width="14.42578125" style="15" customWidth="1"/>
    <col min="5" max="8" width="11.42578125" style="15"/>
    <col min="9" max="9" width="14" style="15" customWidth="1"/>
    <col min="10" max="10" width="11.42578125" style="15"/>
    <col min="11" max="11" width="1.42578125" style="15" customWidth="1"/>
    <col min="12" max="12" width="15.7109375" style="15" customWidth="1"/>
    <col min="13" max="16384" width="11.42578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7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531" t="s">
        <v>272</v>
      </c>
      <c r="E11" s="532"/>
      <c r="F11" s="532"/>
      <c r="G11" s="532"/>
      <c r="H11" s="532"/>
      <c r="I11" s="532"/>
      <c r="J11" s="533"/>
      <c r="K11" s="227"/>
      <c r="L11" s="227"/>
      <c r="M11" s="228"/>
      <c r="N11" s="228"/>
      <c r="O11" s="228"/>
      <c r="P11" s="227"/>
      <c r="Q11" s="227"/>
      <c r="R11" s="227"/>
      <c r="S11" s="226"/>
      <c r="T11" s="226"/>
      <c r="U11" s="226"/>
      <c r="V11" s="225"/>
      <c r="W11" s="225"/>
      <c r="X11" s="225"/>
    </row>
    <row r="12" spans="1:24" ht="18.7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7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535" t="s">
        <v>2439</v>
      </c>
      <c r="E48" s="536"/>
      <c r="F48" s="226"/>
      <c r="G48" s="226"/>
      <c r="H48" s="226"/>
      <c r="I48" s="292"/>
      <c r="J48" s="227"/>
      <c r="K48" s="227"/>
      <c r="L48" s="227"/>
      <c r="M48" s="228"/>
      <c r="N48" s="228"/>
      <c r="O48" s="228"/>
      <c r="P48" s="227"/>
      <c r="Q48" s="227"/>
      <c r="R48" s="227"/>
      <c r="S48" s="226"/>
      <c r="T48" s="226"/>
      <c r="U48" s="226"/>
      <c r="V48" s="225"/>
      <c r="W48" s="225"/>
      <c r="X48" s="225"/>
    </row>
    <row r="49" spans="1:24">
      <c r="A49" s="224"/>
      <c r="B49" s="225"/>
      <c r="C49" s="225"/>
      <c r="D49" s="398" t="s">
        <v>2441</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534" t="s">
        <v>2438</v>
      </c>
      <c r="C51" s="534"/>
      <c r="D51" s="534"/>
      <c r="E51" s="534"/>
      <c r="F51" s="534"/>
      <c r="G51" s="534"/>
      <c r="H51" s="534"/>
      <c r="I51" s="534"/>
      <c r="J51" s="534"/>
      <c r="K51" s="534"/>
      <c r="L51" s="534"/>
      <c r="M51" s="534"/>
      <c r="N51" s="534"/>
      <c r="O51" s="534"/>
      <c r="P51" s="534"/>
      <c r="Q51" s="534"/>
      <c r="R51" s="534"/>
      <c r="S51" s="534"/>
      <c r="T51" s="534"/>
      <c r="U51" s="534"/>
      <c r="V51" s="225"/>
      <c r="W51" s="225"/>
      <c r="X51" s="225"/>
    </row>
    <row r="52" spans="1:24">
      <c r="A52" s="224"/>
      <c r="B52" s="534"/>
      <c r="C52" s="534"/>
      <c r="D52" s="534"/>
      <c r="E52" s="534"/>
      <c r="F52" s="534"/>
      <c r="G52" s="534"/>
      <c r="H52" s="534"/>
      <c r="I52" s="534"/>
      <c r="J52" s="534"/>
      <c r="K52" s="534"/>
      <c r="L52" s="534"/>
      <c r="M52" s="534"/>
      <c r="N52" s="534"/>
      <c r="O52" s="534"/>
      <c r="P52" s="534"/>
      <c r="Q52" s="534"/>
      <c r="R52" s="534"/>
      <c r="S52" s="534"/>
      <c r="T52" s="534"/>
      <c r="U52" s="534"/>
      <c r="V52" s="225"/>
      <c r="W52" s="225"/>
      <c r="X52" s="225"/>
    </row>
    <row r="53" spans="1:24">
      <c r="A53" s="224"/>
      <c r="B53" s="534"/>
      <c r="C53" s="534"/>
      <c r="D53" s="534"/>
      <c r="E53" s="534"/>
      <c r="F53" s="534"/>
      <c r="G53" s="534"/>
      <c r="H53" s="534"/>
      <c r="I53" s="534"/>
      <c r="J53" s="534"/>
      <c r="K53" s="534"/>
      <c r="L53" s="534"/>
      <c r="M53" s="534"/>
      <c r="N53" s="534"/>
      <c r="O53" s="534"/>
      <c r="P53" s="534"/>
      <c r="Q53" s="534"/>
      <c r="R53" s="534"/>
      <c r="S53" s="534"/>
      <c r="T53" s="534"/>
      <c r="U53" s="534"/>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2:F1108"/>
  <sheetViews>
    <sheetView showGridLines="0" topLeftCell="A128" zoomScale="70" zoomScaleNormal="70" zoomScalePageLayoutView="131" workbookViewId="0">
      <selection activeCell="C134" sqref="C134"/>
    </sheetView>
  </sheetViews>
  <sheetFormatPr baseColWidth="10" defaultColWidth="11.42578125" defaultRowHeight="15"/>
  <cols>
    <col min="1" max="1" width="20" style="14" customWidth="1"/>
    <col min="2" max="2" width="21.85546875" style="14" customWidth="1"/>
    <col min="3" max="3" width="36.5703125" style="14" bestFit="1" customWidth="1"/>
    <col min="4" max="4" width="35.7109375" style="14" customWidth="1"/>
    <col min="5" max="5" width="57" style="14" customWidth="1"/>
    <col min="6" max="6" width="93.140625" style="15" customWidth="1"/>
    <col min="7" max="16384" width="11.42578125" style="15"/>
  </cols>
  <sheetData>
    <row r="2" spans="1:6" ht="18.75">
      <c r="A2" s="1006" t="s">
        <v>471</v>
      </c>
      <c r="B2" s="1006"/>
      <c r="C2" s="1006"/>
      <c r="D2" s="1006"/>
      <c r="E2" s="1006"/>
      <c r="F2" s="1006"/>
    </row>
    <row r="3" spans="1:6" ht="15.75" thickBot="1"/>
    <row r="4" spans="1:6" s="310" customFormat="1" ht="13.5" thickBot="1">
      <c r="A4" s="24" t="s">
        <v>1977</v>
      </c>
      <c r="B4" s="24" t="s">
        <v>535</v>
      </c>
      <c r="C4" s="24" t="s">
        <v>536</v>
      </c>
      <c r="D4" s="24" t="s">
        <v>537</v>
      </c>
      <c r="E4" s="24" t="s">
        <v>538</v>
      </c>
      <c r="F4" s="24" t="s">
        <v>539</v>
      </c>
    </row>
    <row r="5" spans="1:6" s="310" customFormat="1" ht="25.5">
      <c r="A5" s="311">
        <v>1</v>
      </c>
      <c r="B5" s="312">
        <v>1131201</v>
      </c>
      <c r="C5" s="313" t="s">
        <v>168</v>
      </c>
      <c r="D5" s="313" t="s">
        <v>540</v>
      </c>
      <c r="E5" s="313" t="s">
        <v>541</v>
      </c>
      <c r="F5" s="314" t="s">
        <v>542</v>
      </c>
    </row>
    <row r="6" spans="1:6" s="310" customFormat="1" ht="25.5">
      <c r="A6" s="311">
        <v>1</v>
      </c>
      <c r="B6" s="312">
        <v>1131202</v>
      </c>
      <c r="C6" s="313" t="s">
        <v>168</v>
      </c>
      <c r="D6" s="313" t="s">
        <v>540</v>
      </c>
      <c r="E6" s="313" t="s">
        <v>541</v>
      </c>
      <c r="F6" s="314" t="s">
        <v>543</v>
      </c>
    </row>
    <row r="7" spans="1:6" s="310" customFormat="1" ht="25.5">
      <c r="A7" s="311">
        <v>1</v>
      </c>
      <c r="B7" s="312">
        <v>1139301</v>
      </c>
      <c r="C7" s="313" t="s">
        <v>168</v>
      </c>
      <c r="D7" s="313" t="s">
        <v>540</v>
      </c>
      <c r="E7" s="313" t="s">
        <v>544</v>
      </c>
      <c r="F7" s="314" t="s">
        <v>545</v>
      </c>
    </row>
    <row r="8" spans="1:6" s="310" customFormat="1" ht="38.25">
      <c r="A8" s="311">
        <v>1</v>
      </c>
      <c r="B8" s="312">
        <v>1141001</v>
      </c>
      <c r="C8" s="313" t="s">
        <v>168</v>
      </c>
      <c r="D8" s="313" t="s">
        <v>546</v>
      </c>
      <c r="E8" s="313" t="s">
        <v>547</v>
      </c>
      <c r="F8" s="314" t="s">
        <v>548</v>
      </c>
    </row>
    <row r="9" spans="1:6" s="310" customFormat="1" ht="51">
      <c r="A9" s="311">
        <v>1</v>
      </c>
      <c r="B9" s="312">
        <v>1454101</v>
      </c>
      <c r="C9" s="313" t="s">
        <v>549</v>
      </c>
      <c r="D9" s="313" t="s">
        <v>550</v>
      </c>
      <c r="E9" s="313" t="s">
        <v>551</v>
      </c>
      <c r="F9" s="314" t="s">
        <v>552</v>
      </c>
    </row>
    <row r="10" spans="1:6" s="310" customFormat="1" ht="51">
      <c r="A10" s="311">
        <v>1</v>
      </c>
      <c r="B10" s="312">
        <v>1454201</v>
      </c>
      <c r="C10" s="313" t="s">
        <v>549</v>
      </c>
      <c r="D10" s="313" t="s">
        <v>550</v>
      </c>
      <c r="E10" s="313" t="s">
        <v>551</v>
      </c>
      <c r="F10" s="314" t="s">
        <v>553</v>
      </c>
    </row>
    <row r="11" spans="1:6" s="310" customFormat="1" ht="38.25">
      <c r="A11" s="311">
        <v>1</v>
      </c>
      <c r="B11" s="312">
        <v>1461001</v>
      </c>
      <c r="C11" s="313" t="s">
        <v>549</v>
      </c>
      <c r="D11" s="313" t="s">
        <v>554</v>
      </c>
      <c r="E11" s="313" t="s">
        <v>555</v>
      </c>
      <c r="F11" s="314" t="s">
        <v>556</v>
      </c>
    </row>
    <row r="12" spans="1:6" s="310" customFormat="1" ht="76.5">
      <c r="A12" s="311">
        <v>1</v>
      </c>
      <c r="B12" s="312">
        <v>1461002</v>
      </c>
      <c r="C12" s="313" t="s">
        <v>549</v>
      </c>
      <c r="D12" s="313" t="s">
        <v>554</v>
      </c>
      <c r="E12" s="313" t="s">
        <v>555</v>
      </c>
      <c r="F12" s="314" t="s">
        <v>557</v>
      </c>
    </row>
    <row r="13" spans="1:6" s="310" customFormat="1" ht="38.25">
      <c r="A13" s="311">
        <v>1</v>
      </c>
      <c r="B13" s="312">
        <v>1462002</v>
      </c>
      <c r="C13" s="313" t="s">
        <v>549</v>
      </c>
      <c r="D13" s="313" t="s">
        <v>554</v>
      </c>
      <c r="E13" s="313" t="s">
        <v>558</v>
      </c>
      <c r="F13" s="314" t="s">
        <v>559</v>
      </c>
    </row>
    <row r="14" spans="1:6" s="310" customFormat="1" ht="51">
      <c r="A14" s="311">
        <v>1</v>
      </c>
      <c r="B14" s="312">
        <v>1462003</v>
      </c>
      <c r="C14" s="313" t="s">
        <v>549</v>
      </c>
      <c r="D14" s="313" t="s">
        <v>554</v>
      </c>
      <c r="E14" s="313" t="s">
        <v>558</v>
      </c>
      <c r="F14" s="314" t="s">
        <v>560</v>
      </c>
    </row>
    <row r="15" spans="1:6" s="310" customFormat="1" ht="51">
      <c r="A15" s="311">
        <v>1</v>
      </c>
      <c r="B15" s="312">
        <v>1463101</v>
      </c>
      <c r="C15" s="313" t="s">
        <v>549</v>
      </c>
      <c r="D15" s="313" t="s">
        <v>554</v>
      </c>
      <c r="E15" s="313" t="s">
        <v>561</v>
      </c>
      <c r="F15" s="314" t="s">
        <v>562</v>
      </c>
    </row>
    <row r="16" spans="1:6" s="310" customFormat="1" ht="38.25">
      <c r="A16" s="311">
        <v>1</v>
      </c>
      <c r="B16" s="312">
        <v>1463102</v>
      </c>
      <c r="C16" s="313" t="s">
        <v>549</v>
      </c>
      <c r="D16" s="313" t="s">
        <v>554</v>
      </c>
      <c r="E16" s="313" t="s">
        <v>561</v>
      </c>
      <c r="F16" s="314" t="s">
        <v>563</v>
      </c>
    </row>
    <row r="17" spans="1:6" s="310" customFormat="1" ht="38.25">
      <c r="A17" s="311">
        <v>1</v>
      </c>
      <c r="B17" s="312">
        <v>1462001</v>
      </c>
      <c r="C17" s="313" t="s">
        <v>549</v>
      </c>
      <c r="D17" s="313" t="s">
        <v>554</v>
      </c>
      <c r="E17" s="313" t="s">
        <v>558</v>
      </c>
      <c r="F17" s="314" t="s">
        <v>564</v>
      </c>
    </row>
    <row r="18" spans="1:6" s="310" customFormat="1" ht="89.25">
      <c r="A18" s="311">
        <v>1</v>
      </c>
      <c r="B18" s="312">
        <v>1464101</v>
      </c>
      <c r="C18" s="313" t="s">
        <v>549</v>
      </c>
      <c r="D18" s="313" t="s">
        <v>554</v>
      </c>
      <c r="E18" s="313" t="s">
        <v>565</v>
      </c>
      <c r="F18" s="314" t="s">
        <v>566</v>
      </c>
    </row>
    <row r="19" spans="1:6" s="310" customFormat="1" ht="51">
      <c r="A19" s="311">
        <v>1</v>
      </c>
      <c r="B19" s="312">
        <v>1464201</v>
      </c>
      <c r="C19" s="313" t="s">
        <v>549</v>
      </c>
      <c r="D19" s="313" t="s">
        <v>554</v>
      </c>
      <c r="E19" s="313" t="s">
        <v>565</v>
      </c>
      <c r="F19" s="314" t="s">
        <v>567</v>
      </c>
    </row>
    <row r="20" spans="1:6" s="310" customFormat="1" ht="38.25">
      <c r="A20" s="311">
        <v>1</v>
      </c>
      <c r="B20" s="312">
        <v>1464301</v>
      </c>
      <c r="C20" s="313" t="s">
        <v>549</v>
      </c>
      <c r="D20" s="313" t="s">
        <v>554</v>
      </c>
      <c r="E20" s="313" t="s">
        <v>565</v>
      </c>
      <c r="F20" s="314" t="s">
        <v>568</v>
      </c>
    </row>
    <row r="21" spans="1:6" s="310" customFormat="1" ht="76.5">
      <c r="A21" s="311">
        <v>1</v>
      </c>
      <c r="B21" s="312">
        <v>1464401</v>
      </c>
      <c r="C21" s="313" t="s">
        <v>549</v>
      </c>
      <c r="D21" s="313" t="s">
        <v>554</v>
      </c>
      <c r="E21" s="313" t="s">
        <v>565</v>
      </c>
      <c r="F21" s="314" t="s">
        <v>569</v>
      </c>
    </row>
    <row r="22" spans="1:6" s="310" customFormat="1" ht="51">
      <c r="A22" s="311">
        <v>1</v>
      </c>
      <c r="B22" s="312">
        <v>1464402</v>
      </c>
      <c r="C22" s="313" t="s">
        <v>549</v>
      </c>
      <c r="D22" s="313" t="s">
        <v>554</v>
      </c>
      <c r="E22" s="313" t="s">
        <v>565</v>
      </c>
      <c r="F22" s="314" t="s">
        <v>570</v>
      </c>
    </row>
    <row r="23" spans="1:6" s="310" customFormat="1" ht="51">
      <c r="A23" s="311">
        <v>1</v>
      </c>
      <c r="B23" s="312">
        <v>1464501</v>
      </c>
      <c r="C23" s="313" t="s">
        <v>549</v>
      </c>
      <c r="D23" s="313" t="s">
        <v>554</v>
      </c>
      <c r="E23" s="313" t="s">
        <v>565</v>
      </c>
      <c r="F23" s="314" t="s">
        <v>571</v>
      </c>
    </row>
    <row r="24" spans="1:6" s="310" customFormat="1" ht="38.25">
      <c r="A24" s="311">
        <v>1</v>
      </c>
      <c r="B24" s="312">
        <v>1464502</v>
      </c>
      <c r="C24" s="313" t="s">
        <v>549</v>
      </c>
      <c r="D24" s="313" t="s">
        <v>554</v>
      </c>
      <c r="E24" s="313" t="s">
        <v>565</v>
      </c>
      <c r="F24" s="314" t="s">
        <v>572</v>
      </c>
    </row>
    <row r="25" spans="1:6" s="310" customFormat="1" ht="89.25">
      <c r="A25" s="311">
        <v>1</v>
      </c>
      <c r="B25" s="312">
        <v>1464901</v>
      </c>
      <c r="C25" s="313" t="s">
        <v>549</v>
      </c>
      <c r="D25" s="313" t="s">
        <v>554</v>
      </c>
      <c r="E25" s="313" t="s">
        <v>565</v>
      </c>
      <c r="F25" s="314" t="s">
        <v>573</v>
      </c>
    </row>
    <row r="26" spans="1:6" s="310" customFormat="1" ht="38.25">
      <c r="A26" s="311">
        <v>1</v>
      </c>
      <c r="B26" s="312">
        <v>1465101</v>
      </c>
      <c r="C26" s="313" t="s">
        <v>549</v>
      </c>
      <c r="D26" s="313" t="s">
        <v>554</v>
      </c>
      <c r="E26" s="313" t="s">
        <v>574</v>
      </c>
      <c r="F26" s="314" t="s">
        <v>575</v>
      </c>
    </row>
    <row r="27" spans="1:6" s="310" customFormat="1" ht="51">
      <c r="A27" s="311">
        <v>1</v>
      </c>
      <c r="B27" s="312">
        <v>1465901</v>
      </c>
      <c r="C27" s="313" t="s">
        <v>549</v>
      </c>
      <c r="D27" s="313" t="s">
        <v>554</v>
      </c>
      <c r="E27" s="313" t="s">
        <v>574</v>
      </c>
      <c r="F27" s="314" t="s">
        <v>576</v>
      </c>
    </row>
    <row r="28" spans="1:6" s="310" customFormat="1" ht="38.25">
      <c r="A28" s="311">
        <v>1</v>
      </c>
      <c r="B28" s="312">
        <v>1466101</v>
      </c>
      <c r="C28" s="313" t="s">
        <v>549</v>
      </c>
      <c r="D28" s="313" t="s">
        <v>554</v>
      </c>
      <c r="E28" s="313" t="s">
        <v>577</v>
      </c>
      <c r="F28" s="314" t="s">
        <v>578</v>
      </c>
    </row>
    <row r="29" spans="1:6" s="310" customFormat="1" ht="38.25">
      <c r="A29" s="311">
        <v>1</v>
      </c>
      <c r="B29" s="312">
        <v>1466301</v>
      </c>
      <c r="C29" s="313" t="s">
        <v>549</v>
      </c>
      <c r="D29" s="313" t="s">
        <v>554</v>
      </c>
      <c r="E29" s="313" t="s">
        <v>577</v>
      </c>
      <c r="F29" s="314" t="s">
        <v>579</v>
      </c>
    </row>
    <row r="30" spans="1:6" s="310" customFormat="1" ht="63.75">
      <c r="A30" s="311">
        <v>1</v>
      </c>
      <c r="B30" s="312">
        <v>1466401</v>
      </c>
      <c r="C30" s="313" t="s">
        <v>549</v>
      </c>
      <c r="D30" s="313" t="s">
        <v>554</v>
      </c>
      <c r="E30" s="313" t="s">
        <v>577</v>
      </c>
      <c r="F30" s="314" t="s">
        <v>580</v>
      </c>
    </row>
    <row r="31" spans="1:6" s="310" customFormat="1" ht="38.25">
      <c r="A31" s="311">
        <v>1</v>
      </c>
      <c r="B31" s="312">
        <v>1466901</v>
      </c>
      <c r="C31" s="313" t="s">
        <v>549</v>
      </c>
      <c r="D31" s="313" t="s">
        <v>554</v>
      </c>
      <c r="E31" s="313" t="s">
        <v>577</v>
      </c>
      <c r="F31" s="314" t="s">
        <v>581</v>
      </c>
    </row>
    <row r="32" spans="1:6" s="310" customFormat="1" ht="38.25">
      <c r="A32" s="311">
        <v>1</v>
      </c>
      <c r="B32" s="312">
        <v>1469001</v>
      </c>
      <c r="C32" s="313" t="s">
        <v>549</v>
      </c>
      <c r="D32" s="313" t="s">
        <v>554</v>
      </c>
      <c r="E32" s="313" t="s">
        <v>582</v>
      </c>
      <c r="F32" s="314" t="s">
        <v>583</v>
      </c>
    </row>
    <row r="33" spans="1:6" s="310" customFormat="1" ht="51">
      <c r="A33" s="311">
        <v>1</v>
      </c>
      <c r="B33" s="312">
        <v>1471101</v>
      </c>
      <c r="C33" s="313" t="s">
        <v>549</v>
      </c>
      <c r="D33" s="313" t="s">
        <v>584</v>
      </c>
      <c r="E33" s="313" t="s">
        <v>585</v>
      </c>
      <c r="F33" s="314" t="s">
        <v>586</v>
      </c>
    </row>
    <row r="34" spans="1:6" s="310" customFormat="1" ht="51">
      <c r="A34" s="311">
        <v>1</v>
      </c>
      <c r="B34" s="312">
        <v>1471102</v>
      </c>
      <c r="C34" s="313" t="s">
        <v>549</v>
      </c>
      <c r="D34" s="313" t="s">
        <v>584</v>
      </c>
      <c r="E34" s="313" t="s">
        <v>585</v>
      </c>
      <c r="F34" s="314" t="s">
        <v>587</v>
      </c>
    </row>
    <row r="35" spans="1:6" s="310" customFormat="1" ht="63.75">
      <c r="A35" s="311">
        <v>1</v>
      </c>
      <c r="B35" s="312">
        <v>1471901</v>
      </c>
      <c r="C35" s="313" t="s">
        <v>549</v>
      </c>
      <c r="D35" s="313" t="s">
        <v>584</v>
      </c>
      <c r="E35" s="313" t="s">
        <v>585</v>
      </c>
      <c r="F35" s="314" t="s">
        <v>588</v>
      </c>
    </row>
    <row r="36" spans="1:6" s="310" customFormat="1" ht="51">
      <c r="A36" s="311">
        <v>1</v>
      </c>
      <c r="B36" s="312">
        <v>1472201</v>
      </c>
      <c r="C36" s="313" t="s">
        <v>549</v>
      </c>
      <c r="D36" s="313" t="s">
        <v>584</v>
      </c>
      <c r="E36" s="313" t="s">
        <v>589</v>
      </c>
      <c r="F36" s="314" t="s">
        <v>590</v>
      </c>
    </row>
    <row r="37" spans="1:6" s="310" customFormat="1" ht="51">
      <c r="A37" s="311">
        <v>1</v>
      </c>
      <c r="B37" s="312">
        <v>1472301</v>
      </c>
      <c r="C37" s="313" t="s">
        <v>549</v>
      </c>
      <c r="D37" s="313" t="s">
        <v>584</v>
      </c>
      <c r="E37" s="313" t="s">
        <v>589</v>
      </c>
      <c r="F37" s="314" t="s">
        <v>591</v>
      </c>
    </row>
    <row r="38" spans="1:6" s="310" customFormat="1" ht="51">
      <c r="A38" s="311">
        <v>1</v>
      </c>
      <c r="B38" s="312">
        <v>1472401</v>
      </c>
      <c r="C38" s="313" t="s">
        <v>549</v>
      </c>
      <c r="D38" s="313" t="s">
        <v>584</v>
      </c>
      <c r="E38" s="313" t="s">
        <v>589</v>
      </c>
      <c r="F38" s="314" t="s">
        <v>592</v>
      </c>
    </row>
    <row r="39" spans="1:6" s="310" customFormat="1" ht="51">
      <c r="A39" s="311">
        <v>1</v>
      </c>
      <c r="B39" s="312">
        <v>1472402</v>
      </c>
      <c r="C39" s="313" t="s">
        <v>549</v>
      </c>
      <c r="D39" s="313" t="s">
        <v>584</v>
      </c>
      <c r="E39" s="313" t="s">
        <v>589</v>
      </c>
      <c r="F39" s="314" t="s">
        <v>593</v>
      </c>
    </row>
    <row r="40" spans="1:6" s="310" customFormat="1" ht="51">
      <c r="A40" s="311">
        <v>1</v>
      </c>
      <c r="B40" s="312">
        <v>1472901</v>
      </c>
      <c r="C40" s="313" t="s">
        <v>549</v>
      </c>
      <c r="D40" s="313" t="s">
        <v>584</v>
      </c>
      <c r="E40" s="313" t="s">
        <v>589</v>
      </c>
      <c r="F40" s="314" t="s">
        <v>594</v>
      </c>
    </row>
    <row r="41" spans="1:6" s="310" customFormat="1" ht="51">
      <c r="A41" s="311">
        <v>1</v>
      </c>
      <c r="B41" s="312">
        <v>1472902</v>
      </c>
      <c r="C41" s="313" t="s">
        <v>549</v>
      </c>
      <c r="D41" s="313" t="s">
        <v>584</v>
      </c>
      <c r="E41" s="313" t="s">
        <v>589</v>
      </c>
      <c r="F41" s="314" t="s">
        <v>595</v>
      </c>
    </row>
    <row r="42" spans="1:6" s="310" customFormat="1" ht="51">
      <c r="A42" s="311">
        <v>1</v>
      </c>
      <c r="B42" s="312">
        <v>1473201</v>
      </c>
      <c r="C42" s="313" t="s">
        <v>549</v>
      </c>
      <c r="D42" s="313" t="s">
        <v>584</v>
      </c>
      <c r="E42" s="313" t="s">
        <v>596</v>
      </c>
      <c r="F42" s="314" t="s">
        <v>597</v>
      </c>
    </row>
    <row r="43" spans="1:6" s="310" customFormat="1" ht="51">
      <c r="A43" s="311">
        <v>1</v>
      </c>
      <c r="B43" s="312">
        <v>1474101</v>
      </c>
      <c r="C43" s="313" t="s">
        <v>549</v>
      </c>
      <c r="D43" s="313" t="s">
        <v>584</v>
      </c>
      <c r="E43" s="313" t="s">
        <v>598</v>
      </c>
      <c r="F43" s="314" t="s">
        <v>599</v>
      </c>
    </row>
    <row r="44" spans="1:6" s="310" customFormat="1" ht="63.75">
      <c r="A44" s="311">
        <v>1</v>
      </c>
      <c r="B44" s="312">
        <v>1474201</v>
      </c>
      <c r="C44" s="313" t="s">
        <v>549</v>
      </c>
      <c r="D44" s="313" t="s">
        <v>584</v>
      </c>
      <c r="E44" s="313" t="s">
        <v>598</v>
      </c>
      <c r="F44" s="314" t="s">
        <v>600</v>
      </c>
    </row>
    <row r="45" spans="1:6" s="310" customFormat="1" ht="51">
      <c r="A45" s="311">
        <v>1</v>
      </c>
      <c r="B45" s="312">
        <v>1475101</v>
      </c>
      <c r="C45" s="313" t="s">
        <v>549</v>
      </c>
      <c r="D45" s="313" t="s">
        <v>584</v>
      </c>
      <c r="E45" s="313" t="s">
        <v>601</v>
      </c>
      <c r="F45" s="314" t="s">
        <v>602</v>
      </c>
    </row>
    <row r="46" spans="1:6" s="310" customFormat="1" ht="51">
      <c r="A46" s="311">
        <v>1</v>
      </c>
      <c r="B46" s="312">
        <v>1475201</v>
      </c>
      <c r="C46" s="313" t="s">
        <v>549</v>
      </c>
      <c r="D46" s="313" t="s">
        <v>584</v>
      </c>
      <c r="E46" s="313" t="s">
        <v>601</v>
      </c>
      <c r="F46" s="314" t="s">
        <v>603</v>
      </c>
    </row>
    <row r="47" spans="1:6" s="310" customFormat="1" ht="51">
      <c r="A47" s="311">
        <v>1</v>
      </c>
      <c r="B47" s="312">
        <v>1475202</v>
      </c>
      <c r="C47" s="313" t="s">
        <v>549</v>
      </c>
      <c r="D47" s="313" t="s">
        <v>584</v>
      </c>
      <c r="E47" s="313" t="s">
        <v>601</v>
      </c>
      <c r="F47" s="314" t="s">
        <v>604</v>
      </c>
    </row>
    <row r="48" spans="1:6" s="310" customFormat="1" ht="51">
      <c r="A48" s="311">
        <v>1</v>
      </c>
      <c r="B48" s="312">
        <v>1475301</v>
      </c>
      <c r="C48" s="313" t="s">
        <v>549</v>
      </c>
      <c r="D48" s="313" t="s">
        <v>584</v>
      </c>
      <c r="E48" s="313" t="s">
        <v>601</v>
      </c>
      <c r="F48" s="314" t="s">
        <v>605</v>
      </c>
    </row>
    <row r="49" spans="1:6" s="310" customFormat="1" ht="51">
      <c r="A49" s="311">
        <v>1</v>
      </c>
      <c r="B49" s="312">
        <v>1475401</v>
      </c>
      <c r="C49" s="313" t="s">
        <v>549</v>
      </c>
      <c r="D49" s="313" t="s">
        <v>584</v>
      </c>
      <c r="E49" s="313" t="s">
        <v>601</v>
      </c>
      <c r="F49" s="314" t="s">
        <v>606</v>
      </c>
    </row>
    <row r="50" spans="1:6" s="310" customFormat="1" ht="63.75">
      <c r="A50" s="311">
        <v>1</v>
      </c>
      <c r="B50" s="312">
        <v>1475501</v>
      </c>
      <c r="C50" s="313" t="s">
        <v>549</v>
      </c>
      <c r="D50" s="313" t="s">
        <v>584</v>
      </c>
      <c r="E50" s="313" t="s">
        <v>601</v>
      </c>
      <c r="F50" s="314" t="s">
        <v>607</v>
      </c>
    </row>
    <row r="51" spans="1:6" s="310" customFormat="1" ht="89.25">
      <c r="A51" s="311">
        <v>1</v>
      </c>
      <c r="B51" s="312">
        <v>1475901</v>
      </c>
      <c r="C51" s="313" t="s">
        <v>549</v>
      </c>
      <c r="D51" s="313" t="s">
        <v>584</v>
      </c>
      <c r="E51" s="313" t="s">
        <v>601</v>
      </c>
      <c r="F51" s="314" t="s">
        <v>608</v>
      </c>
    </row>
    <row r="52" spans="1:6" s="310" customFormat="1" ht="51">
      <c r="A52" s="311">
        <v>1</v>
      </c>
      <c r="B52" s="312">
        <v>1475902</v>
      </c>
      <c r="C52" s="313" t="s">
        <v>549</v>
      </c>
      <c r="D52" s="313" t="s">
        <v>584</v>
      </c>
      <c r="E52" s="313" t="s">
        <v>601</v>
      </c>
      <c r="F52" s="314" t="s">
        <v>609</v>
      </c>
    </row>
    <row r="53" spans="1:6" s="310" customFormat="1" ht="51">
      <c r="A53" s="311">
        <v>1</v>
      </c>
      <c r="B53" s="312">
        <v>1476101</v>
      </c>
      <c r="C53" s="313" t="s">
        <v>549</v>
      </c>
      <c r="D53" s="313" t="s">
        <v>584</v>
      </c>
      <c r="E53" s="313" t="s">
        <v>610</v>
      </c>
      <c r="F53" s="314" t="s">
        <v>611</v>
      </c>
    </row>
    <row r="54" spans="1:6" s="310" customFormat="1" ht="51">
      <c r="A54" s="311">
        <v>1</v>
      </c>
      <c r="B54" s="312">
        <v>1476201</v>
      </c>
      <c r="C54" s="313" t="s">
        <v>549</v>
      </c>
      <c r="D54" s="313" t="s">
        <v>584</v>
      </c>
      <c r="E54" s="313" t="s">
        <v>610</v>
      </c>
      <c r="F54" s="314" t="s">
        <v>612</v>
      </c>
    </row>
    <row r="55" spans="1:6" s="310" customFormat="1" ht="51">
      <c r="A55" s="311">
        <v>1</v>
      </c>
      <c r="B55" s="312">
        <v>1476901</v>
      </c>
      <c r="C55" s="313" t="s">
        <v>549</v>
      </c>
      <c r="D55" s="313" t="s">
        <v>584</v>
      </c>
      <c r="E55" s="313" t="s">
        <v>610</v>
      </c>
      <c r="F55" s="314" t="s">
        <v>613</v>
      </c>
    </row>
    <row r="56" spans="1:6" s="310" customFormat="1" ht="51">
      <c r="A56" s="311">
        <v>1</v>
      </c>
      <c r="B56" s="312">
        <v>1477101</v>
      </c>
      <c r="C56" s="313" t="s">
        <v>549</v>
      </c>
      <c r="D56" s="313" t="s">
        <v>584</v>
      </c>
      <c r="E56" s="313" t="s">
        <v>614</v>
      </c>
      <c r="F56" s="314" t="s">
        <v>615</v>
      </c>
    </row>
    <row r="57" spans="1:6" s="310" customFormat="1" ht="51">
      <c r="A57" s="311">
        <v>1</v>
      </c>
      <c r="B57" s="312">
        <v>1477201</v>
      </c>
      <c r="C57" s="313" t="s">
        <v>549</v>
      </c>
      <c r="D57" s="313" t="s">
        <v>584</v>
      </c>
      <c r="E57" s="313" t="s">
        <v>614</v>
      </c>
      <c r="F57" s="314" t="s">
        <v>616</v>
      </c>
    </row>
    <row r="58" spans="1:6" s="310" customFormat="1" ht="51">
      <c r="A58" s="311">
        <v>1</v>
      </c>
      <c r="B58" s="312">
        <v>1477301</v>
      </c>
      <c r="C58" s="313" t="s">
        <v>549</v>
      </c>
      <c r="D58" s="313" t="s">
        <v>584</v>
      </c>
      <c r="E58" s="313" t="s">
        <v>614</v>
      </c>
      <c r="F58" s="314" t="s">
        <v>617</v>
      </c>
    </row>
    <row r="59" spans="1:6" s="310" customFormat="1" ht="51">
      <c r="A59" s="311">
        <v>1</v>
      </c>
      <c r="B59" s="312">
        <v>1477401</v>
      </c>
      <c r="C59" s="313" t="s">
        <v>549</v>
      </c>
      <c r="D59" s="313" t="s">
        <v>584</v>
      </c>
      <c r="E59" s="313" t="s">
        <v>614</v>
      </c>
      <c r="F59" s="314" t="s">
        <v>618</v>
      </c>
    </row>
    <row r="60" spans="1:6" s="310" customFormat="1" ht="51">
      <c r="A60" s="311">
        <v>1</v>
      </c>
      <c r="B60" s="312">
        <v>1477402</v>
      </c>
      <c r="C60" s="313" t="s">
        <v>549</v>
      </c>
      <c r="D60" s="313" t="s">
        <v>584</v>
      </c>
      <c r="E60" s="313" t="s">
        <v>614</v>
      </c>
      <c r="F60" s="314" t="s">
        <v>619</v>
      </c>
    </row>
    <row r="61" spans="1:6" s="310" customFormat="1" ht="51">
      <c r="A61" s="311">
        <v>1</v>
      </c>
      <c r="B61" s="312">
        <v>1477501</v>
      </c>
      <c r="C61" s="313" t="s">
        <v>549</v>
      </c>
      <c r="D61" s="313" t="s">
        <v>584</v>
      </c>
      <c r="E61" s="313" t="s">
        <v>614</v>
      </c>
      <c r="F61" s="314" t="s">
        <v>620</v>
      </c>
    </row>
    <row r="62" spans="1:6" s="310" customFormat="1" ht="51">
      <c r="A62" s="311">
        <v>1</v>
      </c>
      <c r="B62" s="312">
        <v>1478101</v>
      </c>
      <c r="C62" s="313" t="s">
        <v>549</v>
      </c>
      <c r="D62" s="313" t="s">
        <v>584</v>
      </c>
      <c r="E62" s="313" t="s">
        <v>621</v>
      </c>
      <c r="F62" s="314" t="s">
        <v>622</v>
      </c>
    </row>
    <row r="63" spans="1:6" s="310" customFormat="1" ht="51">
      <c r="A63" s="311">
        <v>1</v>
      </c>
      <c r="B63" s="312">
        <v>1478201</v>
      </c>
      <c r="C63" s="313" t="s">
        <v>549</v>
      </c>
      <c r="D63" s="313" t="s">
        <v>584</v>
      </c>
      <c r="E63" s="313" t="s">
        <v>621</v>
      </c>
      <c r="F63" s="314" t="s">
        <v>623</v>
      </c>
    </row>
    <row r="64" spans="1:6" s="310" customFormat="1" ht="51">
      <c r="A64" s="311">
        <v>1</v>
      </c>
      <c r="B64" s="312">
        <v>1478901</v>
      </c>
      <c r="C64" s="313" t="s">
        <v>549</v>
      </c>
      <c r="D64" s="313" t="s">
        <v>584</v>
      </c>
      <c r="E64" s="313" t="s">
        <v>621</v>
      </c>
      <c r="F64" s="314" t="s">
        <v>624</v>
      </c>
    </row>
    <row r="65" spans="1:6" s="310" customFormat="1" ht="51">
      <c r="A65" s="311">
        <v>1</v>
      </c>
      <c r="B65" s="312">
        <v>1479101</v>
      </c>
      <c r="C65" s="313" t="s">
        <v>549</v>
      </c>
      <c r="D65" s="313" t="s">
        <v>584</v>
      </c>
      <c r="E65" s="313" t="s">
        <v>625</v>
      </c>
      <c r="F65" s="314" t="s">
        <v>626</v>
      </c>
    </row>
    <row r="66" spans="1:6" s="310" customFormat="1" ht="51">
      <c r="A66" s="311">
        <v>1</v>
      </c>
      <c r="B66" s="312">
        <v>1479201</v>
      </c>
      <c r="C66" s="313" t="s">
        <v>549</v>
      </c>
      <c r="D66" s="313" t="s">
        <v>584</v>
      </c>
      <c r="E66" s="313" t="s">
        <v>625</v>
      </c>
      <c r="F66" s="314" t="s">
        <v>627</v>
      </c>
    </row>
    <row r="67" spans="1:6" s="310" customFormat="1" ht="76.5">
      <c r="A67" s="311">
        <v>1</v>
      </c>
      <c r="B67" s="312">
        <v>1479901</v>
      </c>
      <c r="C67" s="313" t="s">
        <v>549</v>
      </c>
      <c r="D67" s="313" t="s">
        <v>584</v>
      </c>
      <c r="E67" s="313" t="s">
        <v>625</v>
      </c>
      <c r="F67" s="314" t="s">
        <v>628</v>
      </c>
    </row>
    <row r="68" spans="1:6" s="310" customFormat="1" ht="63.75">
      <c r="A68" s="311">
        <v>1</v>
      </c>
      <c r="B68" s="312">
        <v>1561301</v>
      </c>
      <c r="C68" s="313" t="s">
        <v>629</v>
      </c>
      <c r="D68" s="313" t="s">
        <v>630</v>
      </c>
      <c r="E68" s="313" t="s">
        <v>631</v>
      </c>
      <c r="F68" s="314" t="s">
        <v>632</v>
      </c>
    </row>
    <row r="69" spans="1:6" s="310" customFormat="1" ht="38.25">
      <c r="A69" s="311">
        <v>1</v>
      </c>
      <c r="B69" s="312">
        <v>1582001</v>
      </c>
      <c r="C69" s="313" t="s">
        <v>633</v>
      </c>
      <c r="D69" s="313" t="s">
        <v>634</v>
      </c>
      <c r="E69" s="313" t="s">
        <v>635</v>
      </c>
      <c r="F69" s="314" t="s">
        <v>636</v>
      </c>
    </row>
    <row r="70" spans="1:6" s="310" customFormat="1" ht="63.75">
      <c r="A70" s="311">
        <v>1</v>
      </c>
      <c r="B70" s="312">
        <v>1620101</v>
      </c>
      <c r="C70" s="313" t="s">
        <v>633</v>
      </c>
      <c r="D70" s="313" t="s">
        <v>637</v>
      </c>
      <c r="E70" s="313" t="s">
        <v>637</v>
      </c>
      <c r="F70" s="314" t="s">
        <v>638</v>
      </c>
    </row>
    <row r="71" spans="1:6" s="310" customFormat="1" ht="63.75">
      <c r="A71" s="311">
        <v>1</v>
      </c>
      <c r="B71" s="312">
        <v>1620201</v>
      </c>
      <c r="C71" s="313" t="s">
        <v>633</v>
      </c>
      <c r="D71" s="313" t="s">
        <v>637</v>
      </c>
      <c r="E71" s="313" t="s">
        <v>637</v>
      </c>
      <c r="F71" s="314" t="s">
        <v>639</v>
      </c>
    </row>
    <row r="72" spans="1:6" s="310" customFormat="1" ht="63.75">
      <c r="A72" s="311">
        <v>1</v>
      </c>
      <c r="B72" s="312">
        <v>1620202</v>
      </c>
      <c r="C72" s="313" t="s">
        <v>633</v>
      </c>
      <c r="D72" s="313" t="s">
        <v>637</v>
      </c>
      <c r="E72" s="313" t="s">
        <v>637</v>
      </c>
      <c r="F72" s="314" t="s">
        <v>640</v>
      </c>
    </row>
    <row r="73" spans="1:6" s="310" customFormat="1" ht="63.75">
      <c r="A73" s="311">
        <v>1</v>
      </c>
      <c r="B73" s="312">
        <v>1620901</v>
      </c>
      <c r="C73" s="313" t="s">
        <v>633</v>
      </c>
      <c r="D73" s="313" t="s">
        <v>637</v>
      </c>
      <c r="E73" s="313" t="s">
        <v>637</v>
      </c>
      <c r="F73" s="314" t="s">
        <v>641</v>
      </c>
    </row>
    <row r="74" spans="1:6" s="310" customFormat="1" ht="63.75">
      <c r="A74" s="311">
        <v>1</v>
      </c>
      <c r="B74" s="312">
        <v>1631101</v>
      </c>
      <c r="C74" s="313" t="s">
        <v>633</v>
      </c>
      <c r="D74" s="313" t="s">
        <v>642</v>
      </c>
      <c r="E74" s="313" t="s">
        <v>643</v>
      </c>
      <c r="F74" s="314" t="s">
        <v>644</v>
      </c>
    </row>
    <row r="75" spans="1:6" s="310" customFormat="1" ht="51">
      <c r="A75" s="311">
        <v>1</v>
      </c>
      <c r="B75" s="312">
        <v>1631102</v>
      </c>
      <c r="C75" s="313" t="s">
        <v>633</v>
      </c>
      <c r="D75" s="313" t="s">
        <v>642</v>
      </c>
      <c r="E75" s="313" t="s">
        <v>643</v>
      </c>
      <c r="F75" s="314" t="s">
        <v>645</v>
      </c>
    </row>
    <row r="76" spans="1:6" s="310" customFormat="1" ht="51">
      <c r="A76" s="311">
        <v>1</v>
      </c>
      <c r="B76" s="312">
        <v>1631201</v>
      </c>
      <c r="C76" s="313" t="s">
        <v>633</v>
      </c>
      <c r="D76" s="313" t="s">
        <v>642</v>
      </c>
      <c r="E76" s="313" t="s">
        <v>643</v>
      </c>
      <c r="F76" s="314" t="s">
        <v>646</v>
      </c>
    </row>
    <row r="77" spans="1:6" s="310" customFormat="1" ht="63.75">
      <c r="A77" s="311">
        <v>1</v>
      </c>
      <c r="B77" s="312">
        <v>1639901</v>
      </c>
      <c r="C77" s="313" t="s">
        <v>633</v>
      </c>
      <c r="D77" s="313" t="s">
        <v>642</v>
      </c>
      <c r="E77" s="313" t="s">
        <v>647</v>
      </c>
      <c r="F77" s="314" t="s">
        <v>648</v>
      </c>
    </row>
    <row r="78" spans="1:6" s="310" customFormat="1" ht="102">
      <c r="A78" s="311">
        <v>1</v>
      </c>
      <c r="B78" s="312">
        <v>1641101</v>
      </c>
      <c r="C78" s="313" t="s">
        <v>649</v>
      </c>
      <c r="D78" s="313" t="s">
        <v>650</v>
      </c>
      <c r="E78" s="313" t="s">
        <v>651</v>
      </c>
      <c r="F78" s="314" t="s">
        <v>652</v>
      </c>
    </row>
    <row r="79" spans="1:6" s="310" customFormat="1" ht="51">
      <c r="A79" s="311">
        <v>1</v>
      </c>
      <c r="B79" s="312">
        <v>1641201</v>
      </c>
      <c r="C79" s="313" t="s">
        <v>649</v>
      </c>
      <c r="D79" s="313" t="s">
        <v>650</v>
      </c>
      <c r="E79" s="313" t="s">
        <v>651</v>
      </c>
      <c r="F79" s="314" t="s">
        <v>653</v>
      </c>
    </row>
    <row r="80" spans="1:6" s="310" customFormat="1" ht="25.5">
      <c r="A80" s="311">
        <v>1</v>
      </c>
      <c r="B80" s="312">
        <v>1642101</v>
      </c>
      <c r="C80" s="313" t="s">
        <v>649</v>
      </c>
      <c r="D80" s="313" t="s">
        <v>650</v>
      </c>
      <c r="E80" s="313" t="s">
        <v>654</v>
      </c>
      <c r="F80" s="314" t="s">
        <v>655</v>
      </c>
    </row>
    <row r="81" spans="1:6" s="310" customFormat="1" ht="38.25">
      <c r="A81" s="311">
        <v>1</v>
      </c>
      <c r="B81" s="312">
        <v>1642201</v>
      </c>
      <c r="C81" s="313" t="s">
        <v>649</v>
      </c>
      <c r="D81" s="313" t="s">
        <v>650</v>
      </c>
      <c r="E81" s="313" t="s">
        <v>654</v>
      </c>
      <c r="F81" s="314" t="s">
        <v>656</v>
      </c>
    </row>
    <row r="82" spans="1:6" s="310" customFormat="1" ht="63.75">
      <c r="A82" s="311">
        <v>1</v>
      </c>
      <c r="B82" s="312">
        <v>1642301</v>
      </c>
      <c r="C82" s="313" t="s">
        <v>649</v>
      </c>
      <c r="D82" s="313" t="s">
        <v>650</v>
      </c>
      <c r="E82" s="313" t="s">
        <v>654</v>
      </c>
      <c r="F82" s="314" t="s">
        <v>657</v>
      </c>
    </row>
    <row r="83" spans="1:6" s="310" customFormat="1" ht="38.25">
      <c r="A83" s="311">
        <v>1</v>
      </c>
      <c r="B83" s="312">
        <v>1642401</v>
      </c>
      <c r="C83" s="313" t="s">
        <v>649</v>
      </c>
      <c r="D83" s="313" t="s">
        <v>650</v>
      </c>
      <c r="E83" s="313" t="s">
        <v>654</v>
      </c>
      <c r="F83" s="314" t="s">
        <v>658</v>
      </c>
    </row>
    <row r="84" spans="1:6" s="310" customFormat="1" ht="63.75">
      <c r="A84" s="311">
        <v>1</v>
      </c>
      <c r="B84" s="312">
        <v>1643101</v>
      </c>
      <c r="C84" s="313" t="s">
        <v>649</v>
      </c>
      <c r="D84" s="313" t="s">
        <v>650</v>
      </c>
      <c r="E84" s="313" t="s">
        <v>659</v>
      </c>
      <c r="F84" s="314" t="s">
        <v>660</v>
      </c>
    </row>
    <row r="85" spans="1:6" s="310" customFormat="1" ht="25.5">
      <c r="A85" s="311">
        <v>1</v>
      </c>
      <c r="B85" s="312">
        <v>1643201</v>
      </c>
      <c r="C85" s="313" t="s">
        <v>649</v>
      </c>
      <c r="D85" s="313" t="s">
        <v>650</v>
      </c>
      <c r="E85" s="313" t="s">
        <v>659</v>
      </c>
      <c r="F85" s="314" t="s">
        <v>661</v>
      </c>
    </row>
    <row r="86" spans="1:6" s="310" customFormat="1" ht="25.5">
      <c r="A86" s="311">
        <v>1</v>
      </c>
      <c r="B86" s="312">
        <v>1649101</v>
      </c>
      <c r="C86" s="313" t="s">
        <v>649</v>
      </c>
      <c r="D86" s="313" t="s">
        <v>650</v>
      </c>
      <c r="E86" s="313" t="s">
        <v>662</v>
      </c>
      <c r="F86" s="314" t="s">
        <v>663</v>
      </c>
    </row>
    <row r="87" spans="1:6" s="310" customFormat="1" ht="51">
      <c r="A87" s="311">
        <v>1</v>
      </c>
      <c r="B87" s="312">
        <v>1649201</v>
      </c>
      <c r="C87" s="313" t="s">
        <v>649</v>
      </c>
      <c r="D87" s="313" t="s">
        <v>650</v>
      </c>
      <c r="E87" s="313" t="s">
        <v>662</v>
      </c>
      <c r="F87" s="314" t="s">
        <v>664</v>
      </c>
    </row>
    <row r="88" spans="1:6" s="310" customFormat="1" ht="25.5">
      <c r="A88" s="311">
        <v>1</v>
      </c>
      <c r="B88" s="312">
        <v>1649301</v>
      </c>
      <c r="C88" s="313" t="s">
        <v>649</v>
      </c>
      <c r="D88" s="313" t="s">
        <v>650</v>
      </c>
      <c r="E88" s="313" t="s">
        <v>662</v>
      </c>
      <c r="F88" s="314" t="s">
        <v>665</v>
      </c>
    </row>
    <row r="89" spans="1:6" s="310" customFormat="1" ht="38.25">
      <c r="A89" s="311">
        <v>1</v>
      </c>
      <c r="B89" s="312">
        <v>1649401</v>
      </c>
      <c r="C89" s="313" t="s">
        <v>649</v>
      </c>
      <c r="D89" s="313" t="s">
        <v>650</v>
      </c>
      <c r="E89" s="313" t="s">
        <v>662</v>
      </c>
      <c r="F89" s="314" t="s">
        <v>666</v>
      </c>
    </row>
    <row r="90" spans="1:6" s="310" customFormat="1" ht="38.25">
      <c r="A90" s="311">
        <v>1</v>
      </c>
      <c r="B90" s="312">
        <v>1649501</v>
      </c>
      <c r="C90" s="313" t="s">
        <v>649</v>
      </c>
      <c r="D90" s="313" t="s">
        <v>650</v>
      </c>
      <c r="E90" s="313" t="s">
        <v>662</v>
      </c>
      <c r="F90" s="314" t="s">
        <v>667</v>
      </c>
    </row>
    <row r="91" spans="1:6" s="310" customFormat="1" ht="38.25">
      <c r="A91" s="311">
        <v>1</v>
      </c>
      <c r="B91" s="312">
        <v>1649901</v>
      </c>
      <c r="C91" s="313" t="s">
        <v>649</v>
      </c>
      <c r="D91" s="313" t="s">
        <v>650</v>
      </c>
      <c r="E91" s="313" t="s">
        <v>662</v>
      </c>
      <c r="F91" s="314" t="s">
        <v>668</v>
      </c>
    </row>
    <row r="92" spans="1:6" s="310" customFormat="1" ht="51">
      <c r="A92" s="311">
        <v>1</v>
      </c>
      <c r="B92" s="312">
        <v>1649902</v>
      </c>
      <c r="C92" s="313" t="s">
        <v>649</v>
      </c>
      <c r="D92" s="313" t="s">
        <v>650</v>
      </c>
      <c r="E92" s="313" t="s">
        <v>662</v>
      </c>
      <c r="F92" s="314" t="s">
        <v>669</v>
      </c>
    </row>
    <row r="93" spans="1:6" s="310" customFormat="1" ht="25.5">
      <c r="A93" s="311">
        <v>1</v>
      </c>
      <c r="B93" s="312">
        <v>1649903</v>
      </c>
      <c r="C93" s="313" t="s">
        <v>649</v>
      </c>
      <c r="D93" s="313" t="s">
        <v>650</v>
      </c>
      <c r="E93" s="313" t="s">
        <v>662</v>
      </c>
      <c r="F93" s="314" t="s">
        <v>670</v>
      </c>
    </row>
    <row r="94" spans="1:6" s="310" customFormat="1" ht="25.5">
      <c r="A94" s="311">
        <v>1</v>
      </c>
      <c r="B94" s="312">
        <v>1649904</v>
      </c>
      <c r="C94" s="313" t="s">
        <v>649</v>
      </c>
      <c r="D94" s="313" t="s">
        <v>650</v>
      </c>
      <c r="E94" s="313" t="s">
        <v>662</v>
      </c>
      <c r="F94" s="314" t="s">
        <v>671</v>
      </c>
    </row>
    <row r="95" spans="1:6" s="310" customFormat="1" ht="89.25">
      <c r="A95" s="311">
        <v>1</v>
      </c>
      <c r="B95" s="312">
        <v>1651101</v>
      </c>
      <c r="C95" s="313" t="s">
        <v>649</v>
      </c>
      <c r="D95" s="313" t="s">
        <v>672</v>
      </c>
      <c r="E95" s="313" t="s">
        <v>673</v>
      </c>
      <c r="F95" s="314" t="s">
        <v>674</v>
      </c>
    </row>
    <row r="96" spans="1:6" s="310" customFormat="1" ht="38.25">
      <c r="A96" s="311">
        <v>1</v>
      </c>
      <c r="B96" s="312">
        <v>1651201</v>
      </c>
      <c r="C96" s="313" t="s">
        <v>649</v>
      </c>
      <c r="D96" s="313" t="s">
        <v>672</v>
      </c>
      <c r="E96" s="313" t="s">
        <v>673</v>
      </c>
      <c r="F96" s="314" t="s">
        <v>675</v>
      </c>
    </row>
    <row r="97" spans="1:6" s="310" customFormat="1" ht="38.25">
      <c r="A97" s="311">
        <v>1</v>
      </c>
      <c r="B97" s="312">
        <v>1651301</v>
      </c>
      <c r="C97" s="313" t="s">
        <v>649</v>
      </c>
      <c r="D97" s="313" t="s">
        <v>672</v>
      </c>
      <c r="E97" s="313" t="s">
        <v>673</v>
      </c>
      <c r="F97" s="314" t="s">
        <v>676</v>
      </c>
    </row>
    <row r="98" spans="1:6" s="310" customFormat="1" ht="38.25">
      <c r="A98" s="311">
        <v>1</v>
      </c>
      <c r="B98" s="312">
        <v>1651401</v>
      </c>
      <c r="C98" s="313" t="s">
        <v>649</v>
      </c>
      <c r="D98" s="313" t="s">
        <v>672</v>
      </c>
      <c r="E98" s="313" t="s">
        <v>673</v>
      </c>
      <c r="F98" s="314" t="s">
        <v>677</v>
      </c>
    </row>
    <row r="99" spans="1:6" s="310" customFormat="1" ht="51">
      <c r="A99" s="311">
        <v>1</v>
      </c>
      <c r="B99" s="312">
        <v>1661101</v>
      </c>
      <c r="C99" s="313" t="s">
        <v>649</v>
      </c>
      <c r="D99" s="313" t="s">
        <v>678</v>
      </c>
      <c r="E99" s="313" t="s">
        <v>679</v>
      </c>
      <c r="F99" s="314" t="s">
        <v>680</v>
      </c>
    </row>
    <row r="100" spans="1:6" s="310" customFormat="1" ht="51">
      <c r="A100" s="311">
        <v>1</v>
      </c>
      <c r="B100" s="312">
        <v>1661102</v>
      </c>
      <c r="C100" s="313" t="s">
        <v>649</v>
      </c>
      <c r="D100" s="313" t="s">
        <v>678</v>
      </c>
      <c r="E100" s="313" t="s">
        <v>679</v>
      </c>
      <c r="F100" s="314" t="s">
        <v>681</v>
      </c>
    </row>
    <row r="101" spans="1:6" s="310" customFormat="1" ht="51">
      <c r="A101" s="311">
        <v>1</v>
      </c>
      <c r="B101" s="312">
        <v>1661201</v>
      </c>
      <c r="C101" s="313" t="s">
        <v>649</v>
      </c>
      <c r="D101" s="313" t="s">
        <v>678</v>
      </c>
      <c r="E101" s="313" t="s">
        <v>679</v>
      </c>
      <c r="F101" s="314" t="s">
        <v>682</v>
      </c>
    </row>
    <row r="102" spans="1:6" s="310" customFormat="1" ht="25.5">
      <c r="A102" s="311">
        <v>1</v>
      </c>
      <c r="B102" s="312">
        <v>1661301</v>
      </c>
      <c r="C102" s="313" t="s">
        <v>649</v>
      </c>
      <c r="D102" s="313" t="s">
        <v>678</v>
      </c>
      <c r="E102" s="313" t="s">
        <v>679</v>
      </c>
      <c r="F102" s="314" t="s">
        <v>683</v>
      </c>
    </row>
    <row r="103" spans="1:6" s="310" customFormat="1" ht="51">
      <c r="A103" s="311">
        <v>1</v>
      </c>
      <c r="B103" s="312">
        <v>1661401</v>
      </c>
      <c r="C103" s="313" t="s">
        <v>649</v>
      </c>
      <c r="D103" s="313" t="s">
        <v>678</v>
      </c>
      <c r="E103" s="313" t="s">
        <v>679</v>
      </c>
      <c r="F103" s="314" t="s">
        <v>684</v>
      </c>
    </row>
    <row r="104" spans="1:6" s="310" customFormat="1" ht="51">
      <c r="A104" s="311">
        <v>1</v>
      </c>
      <c r="B104" s="312">
        <v>1661501</v>
      </c>
      <c r="C104" s="313" t="s">
        <v>649</v>
      </c>
      <c r="D104" s="313" t="s">
        <v>678</v>
      </c>
      <c r="E104" s="313" t="s">
        <v>679</v>
      </c>
      <c r="F104" s="314" t="s">
        <v>685</v>
      </c>
    </row>
    <row r="105" spans="1:6" s="310" customFormat="1" ht="51">
      <c r="A105" s="311">
        <v>1</v>
      </c>
      <c r="B105" s="312">
        <v>1661901</v>
      </c>
      <c r="C105" s="313" t="s">
        <v>649</v>
      </c>
      <c r="D105" s="313" t="s">
        <v>678</v>
      </c>
      <c r="E105" s="313" t="s">
        <v>679</v>
      </c>
      <c r="F105" s="314" t="s">
        <v>686</v>
      </c>
    </row>
    <row r="106" spans="1:6" s="310" customFormat="1" ht="38.25">
      <c r="A106" s="311">
        <v>1</v>
      </c>
      <c r="B106" s="312">
        <v>1663001</v>
      </c>
      <c r="C106" s="313" t="s">
        <v>649</v>
      </c>
      <c r="D106" s="313" t="s">
        <v>678</v>
      </c>
      <c r="E106" s="313" t="s">
        <v>687</v>
      </c>
      <c r="F106" s="314" t="s">
        <v>688</v>
      </c>
    </row>
    <row r="107" spans="1:6" s="310" customFormat="1" ht="63.75">
      <c r="A107" s="311">
        <v>1</v>
      </c>
      <c r="B107" s="312">
        <v>1681001</v>
      </c>
      <c r="C107" s="313" t="s">
        <v>167</v>
      </c>
      <c r="D107" s="313" t="s">
        <v>689</v>
      </c>
      <c r="E107" s="313" t="s">
        <v>690</v>
      </c>
      <c r="F107" s="314" t="s">
        <v>691</v>
      </c>
    </row>
    <row r="108" spans="1:6" s="310" customFormat="1" ht="63.75">
      <c r="A108" s="311">
        <v>1</v>
      </c>
      <c r="B108" s="312">
        <v>1682001</v>
      </c>
      <c r="C108" s="313" t="s">
        <v>167</v>
      </c>
      <c r="D108" s="313" t="s">
        <v>689</v>
      </c>
      <c r="E108" s="313" t="s">
        <v>692</v>
      </c>
      <c r="F108" s="314" t="s">
        <v>693</v>
      </c>
    </row>
    <row r="109" spans="1:6" s="310" customFormat="1" ht="89.25">
      <c r="A109" s="311">
        <v>1</v>
      </c>
      <c r="B109" s="312">
        <v>1691001</v>
      </c>
      <c r="C109" s="313" t="s">
        <v>694</v>
      </c>
      <c r="D109" s="313" t="s">
        <v>695</v>
      </c>
      <c r="E109" s="313" t="s">
        <v>696</v>
      </c>
      <c r="F109" s="314" t="s">
        <v>697</v>
      </c>
    </row>
    <row r="110" spans="1:6" s="310" customFormat="1" ht="63.75">
      <c r="A110" s="311">
        <v>1</v>
      </c>
      <c r="B110" s="312">
        <v>1692001</v>
      </c>
      <c r="C110" s="313" t="s">
        <v>694</v>
      </c>
      <c r="D110" s="313" t="s">
        <v>695</v>
      </c>
      <c r="E110" s="313" t="s">
        <v>698</v>
      </c>
      <c r="F110" s="314" t="s">
        <v>699</v>
      </c>
    </row>
    <row r="111" spans="1:6" s="310" customFormat="1" ht="51">
      <c r="A111" s="311">
        <v>1</v>
      </c>
      <c r="B111" s="312">
        <v>1701001</v>
      </c>
      <c r="C111" s="313" t="s">
        <v>694</v>
      </c>
      <c r="D111" s="313" t="s">
        <v>700</v>
      </c>
      <c r="E111" s="313" t="s">
        <v>701</v>
      </c>
      <c r="F111" s="314" t="s">
        <v>702</v>
      </c>
    </row>
    <row r="112" spans="1:6" s="310" customFormat="1" ht="114.75">
      <c r="A112" s="311">
        <v>1</v>
      </c>
      <c r="B112" s="312">
        <v>1702001</v>
      </c>
      <c r="C112" s="313" t="s">
        <v>694</v>
      </c>
      <c r="D112" s="313" t="s">
        <v>700</v>
      </c>
      <c r="E112" s="313" t="s">
        <v>703</v>
      </c>
      <c r="F112" s="314" t="s">
        <v>704</v>
      </c>
    </row>
    <row r="113" spans="1:6" s="310" customFormat="1" ht="76.5">
      <c r="A113" s="311">
        <v>1</v>
      </c>
      <c r="B113" s="312">
        <v>1711001</v>
      </c>
      <c r="C113" s="313" t="s">
        <v>694</v>
      </c>
      <c r="D113" s="313" t="s">
        <v>705</v>
      </c>
      <c r="E113" s="313" t="s">
        <v>706</v>
      </c>
      <c r="F113" s="314" t="s">
        <v>707</v>
      </c>
    </row>
    <row r="114" spans="1:6" s="310" customFormat="1" ht="38.25">
      <c r="A114" s="311">
        <v>1</v>
      </c>
      <c r="B114" s="312">
        <v>1721001</v>
      </c>
      <c r="C114" s="313" t="s">
        <v>694</v>
      </c>
      <c r="D114" s="313" t="s">
        <v>708</v>
      </c>
      <c r="E114" s="313" t="s">
        <v>709</v>
      </c>
      <c r="F114" s="314" t="s">
        <v>710</v>
      </c>
    </row>
    <row r="115" spans="1:6" s="310" customFormat="1" ht="114.75">
      <c r="A115" s="311">
        <v>1</v>
      </c>
      <c r="B115" s="312">
        <v>1731001</v>
      </c>
      <c r="C115" s="313" t="s">
        <v>694</v>
      </c>
      <c r="D115" s="313" t="s">
        <v>711</v>
      </c>
      <c r="E115" s="313" t="s">
        <v>712</v>
      </c>
      <c r="F115" s="314" t="s">
        <v>713</v>
      </c>
    </row>
    <row r="116" spans="1:6" s="310" customFormat="1" ht="63.75">
      <c r="A116" s="311">
        <v>1</v>
      </c>
      <c r="B116" s="312">
        <v>1732001</v>
      </c>
      <c r="C116" s="313" t="s">
        <v>694</v>
      </c>
      <c r="D116" s="313" t="s">
        <v>711</v>
      </c>
      <c r="E116" s="313" t="s">
        <v>714</v>
      </c>
      <c r="F116" s="314" t="s">
        <v>715</v>
      </c>
    </row>
    <row r="117" spans="1:6" s="310" customFormat="1" ht="76.5">
      <c r="A117" s="311">
        <v>1</v>
      </c>
      <c r="B117" s="312">
        <v>1749001</v>
      </c>
      <c r="C117" s="313" t="s">
        <v>694</v>
      </c>
      <c r="D117" s="313" t="s">
        <v>716</v>
      </c>
      <c r="E117" s="313" t="s">
        <v>717</v>
      </c>
      <c r="F117" s="314" t="s">
        <v>718</v>
      </c>
    </row>
    <row r="118" spans="1:6" s="310" customFormat="1" ht="25.5">
      <c r="A118" s="311">
        <v>1</v>
      </c>
      <c r="B118" s="312">
        <v>1772201</v>
      </c>
      <c r="C118" s="313" t="s">
        <v>719</v>
      </c>
      <c r="D118" s="313" t="s">
        <v>720</v>
      </c>
      <c r="E118" s="313" t="s">
        <v>721</v>
      </c>
      <c r="F118" s="314" t="s">
        <v>722</v>
      </c>
    </row>
    <row r="119" spans="1:6" s="310" customFormat="1" ht="38.25">
      <c r="A119" s="311">
        <v>1</v>
      </c>
      <c r="B119" s="312">
        <v>1772901</v>
      </c>
      <c r="C119" s="313" t="s">
        <v>719</v>
      </c>
      <c r="D119" s="313" t="s">
        <v>720</v>
      </c>
      <c r="E119" s="313" t="s">
        <v>721</v>
      </c>
      <c r="F119" s="314" t="s">
        <v>723</v>
      </c>
    </row>
    <row r="120" spans="1:6" s="310" customFormat="1" ht="25.5">
      <c r="A120" s="311">
        <v>1</v>
      </c>
      <c r="B120" s="312">
        <v>1772902</v>
      </c>
      <c r="C120" s="313" t="s">
        <v>719</v>
      </c>
      <c r="D120" s="313" t="s">
        <v>720</v>
      </c>
      <c r="E120" s="313" t="s">
        <v>721</v>
      </c>
      <c r="F120" s="314" t="s">
        <v>724</v>
      </c>
    </row>
    <row r="121" spans="1:6" s="310" customFormat="1" ht="63.75">
      <c r="A121" s="311">
        <v>1</v>
      </c>
      <c r="B121" s="312">
        <v>1774001</v>
      </c>
      <c r="C121" s="313" t="s">
        <v>719</v>
      </c>
      <c r="D121" s="313" t="s">
        <v>720</v>
      </c>
      <c r="E121" s="313" t="s">
        <v>725</v>
      </c>
      <c r="F121" s="314" t="s">
        <v>726</v>
      </c>
    </row>
    <row r="122" spans="1:6" s="310" customFormat="1" ht="51">
      <c r="A122" s="311">
        <v>1</v>
      </c>
      <c r="B122" s="312">
        <v>1781001</v>
      </c>
      <c r="C122" s="313" t="s">
        <v>719</v>
      </c>
      <c r="D122" s="313" t="s">
        <v>727</v>
      </c>
      <c r="E122" s="313" t="s">
        <v>728</v>
      </c>
      <c r="F122" s="314" t="s">
        <v>729</v>
      </c>
    </row>
    <row r="123" spans="1:6" s="310" customFormat="1" ht="25.5">
      <c r="A123" s="311">
        <v>1</v>
      </c>
      <c r="B123" s="312">
        <v>1781002</v>
      </c>
      <c r="C123" s="313" t="s">
        <v>719</v>
      </c>
      <c r="D123" s="313" t="s">
        <v>727</v>
      </c>
      <c r="E123" s="313" t="s">
        <v>728</v>
      </c>
      <c r="F123" s="314" t="s">
        <v>730</v>
      </c>
    </row>
    <row r="124" spans="1:6" s="310" customFormat="1" ht="38.25">
      <c r="A124" s="311">
        <v>1</v>
      </c>
      <c r="B124" s="312">
        <v>1791101</v>
      </c>
      <c r="C124" s="313" t="s">
        <v>719</v>
      </c>
      <c r="D124" s="313" t="s">
        <v>731</v>
      </c>
      <c r="E124" s="313" t="s">
        <v>732</v>
      </c>
      <c r="F124" s="314" t="s">
        <v>733</v>
      </c>
    </row>
    <row r="125" spans="1:6" s="310" customFormat="1" ht="51">
      <c r="A125" s="311">
        <v>1</v>
      </c>
      <c r="B125" s="312">
        <v>1791201</v>
      </c>
      <c r="C125" s="313" t="s">
        <v>719</v>
      </c>
      <c r="D125" s="313" t="s">
        <v>731</v>
      </c>
      <c r="E125" s="313" t="s">
        <v>732</v>
      </c>
      <c r="F125" s="314" t="s">
        <v>734</v>
      </c>
    </row>
    <row r="126" spans="1:6" s="310" customFormat="1" ht="63.75">
      <c r="A126" s="311">
        <v>1</v>
      </c>
      <c r="B126" s="312">
        <v>1799001</v>
      </c>
      <c r="C126" s="313" t="s">
        <v>719</v>
      </c>
      <c r="D126" s="313" t="s">
        <v>731</v>
      </c>
      <c r="E126" s="313" t="s">
        <v>735</v>
      </c>
      <c r="F126" s="314" t="s">
        <v>736</v>
      </c>
    </row>
    <row r="127" spans="1:6" s="310" customFormat="1" ht="38.25">
      <c r="A127" s="311">
        <v>1</v>
      </c>
      <c r="B127" s="312">
        <v>1799002</v>
      </c>
      <c r="C127" s="313" t="s">
        <v>719</v>
      </c>
      <c r="D127" s="313" t="s">
        <v>731</v>
      </c>
      <c r="E127" s="313" t="s">
        <v>735</v>
      </c>
      <c r="F127" s="314" t="s">
        <v>737</v>
      </c>
    </row>
    <row r="128" spans="1:6" s="310" customFormat="1" ht="63.75">
      <c r="A128" s="311">
        <v>1</v>
      </c>
      <c r="B128" s="312">
        <v>1822001</v>
      </c>
      <c r="C128" s="313" t="s">
        <v>719</v>
      </c>
      <c r="D128" s="313" t="s">
        <v>738</v>
      </c>
      <c r="E128" s="313" t="s">
        <v>739</v>
      </c>
      <c r="F128" s="314" t="s">
        <v>740</v>
      </c>
    </row>
    <row r="129" spans="1:6" s="310" customFormat="1" ht="51">
      <c r="A129" s="311">
        <v>1</v>
      </c>
      <c r="B129" s="312">
        <v>1823001</v>
      </c>
      <c r="C129" s="313" t="s">
        <v>719</v>
      </c>
      <c r="D129" s="313" t="s">
        <v>738</v>
      </c>
      <c r="E129" s="313" t="s">
        <v>741</v>
      </c>
      <c r="F129" s="314" t="s">
        <v>742</v>
      </c>
    </row>
    <row r="130" spans="1:6" s="310" customFormat="1" ht="38.25">
      <c r="A130" s="311">
        <v>1</v>
      </c>
      <c r="B130" s="312">
        <v>1829101</v>
      </c>
      <c r="C130" s="313" t="s">
        <v>719</v>
      </c>
      <c r="D130" s="313" t="s">
        <v>738</v>
      </c>
      <c r="E130" s="313" t="s">
        <v>743</v>
      </c>
      <c r="F130" s="314" t="s">
        <v>744</v>
      </c>
    </row>
    <row r="131" spans="1:6" s="310" customFormat="1" ht="76.5">
      <c r="A131" s="311">
        <v>1</v>
      </c>
      <c r="B131" s="312">
        <v>1829901</v>
      </c>
      <c r="C131" s="313" t="s">
        <v>719</v>
      </c>
      <c r="D131" s="313" t="s">
        <v>738</v>
      </c>
      <c r="E131" s="313" t="s">
        <v>743</v>
      </c>
      <c r="F131" s="314" t="s">
        <v>745</v>
      </c>
    </row>
    <row r="132" spans="1:6" s="310" customFormat="1" ht="38.25">
      <c r="A132" s="311">
        <v>1</v>
      </c>
      <c r="B132" s="312">
        <v>1829902</v>
      </c>
      <c r="C132" s="313" t="s">
        <v>719</v>
      </c>
      <c r="D132" s="313" t="s">
        <v>738</v>
      </c>
      <c r="E132" s="313" t="s">
        <v>743</v>
      </c>
      <c r="F132" s="314" t="s">
        <v>746</v>
      </c>
    </row>
    <row r="133" spans="1:6" s="310" customFormat="1" ht="127.5">
      <c r="A133" s="311">
        <v>1</v>
      </c>
      <c r="B133" s="312">
        <v>1841101</v>
      </c>
      <c r="C133" s="313" t="s">
        <v>747</v>
      </c>
      <c r="D133" s="313" t="s">
        <v>748</v>
      </c>
      <c r="E133" s="313" t="s">
        <v>749</v>
      </c>
      <c r="F133" s="314" t="s">
        <v>750</v>
      </c>
    </row>
    <row r="134" spans="1:6" s="310" customFormat="1" ht="38.25">
      <c r="A134" s="311">
        <v>1</v>
      </c>
      <c r="B134" s="312">
        <v>1841201</v>
      </c>
      <c r="C134" s="313" t="s">
        <v>747</v>
      </c>
      <c r="D134" s="313" t="s">
        <v>748</v>
      </c>
      <c r="E134" s="313" t="s">
        <v>749</v>
      </c>
      <c r="F134" s="314" t="s">
        <v>751</v>
      </c>
    </row>
    <row r="135" spans="1:6" s="310" customFormat="1" ht="38.25">
      <c r="A135" s="311">
        <v>1</v>
      </c>
      <c r="B135" s="312">
        <v>1841202</v>
      </c>
      <c r="C135" s="313" t="s">
        <v>747</v>
      </c>
      <c r="D135" s="313" t="s">
        <v>748</v>
      </c>
      <c r="E135" s="313" t="s">
        <v>749</v>
      </c>
      <c r="F135" s="314" t="s">
        <v>752</v>
      </c>
    </row>
    <row r="136" spans="1:6" s="310" customFormat="1" ht="76.5">
      <c r="A136" s="311">
        <v>1</v>
      </c>
      <c r="B136" s="312">
        <v>1841203</v>
      </c>
      <c r="C136" s="313" t="s">
        <v>747</v>
      </c>
      <c r="D136" s="313" t="s">
        <v>748</v>
      </c>
      <c r="E136" s="313" t="s">
        <v>749</v>
      </c>
      <c r="F136" s="314" t="s">
        <v>753</v>
      </c>
    </row>
    <row r="137" spans="1:6" s="310" customFormat="1" ht="51">
      <c r="A137" s="311">
        <v>1</v>
      </c>
      <c r="B137" s="312">
        <v>1841204</v>
      </c>
      <c r="C137" s="313" t="s">
        <v>747</v>
      </c>
      <c r="D137" s="313" t="s">
        <v>748</v>
      </c>
      <c r="E137" s="313" t="s">
        <v>749</v>
      </c>
      <c r="F137" s="314" t="s">
        <v>754</v>
      </c>
    </row>
    <row r="138" spans="1:6" s="310" customFormat="1" ht="102">
      <c r="A138" s="311">
        <v>1</v>
      </c>
      <c r="B138" s="312">
        <v>1841205</v>
      </c>
      <c r="C138" s="313" t="s">
        <v>747</v>
      </c>
      <c r="D138" s="313" t="s">
        <v>748</v>
      </c>
      <c r="E138" s="313" t="s">
        <v>749</v>
      </c>
      <c r="F138" s="314" t="s">
        <v>755</v>
      </c>
    </row>
    <row r="139" spans="1:6" s="310" customFormat="1" ht="76.5">
      <c r="A139" s="311">
        <v>1</v>
      </c>
      <c r="B139" s="312">
        <v>1841301</v>
      </c>
      <c r="C139" s="313" t="s">
        <v>747</v>
      </c>
      <c r="D139" s="313" t="s">
        <v>748</v>
      </c>
      <c r="E139" s="313" t="s">
        <v>749</v>
      </c>
      <c r="F139" s="314" t="s">
        <v>756</v>
      </c>
    </row>
    <row r="140" spans="1:6" s="310" customFormat="1" ht="76.5">
      <c r="A140" s="311">
        <v>1</v>
      </c>
      <c r="B140" s="312">
        <v>1841401</v>
      </c>
      <c r="C140" s="313" t="s">
        <v>747</v>
      </c>
      <c r="D140" s="313" t="s">
        <v>748</v>
      </c>
      <c r="E140" s="313" t="s">
        <v>749</v>
      </c>
      <c r="F140" s="314" t="s">
        <v>757</v>
      </c>
    </row>
    <row r="141" spans="1:6" s="310" customFormat="1" ht="127.5">
      <c r="A141" s="311">
        <v>1</v>
      </c>
      <c r="B141" s="312">
        <v>1841501</v>
      </c>
      <c r="C141" s="313" t="s">
        <v>747</v>
      </c>
      <c r="D141" s="313" t="s">
        <v>748</v>
      </c>
      <c r="E141" s="313" t="s">
        <v>749</v>
      </c>
      <c r="F141" s="314" t="s">
        <v>758</v>
      </c>
    </row>
    <row r="142" spans="1:6" s="310" customFormat="1" ht="102">
      <c r="A142" s="311">
        <v>1</v>
      </c>
      <c r="B142" s="312">
        <v>1842101</v>
      </c>
      <c r="C142" s="313" t="s">
        <v>747</v>
      </c>
      <c r="D142" s="313" t="s">
        <v>748</v>
      </c>
      <c r="E142" s="313" t="s">
        <v>759</v>
      </c>
      <c r="F142" s="314" t="s">
        <v>760</v>
      </c>
    </row>
    <row r="143" spans="1:6" s="310" customFormat="1" ht="38.25">
      <c r="A143" s="311">
        <v>1</v>
      </c>
      <c r="B143" s="312">
        <v>1851301</v>
      </c>
      <c r="C143" s="313" t="s">
        <v>761</v>
      </c>
      <c r="D143" s="313" t="s">
        <v>762</v>
      </c>
      <c r="E143" s="313" t="s">
        <v>763</v>
      </c>
      <c r="F143" s="314" t="s">
        <v>764</v>
      </c>
    </row>
    <row r="144" spans="1:6" s="310" customFormat="1" ht="89.25">
      <c r="A144" s="311">
        <v>1</v>
      </c>
      <c r="B144" s="312">
        <v>1852101</v>
      </c>
      <c r="C144" s="313" t="s">
        <v>761</v>
      </c>
      <c r="D144" s="313" t="s">
        <v>762</v>
      </c>
      <c r="E144" s="313" t="s">
        <v>765</v>
      </c>
      <c r="F144" s="314" t="s">
        <v>766</v>
      </c>
    </row>
    <row r="145" spans="1:6" s="310" customFormat="1" ht="89.25">
      <c r="A145" s="311">
        <v>1</v>
      </c>
      <c r="B145" s="312">
        <v>1852201</v>
      </c>
      <c r="C145" s="313" t="s">
        <v>761</v>
      </c>
      <c r="D145" s="313" t="s">
        <v>762</v>
      </c>
      <c r="E145" s="313" t="s">
        <v>765</v>
      </c>
      <c r="F145" s="314" t="s">
        <v>767</v>
      </c>
    </row>
    <row r="146" spans="1:6" s="310" customFormat="1" ht="76.5">
      <c r="A146" s="311">
        <v>1</v>
      </c>
      <c r="B146" s="312">
        <v>1852301</v>
      </c>
      <c r="C146" s="313" t="s">
        <v>761</v>
      </c>
      <c r="D146" s="313" t="s">
        <v>762</v>
      </c>
      <c r="E146" s="313" t="s">
        <v>765</v>
      </c>
      <c r="F146" s="314" t="s">
        <v>768</v>
      </c>
    </row>
    <row r="147" spans="1:6" s="310" customFormat="1" ht="76.5">
      <c r="A147" s="311">
        <v>1</v>
      </c>
      <c r="B147" s="312">
        <v>1854101</v>
      </c>
      <c r="C147" s="313" t="s">
        <v>761</v>
      </c>
      <c r="D147" s="313" t="s">
        <v>762</v>
      </c>
      <c r="E147" s="313" t="s">
        <v>769</v>
      </c>
      <c r="F147" s="314" t="s">
        <v>770</v>
      </c>
    </row>
    <row r="148" spans="1:6" s="310" customFormat="1" ht="63.75">
      <c r="A148" s="311">
        <v>1</v>
      </c>
      <c r="B148" s="312">
        <v>1854201</v>
      </c>
      <c r="C148" s="313" t="s">
        <v>761</v>
      </c>
      <c r="D148" s="313" t="s">
        <v>762</v>
      </c>
      <c r="E148" s="313" t="s">
        <v>769</v>
      </c>
      <c r="F148" s="314" t="s">
        <v>771</v>
      </c>
    </row>
    <row r="149" spans="1:6" s="310" customFormat="1" ht="63.75">
      <c r="A149" s="311">
        <v>1</v>
      </c>
      <c r="B149" s="312">
        <v>1854301</v>
      </c>
      <c r="C149" s="313" t="s">
        <v>761</v>
      </c>
      <c r="D149" s="313" t="s">
        <v>762</v>
      </c>
      <c r="E149" s="313" t="s">
        <v>769</v>
      </c>
      <c r="F149" s="314" t="s">
        <v>772</v>
      </c>
    </row>
    <row r="150" spans="1:6" s="310" customFormat="1" ht="76.5">
      <c r="A150" s="311">
        <v>1</v>
      </c>
      <c r="B150" s="312">
        <v>1854401</v>
      </c>
      <c r="C150" s="313" t="s">
        <v>761</v>
      </c>
      <c r="D150" s="313" t="s">
        <v>762</v>
      </c>
      <c r="E150" s="313" t="s">
        <v>769</v>
      </c>
      <c r="F150" s="314" t="s">
        <v>773</v>
      </c>
    </row>
    <row r="151" spans="1:6" s="310" customFormat="1" ht="51">
      <c r="A151" s="311">
        <v>1</v>
      </c>
      <c r="B151" s="312">
        <v>1855101</v>
      </c>
      <c r="C151" s="313" t="s">
        <v>761</v>
      </c>
      <c r="D151" s="313" t="s">
        <v>762</v>
      </c>
      <c r="E151" s="313" t="s">
        <v>774</v>
      </c>
      <c r="F151" s="314" t="s">
        <v>775</v>
      </c>
    </row>
    <row r="152" spans="1:6" s="310" customFormat="1" ht="38.25">
      <c r="A152" s="311">
        <v>1</v>
      </c>
      <c r="B152" s="312">
        <v>1855301</v>
      </c>
      <c r="C152" s="313" t="s">
        <v>761</v>
      </c>
      <c r="D152" s="313" t="s">
        <v>762</v>
      </c>
      <c r="E152" s="313" t="s">
        <v>774</v>
      </c>
      <c r="F152" s="314" t="s">
        <v>776</v>
      </c>
    </row>
    <row r="153" spans="1:6" s="310" customFormat="1" ht="89.25">
      <c r="A153" s="311">
        <v>1</v>
      </c>
      <c r="B153" s="312">
        <v>1855901</v>
      </c>
      <c r="C153" s="313" t="s">
        <v>761</v>
      </c>
      <c r="D153" s="313" t="s">
        <v>762</v>
      </c>
      <c r="E153" s="313" t="s">
        <v>774</v>
      </c>
      <c r="F153" s="314" t="s">
        <v>777</v>
      </c>
    </row>
    <row r="154" spans="1:6" s="310" customFormat="1" ht="51">
      <c r="A154" s="311">
        <v>1</v>
      </c>
      <c r="B154" s="312">
        <v>1856001</v>
      </c>
      <c r="C154" s="313" t="s">
        <v>761</v>
      </c>
      <c r="D154" s="313" t="s">
        <v>762</v>
      </c>
      <c r="E154" s="313" t="s">
        <v>778</v>
      </c>
      <c r="F154" s="314" t="s">
        <v>779</v>
      </c>
    </row>
    <row r="155" spans="1:6" s="310" customFormat="1" ht="89.25">
      <c r="A155" s="311">
        <v>1</v>
      </c>
      <c r="B155" s="312">
        <v>1881001</v>
      </c>
      <c r="C155" s="313" t="s">
        <v>780</v>
      </c>
      <c r="D155" s="313" t="s">
        <v>781</v>
      </c>
      <c r="E155" s="313" t="s">
        <v>782</v>
      </c>
      <c r="F155" s="314" t="s">
        <v>783</v>
      </c>
    </row>
    <row r="156" spans="1:6" s="310" customFormat="1" ht="165.75">
      <c r="A156" s="311">
        <v>1</v>
      </c>
      <c r="B156" s="312">
        <v>1889001</v>
      </c>
      <c r="C156" s="313" t="s">
        <v>780</v>
      </c>
      <c r="D156" s="313" t="s">
        <v>781</v>
      </c>
      <c r="E156" s="313" t="s">
        <v>784</v>
      </c>
      <c r="F156" s="314" t="s">
        <v>785</v>
      </c>
    </row>
    <row r="157" spans="1:6" s="310" customFormat="1" ht="25.5">
      <c r="A157" s="311">
        <v>1</v>
      </c>
      <c r="B157" s="312">
        <v>1900101</v>
      </c>
      <c r="C157" s="313" t="s">
        <v>786</v>
      </c>
      <c r="D157" s="313" t="s">
        <v>787</v>
      </c>
      <c r="E157" s="313" t="s">
        <v>787</v>
      </c>
      <c r="F157" s="314" t="s">
        <v>788</v>
      </c>
    </row>
    <row r="158" spans="1:6" s="310" customFormat="1" ht="51">
      <c r="A158" s="311">
        <v>1</v>
      </c>
      <c r="B158" s="312">
        <v>1900301</v>
      </c>
      <c r="C158" s="313" t="s">
        <v>786</v>
      </c>
      <c r="D158" s="313" t="s">
        <v>787</v>
      </c>
      <c r="E158" s="313" t="s">
        <v>787</v>
      </c>
      <c r="F158" s="314" t="s">
        <v>789</v>
      </c>
    </row>
    <row r="159" spans="1:6" s="310" customFormat="1" ht="51">
      <c r="A159" s="311">
        <v>1</v>
      </c>
      <c r="B159" s="312">
        <v>1900401</v>
      </c>
      <c r="C159" s="313" t="s">
        <v>786</v>
      </c>
      <c r="D159" s="313" t="s">
        <v>787</v>
      </c>
      <c r="E159" s="313" t="s">
        <v>787</v>
      </c>
      <c r="F159" s="314" t="s">
        <v>790</v>
      </c>
    </row>
    <row r="160" spans="1:6" s="310" customFormat="1" ht="127.5">
      <c r="A160" s="311">
        <v>1</v>
      </c>
      <c r="B160" s="312">
        <v>1910101</v>
      </c>
      <c r="C160" s="313" t="s">
        <v>786</v>
      </c>
      <c r="D160" s="313" t="s">
        <v>791</v>
      </c>
      <c r="E160" s="313" t="s">
        <v>791</v>
      </c>
      <c r="F160" s="314" t="s">
        <v>792</v>
      </c>
    </row>
    <row r="161" spans="1:6" s="310" customFormat="1" ht="51">
      <c r="A161" s="311">
        <v>1</v>
      </c>
      <c r="B161" s="312">
        <v>1910201</v>
      </c>
      <c r="C161" s="313" t="s">
        <v>786</v>
      </c>
      <c r="D161" s="313" t="s">
        <v>791</v>
      </c>
      <c r="E161" s="313" t="s">
        <v>791</v>
      </c>
      <c r="F161" s="314" t="s">
        <v>793</v>
      </c>
    </row>
    <row r="162" spans="1:6" s="310" customFormat="1" ht="102">
      <c r="A162" s="311">
        <v>1</v>
      </c>
      <c r="B162" s="312">
        <v>1920001</v>
      </c>
      <c r="C162" s="313" t="s">
        <v>786</v>
      </c>
      <c r="D162" s="313" t="s">
        <v>794</v>
      </c>
      <c r="E162" s="313" t="s">
        <v>794</v>
      </c>
      <c r="F162" s="314" t="s">
        <v>795</v>
      </c>
    </row>
    <row r="163" spans="1:6" s="310" customFormat="1" ht="102">
      <c r="A163" s="311">
        <v>1</v>
      </c>
      <c r="B163" s="312">
        <v>1941101</v>
      </c>
      <c r="C163" s="313" t="s">
        <v>169</v>
      </c>
      <c r="D163" s="313" t="s">
        <v>796</v>
      </c>
      <c r="E163" s="313" t="s">
        <v>797</v>
      </c>
      <c r="F163" s="314" t="s">
        <v>798</v>
      </c>
    </row>
    <row r="164" spans="1:6" s="310" customFormat="1" ht="114.75">
      <c r="A164" s="311">
        <v>1</v>
      </c>
      <c r="B164" s="312">
        <v>1941201</v>
      </c>
      <c r="C164" s="313" t="s">
        <v>169</v>
      </c>
      <c r="D164" s="313" t="s">
        <v>796</v>
      </c>
      <c r="E164" s="313" t="s">
        <v>797</v>
      </c>
      <c r="F164" s="314" t="s">
        <v>799</v>
      </c>
    </row>
    <row r="165" spans="1:6" s="310" customFormat="1" ht="51">
      <c r="A165" s="311">
        <v>1</v>
      </c>
      <c r="B165" s="312">
        <v>1949101</v>
      </c>
      <c r="C165" s="313" t="s">
        <v>169</v>
      </c>
      <c r="D165" s="313" t="s">
        <v>796</v>
      </c>
      <c r="E165" s="313" t="s">
        <v>800</v>
      </c>
      <c r="F165" s="314" t="s">
        <v>801</v>
      </c>
    </row>
    <row r="166" spans="1:6" s="310" customFormat="1" ht="102">
      <c r="A166" s="311">
        <v>1</v>
      </c>
      <c r="B166" s="312">
        <v>1949901</v>
      </c>
      <c r="C166" s="313" t="s">
        <v>169</v>
      </c>
      <c r="D166" s="313" t="s">
        <v>796</v>
      </c>
      <c r="E166" s="313" t="s">
        <v>800</v>
      </c>
      <c r="F166" s="314" t="s">
        <v>802</v>
      </c>
    </row>
    <row r="167" spans="1:6" s="310" customFormat="1" ht="25.5">
      <c r="A167" s="311">
        <v>1</v>
      </c>
      <c r="B167" s="312">
        <v>1949902</v>
      </c>
      <c r="C167" s="313" t="s">
        <v>169</v>
      </c>
      <c r="D167" s="313" t="s">
        <v>796</v>
      </c>
      <c r="E167" s="313" t="s">
        <v>800</v>
      </c>
      <c r="F167" s="314" t="s">
        <v>803</v>
      </c>
    </row>
    <row r="168" spans="1:6" s="310" customFormat="1" ht="63.75">
      <c r="A168" s="311">
        <v>1</v>
      </c>
      <c r="B168" s="312">
        <v>1949903</v>
      </c>
      <c r="C168" s="313" t="s">
        <v>169</v>
      </c>
      <c r="D168" s="313" t="s">
        <v>796</v>
      </c>
      <c r="E168" s="313" t="s">
        <v>800</v>
      </c>
      <c r="F168" s="314" t="s">
        <v>804</v>
      </c>
    </row>
    <row r="169" spans="1:6" s="310" customFormat="1" ht="38.25">
      <c r="A169" s="311">
        <v>1</v>
      </c>
      <c r="B169" s="312">
        <v>1952401</v>
      </c>
      <c r="C169" s="313" t="s">
        <v>169</v>
      </c>
      <c r="D169" s="313" t="s">
        <v>805</v>
      </c>
      <c r="E169" s="313" t="s">
        <v>806</v>
      </c>
      <c r="F169" s="314" t="s">
        <v>807</v>
      </c>
    </row>
    <row r="170" spans="1:6" s="310" customFormat="1" ht="51">
      <c r="A170" s="311">
        <v>1</v>
      </c>
      <c r="B170" s="312">
        <v>1952901</v>
      </c>
      <c r="C170" s="313" t="s">
        <v>169</v>
      </c>
      <c r="D170" s="313" t="s">
        <v>805</v>
      </c>
      <c r="E170" s="313" t="s">
        <v>806</v>
      </c>
      <c r="F170" s="314" t="s">
        <v>808</v>
      </c>
    </row>
    <row r="171" spans="1:6" s="310" customFormat="1" ht="51">
      <c r="A171" s="311">
        <v>1</v>
      </c>
      <c r="B171" s="312">
        <v>1960201</v>
      </c>
      <c r="C171" s="313" t="s">
        <v>169</v>
      </c>
      <c r="D171" s="313" t="s">
        <v>809</v>
      </c>
      <c r="E171" s="313" t="s">
        <v>809</v>
      </c>
      <c r="F171" s="314" t="s">
        <v>810</v>
      </c>
    </row>
    <row r="172" spans="1:6" s="310" customFormat="1" ht="25.5">
      <c r="A172" s="311">
        <v>1</v>
      </c>
      <c r="B172" s="312">
        <v>1960901</v>
      </c>
      <c r="C172" s="313" t="s">
        <v>169</v>
      </c>
      <c r="D172" s="313" t="s">
        <v>809</v>
      </c>
      <c r="E172" s="313" t="s">
        <v>809</v>
      </c>
      <c r="F172" s="314" t="s">
        <v>811</v>
      </c>
    </row>
    <row r="173" spans="1:6" s="310" customFormat="1" ht="25.5">
      <c r="A173" s="311">
        <v>1</v>
      </c>
      <c r="B173" s="312">
        <v>1960902</v>
      </c>
      <c r="C173" s="313" t="s">
        <v>169</v>
      </c>
      <c r="D173" s="313" t="s">
        <v>809</v>
      </c>
      <c r="E173" s="313" t="s">
        <v>809</v>
      </c>
      <c r="F173" s="314" t="s">
        <v>812</v>
      </c>
    </row>
    <row r="174" spans="1:6" s="310" customFormat="1" ht="25.5">
      <c r="A174" s="311">
        <v>1</v>
      </c>
      <c r="B174" s="312">
        <v>1960903</v>
      </c>
      <c r="C174" s="313" t="s">
        <v>169</v>
      </c>
      <c r="D174" s="313" t="s">
        <v>809</v>
      </c>
      <c r="E174" s="313" t="s">
        <v>809</v>
      </c>
      <c r="F174" s="314" t="s">
        <v>813</v>
      </c>
    </row>
    <row r="175" spans="1:6" s="310" customFormat="1" ht="25.5">
      <c r="A175" s="311">
        <v>1</v>
      </c>
      <c r="B175" s="312">
        <v>1960904</v>
      </c>
      <c r="C175" s="313" t="s">
        <v>169</v>
      </c>
      <c r="D175" s="313" t="s">
        <v>809</v>
      </c>
      <c r="E175" s="313" t="s">
        <v>809</v>
      </c>
      <c r="F175" s="314" t="s">
        <v>814</v>
      </c>
    </row>
    <row r="176" spans="1:6" s="310" customFormat="1" ht="25.5">
      <c r="A176" s="311">
        <v>1</v>
      </c>
      <c r="B176" s="312">
        <v>1960905</v>
      </c>
      <c r="C176" s="313" t="s">
        <v>169</v>
      </c>
      <c r="D176" s="313" t="s">
        <v>809</v>
      </c>
      <c r="E176" s="313" t="s">
        <v>809</v>
      </c>
      <c r="F176" s="314" t="s">
        <v>815</v>
      </c>
    </row>
    <row r="177" spans="1:6" s="310" customFormat="1" ht="38.25">
      <c r="A177" s="311">
        <v>1</v>
      </c>
      <c r="B177" s="312">
        <v>1960906</v>
      </c>
      <c r="C177" s="313" t="s">
        <v>169</v>
      </c>
      <c r="D177" s="313" t="s">
        <v>809</v>
      </c>
      <c r="E177" s="313" t="s">
        <v>809</v>
      </c>
      <c r="F177" s="314" t="s">
        <v>816</v>
      </c>
    </row>
    <row r="178" spans="1:6" s="310" customFormat="1" ht="76.5">
      <c r="A178" s="311">
        <v>1</v>
      </c>
      <c r="B178" s="312">
        <v>1970001</v>
      </c>
      <c r="C178" s="313" t="s">
        <v>817</v>
      </c>
      <c r="D178" s="313" t="s">
        <v>818</v>
      </c>
      <c r="E178" s="313" t="s">
        <v>818</v>
      </c>
      <c r="F178" s="314" t="s">
        <v>819</v>
      </c>
    </row>
    <row r="179" spans="1:6" s="310" customFormat="1" ht="76.5">
      <c r="A179" s="311">
        <v>1</v>
      </c>
      <c r="B179" s="312">
        <v>1970002</v>
      </c>
      <c r="C179" s="313" t="s">
        <v>817</v>
      </c>
      <c r="D179" s="313" t="s">
        <v>818</v>
      </c>
      <c r="E179" s="313" t="s">
        <v>818</v>
      </c>
      <c r="F179" s="314" t="s">
        <v>820</v>
      </c>
    </row>
    <row r="180" spans="1:6" s="310" customFormat="1" ht="25.5">
      <c r="A180" s="311">
        <v>2</v>
      </c>
      <c r="B180" s="312">
        <v>2011101</v>
      </c>
      <c r="C180" s="313" t="s">
        <v>821</v>
      </c>
      <c r="D180" s="313" t="s">
        <v>822</v>
      </c>
      <c r="E180" s="313" t="s">
        <v>823</v>
      </c>
      <c r="F180" s="314" t="s">
        <v>824</v>
      </c>
    </row>
    <row r="181" spans="1:6" s="310" customFormat="1" ht="25.5">
      <c r="A181" s="311">
        <v>2</v>
      </c>
      <c r="B181" s="312">
        <v>2011102</v>
      </c>
      <c r="C181" s="313" t="s">
        <v>821</v>
      </c>
      <c r="D181" s="313" t="s">
        <v>822</v>
      </c>
      <c r="E181" s="313" t="s">
        <v>823</v>
      </c>
      <c r="F181" s="314" t="s">
        <v>825</v>
      </c>
    </row>
    <row r="182" spans="1:6" s="310" customFormat="1" ht="38.25">
      <c r="A182" s="311">
        <v>2</v>
      </c>
      <c r="B182" s="312">
        <v>2011103</v>
      </c>
      <c r="C182" s="313" t="s">
        <v>821</v>
      </c>
      <c r="D182" s="313" t="s">
        <v>822</v>
      </c>
      <c r="E182" s="313" t="s">
        <v>823</v>
      </c>
      <c r="F182" s="314" t="s">
        <v>826</v>
      </c>
    </row>
    <row r="183" spans="1:6" s="310" customFormat="1" ht="25.5">
      <c r="A183" s="311">
        <v>2</v>
      </c>
      <c r="B183" s="312">
        <v>2011201</v>
      </c>
      <c r="C183" s="313" t="s">
        <v>821</v>
      </c>
      <c r="D183" s="313" t="s">
        <v>822</v>
      </c>
      <c r="E183" s="313" t="s">
        <v>823</v>
      </c>
      <c r="F183" s="314" t="s">
        <v>827</v>
      </c>
    </row>
    <row r="184" spans="1:6" s="310" customFormat="1" ht="63.75">
      <c r="A184" s="311">
        <v>2</v>
      </c>
      <c r="B184" s="312">
        <v>2011301</v>
      </c>
      <c r="C184" s="313" t="s">
        <v>821</v>
      </c>
      <c r="D184" s="313" t="s">
        <v>822</v>
      </c>
      <c r="E184" s="313" t="s">
        <v>823</v>
      </c>
      <c r="F184" s="314" t="s">
        <v>828</v>
      </c>
    </row>
    <row r="185" spans="1:6" s="310" customFormat="1" ht="38.25">
      <c r="A185" s="311">
        <v>2</v>
      </c>
      <c r="B185" s="312">
        <v>2011302</v>
      </c>
      <c r="C185" s="313" t="s">
        <v>821</v>
      </c>
      <c r="D185" s="313" t="s">
        <v>822</v>
      </c>
      <c r="E185" s="313" t="s">
        <v>823</v>
      </c>
      <c r="F185" s="314" t="s">
        <v>829</v>
      </c>
    </row>
    <row r="186" spans="1:6" s="310" customFormat="1" ht="25.5">
      <c r="A186" s="311">
        <v>2</v>
      </c>
      <c r="B186" s="312">
        <v>2011401</v>
      </c>
      <c r="C186" s="313" t="s">
        <v>821</v>
      </c>
      <c r="D186" s="313" t="s">
        <v>822</v>
      </c>
      <c r="E186" s="313" t="s">
        <v>823</v>
      </c>
      <c r="F186" s="314" t="s">
        <v>830</v>
      </c>
    </row>
    <row r="187" spans="1:6" s="310" customFormat="1" ht="38.25">
      <c r="A187" s="311">
        <v>2</v>
      </c>
      <c r="B187" s="312">
        <v>2011501</v>
      </c>
      <c r="C187" s="313" t="s">
        <v>821</v>
      </c>
      <c r="D187" s="313" t="s">
        <v>822</v>
      </c>
      <c r="E187" s="313" t="s">
        <v>823</v>
      </c>
      <c r="F187" s="314" t="s">
        <v>831</v>
      </c>
    </row>
    <row r="188" spans="1:6" s="310" customFormat="1" ht="38.25">
      <c r="A188" s="311">
        <v>2</v>
      </c>
      <c r="B188" s="312">
        <v>2011901</v>
      </c>
      <c r="C188" s="313" t="s">
        <v>821</v>
      </c>
      <c r="D188" s="313" t="s">
        <v>822</v>
      </c>
      <c r="E188" s="313" t="s">
        <v>823</v>
      </c>
      <c r="F188" s="314" t="s">
        <v>832</v>
      </c>
    </row>
    <row r="189" spans="1:6" s="310" customFormat="1" ht="25.5">
      <c r="A189" s="311">
        <v>2</v>
      </c>
      <c r="B189" s="312">
        <v>2011902</v>
      </c>
      <c r="C189" s="313" t="s">
        <v>821</v>
      </c>
      <c r="D189" s="313" t="s">
        <v>822</v>
      </c>
      <c r="E189" s="313" t="s">
        <v>823</v>
      </c>
      <c r="F189" s="314" t="s">
        <v>833</v>
      </c>
    </row>
    <row r="190" spans="1:6" s="310" customFormat="1" ht="38.25">
      <c r="A190" s="311">
        <v>2</v>
      </c>
      <c r="B190" s="312">
        <v>2012101</v>
      </c>
      <c r="C190" s="313" t="s">
        <v>821</v>
      </c>
      <c r="D190" s="313" t="s">
        <v>822</v>
      </c>
      <c r="E190" s="313" t="s">
        <v>834</v>
      </c>
      <c r="F190" s="314" t="s">
        <v>835</v>
      </c>
    </row>
    <row r="191" spans="1:6" s="310" customFormat="1" ht="25.5">
      <c r="A191" s="311">
        <v>2</v>
      </c>
      <c r="B191" s="312">
        <v>2012102</v>
      </c>
      <c r="C191" s="313" t="s">
        <v>821</v>
      </c>
      <c r="D191" s="313" t="s">
        <v>822</v>
      </c>
      <c r="E191" s="313" t="s">
        <v>834</v>
      </c>
      <c r="F191" s="314" t="s">
        <v>836</v>
      </c>
    </row>
    <row r="192" spans="1:6" s="310" customFormat="1" ht="25.5">
      <c r="A192" s="311">
        <v>2</v>
      </c>
      <c r="B192" s="312">
        <v>2012103</v>
      </c>
      <c r="C192" s="313" t="s">
        <v>821</v>
      </c>
      <c r="D192" s="313" t="s">
        <v>822</v>
      </c>
      <c r="E192" s="313" t="s">
        <v>834</v>
      </c>
      <c r="F192" s="314" t="s">
        <v>837</v>
      </c>
    </row>
    <row r="193" spans="1:6" s="310" customFormat="1" ht="25.5">
      <c r="A193" s="311">
        <v>2</v>
      </c>
      <c r="B193" s="312">
        <v>2012201</v>
      </c>
      <c r="C193" s="313" t="s">
        <v>821</v>
      </c>
      <c r="D193" s="313" t="s">
        <v>822</v>
      </c>
      <c r="E193" s="313" t="s">
        <v>834</v>
      </c>
      <c r="F193" s="314" t="s">
        <v>838</v>
      </c>
    </row>
    <row r="194" spans="1:6" s="310" customFormat="1" ht="38.25">
      <c r="A194" s="311">
        <v>2</v>
      </c>
      <c r="B194" s="312">
        <v>2012301</v>
      </c>
      <c r="C194" s="313" t="s">
        <v>821</v>
      </c>
      <c r="D194" s="313" t="s">
        <v>822</v>
      </c>
      <c r="E194" s="313" t="s">
        <v>834</v>
      </c>
      <c r="F194" s="314" t="s">
        <v>839</v>
      </c>
    </row>
    <row r="195" spans="1:6" s="310" customFormat="1" ht="25.5">
      <c r="A195" s="311">
        <v>2</v>
      </c>
      <c r="B195" s="312">
        <v>2012601</v>
      </c>
      <c r="C195" s="313" t="s">
        <v>821</v>
      </c>
      <c r="D195" s="313" t="s">
        <v>822</v>
      </c>
      <c r="E195" s="313" t="s">
        <v>834</v>
      </c>
      <c r="F195" s="314" t="s">
        <v>840</v>
      </c>
    </row>
    <row r="196" spans="1:6" s="310" customFormat="1" ht="25.5">
      <c r="A196" s="311">
        <v>2</v>
      </c>
      <c r="B196" s="312">
        <v>2012602</v>
      </c>
      <c r="C196" s="313" t="s">
        <v>821</v>
      </c>
      <c r="D196" s="313" t="s">
        <v>822</v>
      </c>
      <c r="E196" s="313" t="s">
        <v>834</v>
      </c>
      <c r="F196" s="314" t="s">
        <v>841</v>
      </c>
    </row>
    <row r="197" spans="1:6" s="310" customFormat="1" ht="25.5">
      <c r="A197" s="311">
        <v>2</v>
      </c>
      <c r="B197" s="312">
        <v>2012701</v>
      </c>
      <c r="C197" s="313" t="s">
        <v>821</v>
      </c>
      <c r="D197" s="313" t="s">
        <v>822</v>
      </c>
      <c r="E197" s="313" t="s">
        <v>834</v>
      </c>
      <c r="F197" s="314" t="s">
        <v>842</v>
      </c>
    </row>
    <row r="198" spans="1:6" s="310" customFormat="1" ht="51">
      <c r="A198" s="311">
        <v>2</v>
      </c>
      <c r="B198" s="312">
        <v>2012801</v>
      </c>
      <c r="C198" s="313" t="s">
        <v>821</v>
      </c>
      <c r="D198" s="313" t="s">
        <v>822</v>
      </c>
      <c r="E198" s="313" t="s">
        <v>834</v>
      </c>
      <c r="F198" s="314" t="s">
        <v>843</v>
      </c>
    </row>
    <row r="199" spans="1:6" s="310" customFormat="1" ht="38.25">
      <c r="A199" s="311">
        <v>2</v>
      </c>
      <c r="B199" s="312">
        <v>2012802</v>
      </c>
      <c r="C199" s="313" t="s">
        <v>821</v>
      </c>
      <c r="D199" s="313" t="s">
        <v>822</v>
      </c>
      <c r="E199" s="313" t="s">
        <v>834</v>
      </c>
      <c r="F199" s="314" t="s">
        <v>844</v>
      </c>
    </row>
    <row r="200" spans="1:6" s="310" customFormat="1" ht="25.5">
      <c r="A200" s="311">
        <v>2</v>
      </c>
      <c r="B200" s="312">
        <v>2012901</v>
      </c>
      <c r="C200" s="313" t="s">
        <v>821</v>
      </c>
      <c r="D200" s="313" t="s">
        <v>822</v>
      </c>
      <c r="E200" s="313" t="s">
        <v>834</v>
      </c>
      <c r="F200" s="314" t="s">
        <v>845</v>
      </c>
    </row>
    <row r="201" spans="1:6" s="310" customFormat="1" ht="38.25">
      <c r="A201" s="311">
        <v>2</v>
      </c>
      <c r="B201" s="312">
        <v>2013001</v>
      </c>
      <c r="C201" s="313" t="s">
        <v>821</v>
      </c>
      <c r="D201" s="313" t="s">
        <v>822</v>
      </c>
      <c r="E201" s="313" t="s">
        <v>846</v>
      </c>
      <c r="F201" s="314" t="s">
        <v>847</v>
      </c>
    </row>
    <row r="202" spans="1:6" s="310" customFormat="1" ht="25.5">
      <c r="A202" s="311">
        <v>2</v>
      </c>
      <c r="B202" s="312">
        <v>2013002</v>
      </c>
      <c r="C202" s="313" t="s">
        <v>821</v>
      </c>
      <c r="D202" s="313" t="s">
        <v>822</v>
      </c>
      <c r="E202" s="313" t="s">
        <v>846</v>
      </c>
      <c r="F202" s="314" t="s">
        <v>848</v>
      </c>
    </row>
    <row r="203" spans="1:6" s="310" customFormat="1" ht="25.5">
      <c r="A203" s="311">
        <v>2</v>
      </c>
      <c r="B203" s="312">
        <v>2014101</v>
      </c>
      <c r="C203" s="313" t="s">
        <v>821</v>
      </c>
      <c r="D203" s="313" t="s">
        <v>822</v>
      </c>
      <c r="E203" s="313" t="s">
        <v>849</v>
      </c>
      <c r="F203" s="314" t="s">
        <v>850</v>
      </c>
    </row>
    <row r="204" spans="1:6" s="310" customFormat="1" ht="25.5">
      <c r="A204" s="311">
        <v>2</v>
      </c>
      <c r="B204" s="312">
        <v>2014102</v>
      </c>
      <c r="C204" s="313" t="s">
        <v>821</v>
      </c>
      <c r="D204" s="313" t="s">
        <v>822</v>
      </c>
      <c r="E204" s="313" t="s">
        <v>849</v>
      </c>
      <c r="F204" s="314" t="s">
        <v>851</v>
      </c>
    </row>
    <row r="205" spans="1:6" s="310" customFormat="1" ht="25.5">
      <c r="A205" s="311">
        <v>2</v>
      </c>
      <c r="B205" s="312">
        <v>2014103</v>
      </c>
      <c r="C205" s="313" t="s">
        <v>821</v>
      </c>
      <c r="D205" s="313" t="s">
        <v>822</v>
      </c>
      <c r="E205" s="313" t="s">
        <v>849</v>
      </c>
      <c r="F205" s="314" t="s">
        <v>852</v>
      </c>
    </row>
    <row r="206" spans="1:6" s="310" customFormat="1" ht="25.5">
      <c r="A206" s="311">
        <v>2</v>
      </c>
      <c r="B206" s="312">
        <v>2014201</v>
      </c>
      <c r="C206" s="313" t="s">
        <v>821</v>
      </c>
      <c r="D206" s="313" t="s">
        <v>822</v>
      </c>
      <c r="E206" s="313" t="s">
        <v>849</v>
      </c>
      <c r="F206" s="314" t="s">
        <v>853</v>
      </c>
    </row>
    <row r="207" spans="1:6" s="310" customFormat="1" ht="25.5">
      <c r="A207" s="311">
        <v>2</v>
      </c>
      <c r="B207" s="312">
        <v>2014301</v>
      </c>
      <c r="C207" s="313" t="s">
        <v>821</v>
      </c>
      <c r="D207" s="313" t="s">
        <v>822</v>
      </c>
      <c r="E207" s="313" t="s">
        <v>849</v>
      </c>
      <c r="F207" s="314" t="s">
        <v>854</v>
      </c>
    </row>
    <row r="208" spans="1:6" s="310" customFormat="1" ht="25.5">
      <c r="A208" s="311">
        <v>2</v>
      </c>
      <c r="B208" s="312">
        <v>2014302</v>
      </c>
      <c r="C208" s="313" t="s">
        <v>821</v>
      </c>
      <c r="D208" s="313" t="s">
        <v>822</v>
      </c>
      <c r="E208" s="313" t="s">
        <v>849</v>
      </c>
      <c r="F208" s="314" t="s">
        <v>855</v>
      </c>
    </row>
    <row r="209" spans="1:6" s="310" customFormat="1" ht="25.5">
      <c r="A209" s="311">
        <v>2</v>
      </c>
      <c r="B209" s="312">
        <v>2014401</v>
      </c>
      <c r="C209" s="313" t="s">
        <v>821</v>
      </c>
      <c r="D209" s="313" t="s">
        <v>822</v>
      </c>
      <c r="E209" s="313" t="s">
        <v>849</v>
      </c>
      <c r="F209" s="314" t="s">
        <v>856</v>
      </c>
    </row>
    <row r="210" spans="1:6" s="310" customFormat="1" ht="25.5">
      <c r="A210" s="311">
        <v>2</v>
      </c>
      <c r="B210" s="312">
        <v>2014501</v>
      </c>
      <c r="C210" s="313" t="s">
        <v>821</v>
      </c>
      <c r="D210" s="313" t="s">
        <v>822</v>
      </c>
      <c r="E210" s="313" t="s">
        <v>849</v>
      </c>
      <c r="F210" s="314" t="s">
        <v>857</v>
      </c>
    </row>
    <row r="211" spans="1:6" s="310" customFormat="1" ht="25.5">
      <c r="A211" s="311">
        <v>2</v>
      </c>
      <c r="B211" s="312">
        <v>2014502</v>
      </c>
      <c r="C211" s="313" t="s">
        <v>821</v>
      </c>
      <c r="D211" s="313" t="s">
        <v>822</v>
      </c>
      <c r="E211" s="313" t="s">
        <v>849</v>
      </c>
      <c r="F211" s="314" t="s">
        <v>858</v>
      </c>
    </row>
    <row r="212" spans="1:6" s="310" customFormat="1" ht="51">
      <c r="A212" s="311">
        <v>2</v>
      </c>
      <c r="B212" s="312">
        <v>2014901</v>
      </c>
      <c r="C212" s="313" t="s">
        <v>821</v>
      </c>
      <c r="D212" s="313" t="s">
        <v>822</v>
      </c>
      <c r="E212" s="313" t="s">
        <v>849</v>
      </c>
      <c r="F212" s="314" t="s">
        <v>859</v>
      </c>
    </row>
    <row r="213" spans="1:6" s="310" customFormat="1" ht="25.5">
      <c r="A213" s="311">
        <v>2</v>
      </c>
      <c r="B213" s="312">
        <v>2014902</v>
      </c>
      <c r="C213" s="313" t="s">
        <v>821</v>
      </c>
      <c r="D213" s="313" t="s">
        <v>822</v>
      </c>
      <c r="E213" s="313" t="s">
        <v>849</v>
      </c>
      <c r="F213" s="314" t="s">
        <v>860</v>
      </c>
    </row>
    <row r="214" spans="1:6" s="310" customFormat="1" ht="25.5">
      <c r="A214" s="311">
        <v>2</v>
      </c>
      <c r="B214" s="312">
        <v>2015001</v>
      </c>
      <c r="C214" s="313" t="s">
        <v>821</v>
      </c>
      <c r="D214" s="313" t="s">
        <v>822</v>
      </c>
      <c r="E214" s="313" t="s">
        <v>861</v>
      </c>
      <c r="F214" s="314" t="s">
        <v>862</v>
      </c>
    </row>
    <row r="215" spans="1:6" s="310" customFormat="1" ht="25.5">
      <c r="A215" s="311">
        <v>2</v>
      </c>
      <c r="B215" s="312">
        <v>2016101</v>
      </c>
      <c r="C215" s="313" t="s">
        <v>821</v>
      </c>
      <c r="D215" s="313" t="s">
        <v>822</v>
      </c>
      <c r="E215" s="313" t="s">
        <v>863</v>
      </c>
      <c r="F215" s="314" t="s">
        <v>864</v>
      </c>
    </row>
    <row r="216" spans="1:6" s="310" customFormat="1" ht="38.25">
      <c r="A216" s="311">
        <v>2</v>
      </c>
      <c r="B216" s="312">
        <v>2016102</v>
      </c>
      <c r="C216" s="313" t="s">
        <v>821</v>
      </c>
      <c r="D216" s="313" t="s">
        <v>822</v>
      </c>
      <c r="E216" s="313" t="s">
        <v>863</v>
      </c>
      <c r="F216" s="314" t="s">
        <v>865</v>
      </c>
    </row>
    <row r="217" spans="1:6" s="310" customFormat="1" ht="25.5">
      <c r="A217" s="311">
        <v>2</v>
      </c>
      <c r="B217" s="312">
        <v>2016103</v>
      </c>
      <c r="C217" s="313" t="s">
        <v>821</v>
      </c>
      <c r="D217" s="313" t="s">
        <v>822</v>
      </c>
      <c r="E217" s="313" t="s">
        <v>863</v>
      </c>
      <c r="F217" s="314" t="s">
        <v>866</v>
      </c>
    </row>
    <row r="218" spans="1:6" s="310" customFormat="1" ht="25.5">
      <c r="A218" s="311">
        <v>2</v>
      </c>
      <c r="B218" s="312">
        <v>2016201</v>
      </c>
      <c r="C218" s="313" t="s">
        <v>821</v>
      </c>
      <c r="D218" s="313" t="s">
        <v>822</v>
      </c>
      <c r="E218" s="313" t="s">
        <v>863</v>
      </c>
      <c r="F218" s="314" t="s">
        <v>867</v>
      </c>
    </row>
    <row r="219" spans="1:6" s="310" customFormat="1" ht="25.5">
      <c r="A219" s="311">
        <v>2</v>
      </c>
      <c r="B219" s="312">
        <v>2016202</v>
      </c>
      <c r="C219" s="313" t="s">
        <v>821</v>
      </c>
      <c r="D219" s="313" t="s">
        <v>822</v>
      </c>
      <c r="E219" s="313" t="s">
        <v>863</v>
      </c>
      <c r="F219" s="314" t="s">
        <v>868</v>
      </c>
    </row>
    <row r="220" spans="1:6" s="310" customFormat="1" ht="25.5">
      <c r="A220" s="311">
        <v>2</v>
      </c>
      <c r="B220" s="312">
        <v>2016203</v>
      </c>
      <c r="C220" s="313" t="s">
        <v>821</v>
      </c>
      <c r="D220" s="313" t="s">
        <v>822</v>
      </c>
      <c r="E220" s="313" t="s">
        <v>863</v>
      </c>
      <c r="F220" s="314" t="s">
        <v>869</v>
      </c>
    </row>
    <row r="221" spans="1:6" s="310" customFormat="1" ht="25.5">
      <c r="A221" s="311">
        <v>2</v>
      </c>
      <c r="B221" s="312">
        <v>2016301</v>
      </c>
      <c r="C221" s="313" t="s">
        <v>821</v>
      </c>
      <c r="D221" s="313" t="s">
        <v>822</v>
      </c>
      <c r="E221" s="313" t="s">
        <v>863</v>
      </c>
      <c r="F221" s="314" t="s">
        <v>870</v>
      </c>
    </row>
    <row r="222" spans="1:6" s="310" customFormat="1" ht="25.5">
      <c r="A222" s="311">
        <v>2</v>
      </c>
      <c r="B222" s="312">
        <v>2016302</v>
      </c>
      <c r="C222" s="313" t="s">
        <v>821</v>
      </c>
      <c r="D222" s="313" t="s">
        <v>822</v>
      </c>
      <c r="E222" s="313" t="s">
        <v>863</v>
      </c>
      <c r="F222" s="314" t="s">
        <v>871</v>
      </c>
    </row>
    <row r="223" spans="1:6" s="310" customFormat="1" ht="38.25">
      <c r="A223" s="311">
        <v>2</v>
      </c>
      <c r="B223" s="312">
        <v>2016303</v>
      </c>
      <c r="C223" s="313" t="s">
        <v>821</v>
      </c>
      <c r="D223" s="313" t="s">
        <v>822</v>
      </c>
      <c r="E223" s="313" t="s">
        <v>863</v>
      </c>
      <c r="F223" s="314" t="s">
        <v>872</v>
      </c>
    </row>
    <row r="224" spans="1:6" s="310" customFormat="1" ht="89.25">
      <c r="A224" s="311">
        <v>2</v>
      </c>
      <c r="B224" s="312">
        <v>2016401</v>
      </c>
      <c r="C224" s="313" t="s">
        <v>821</v>
      </c>
      <c r="D224" s="313" t="s">
        <v>822</v>
      </c>
      <c r="E224" s="313" t="s">
        <v>863</v>
      </c>
      <c r="F224" s="314" t="s">
        <v>873</v>
      </c>
    </row>
    <row r="225" spans="1:6" s="310" customFormat="1" ht="25.5">
      <c r="A225" s="311">
        <v>2</v>
      </c>
      <c r="B225" s="312">
        <v>2017001</v>
      </c>
      <c r="C225" s="313" t="s">
        <v>821</v>
      </c>
      <c r="D225" s="313" t="s">
        <v>822</v>
      </c>
      <c r="E225" s="313" t="s">
        <v>874</v>
      </c>
      <c r="F225" s="314" t="s">
        <v>875</v>
      </c>
    </row>
    <row r="226" spans="1:6" s="310" customFormat="1" ht="38.25">
      <c r="A226" s="311">
        <v>2</v>
      </c>
      <c r="B226" s="312">
        <v>2017002</v>
      </c>
      <c r="C226" s="313" t="s">
        <v>821</v>
      </c>
      <c r="D226" s="313" t="s">
        <v>822</v>
      </c>
      <c r="E226" s="313" t="s">
        <v>874</v>
      </c>
      <c r="F226" s="314" t="s">
        <v>876</v>
      </c>
    </row>
    <row r="227" spans="1:6" s="310" customFormat="1" ht="38.25">
      <c r="A227" s="311">
        <v>2</v>
      </c>
      <c r="B227" s="312">
        <v>2017003</v>
      </c>
      <c r="C227" s="313" t="s">
        <v>821</v>
      </c>
      <c r="D227" s="313" t="s">
        <v>822</v>
      </c>
      <c r="E227" s="313" t="s">
        <v>874</v>
      </c>
      <c r="F227" s="314" t="s">
        <v>877</v>
      </c>
    </row>
    <row r="228" spans="1:6" s="310" customFormat="1" ht="38.25">
      <c r="A228" s="311">
        <v>2</v>
      </c>
      <c r="B228" s="312">
        <v>2021001</v>
      </c>
      <c r="C228" s="313" t="s">
        <v>821</v>
      </c>
      <c r="D228" s="313" t="s">
        <v>878</v>
      </c>
      <c r="E228" s="313" t="s">
        <v>879</v>
      </c>
      <c r="F228" s="314" t="s">
        <v>880</v>
      </c>
    </row>
    <row r="229" spans="1:6" s="310" customFormat="1" ht="25.5">
      <c r="A229" s="311">
        <v>2</v>
      </c>
      <c r="B229" s="312">
        <v>2021002</v>
      </c>
      <c r="C229" s="313" t="s">
        <v>821</v>
      </c>
      <c r="D229" s="313" t="s">
        <v>878</v>
      </c>
      <c r="E229" s="313" t="s">
        <v>879</v>
      </c>
      <c r="F229" s="314" t="s">
        <v>881</v>
      </c>
    </row>
    <row r="230" spans="1:6" s="310" customFormat="1" ht="25.5">
      <c r="A230" s="311">
        <v>2</v>
      </c>
      <c r="B230" s="312">
        <v>2022001</v>
      </c>
      <c r="C230" s="313" t="s">
        <v>821</v>
      </c>
      <c r="D230" s="313" t="s">
        <v>878</v>
      </c>
      <c r="E230" s="313" t="s">
        <v>882</v>
      </c>
      <c r="F230" s="314" t="s">
        <v>883</v>
      </c>
    </row>
    <row r="231" spans="1:6" s="310" customFormat="1" ht="25.5">
      <c r="A231" s="311">
        <v>2</v>
      </c>
      <c r="B231" s="312">
        <v>2022002</v>
      </c>
      <c r="C231" s="313" t="s">
        <v>821</v>
      </c>
      <c r="D231" s="313" t="s">
        <v>878</v>
      </c>
      <c r="E231" s="313" t="s">
        <v>882</v>
      </c>
      <c r="F231" s="314" t="s">
        <v>884</v>
      </c>
    </row>
    <row r="232" spans="1:6" s="310" customFormat="1" ht="25.5">
      <c r="A232" s="311">
        <v>2</v>
      </c>
      <c r="B232" s="312">
        <v>2022003</v>
      </c>
      <c r="C232" s="313" t="s">
        <v>821</v>
      </c>
      <c r="D232" s="313" t="s">
        <v>878</v>
      </c>
      <c r="E232" s="313" t="s">
        <v>882</v>
      </c>
      <c r="F232" s="314" t="s">
        <v>885</v>
      </c>
    </row>
    <row r="233" spans="1:6" s="310" customFormat="1" ht="38.25">
      <c r="A233" s="311">
        <v>2</v>
      </c>
      <c r="B233" s="312">
        <v>2023001</v>
      </c>
      <c r="C233" s="313" t="s">
        <v>821</v>
      </c>
      <c r="D233" s="313" t="s">
        <v>878</v>
      </c>
      <c r="E233" s="313" t="s">
        <v>886</v>
      </c>
      <c r="F233" s="314" t="s">
        <v>887</v>
      </c>
    </row>
    <row r="234" spans="1:6" s="310" customFormat="1" ht="25.5">
      <c r="A234" s="311">
        <v>2</v>
      </c>
      <c r="B234" s="312">
        <v>2023002</v>
      </c>
      <c r="C234" s="313" t="s">
        <v>821</v>
      </c>
      <c r="D234" s="313" t="s">
        <v>878</v>
      </c>
      <c r="E234" s="313" t="s">
        <v>886</v>
      </c>
      <c r="F234" s="314" t="s">
        <v>888</v>
      </c>
    </row>
    <row r="235" spans="1:6" s="310" customFormat="1" ht="38.25">
      <c r="A235" s="311">
        <v>2</v>
      </c>
      <c r="B235" s="312">
        <v>2024001</v>
      </c>
      <c r="C235" s="313" t="s">
        <v>821</v>
      </c>
      <c r="D235" s="313" t="s">
        <v>878</v>
      </c>
      <c r="E235" s="313" t="s">
        <v>889</v>
      </c>
      <c r="F235" s="314" t="s">
        <v>890</v>
      </c>
    </row>
    <row r="236" spans="1:6" s="310" customFormat="1" ht="25.5">
      <c r="A236" s="311">
        <v>2</v>
      </c>
      <c r="B236" s="312">
        <v>2024002</v>
      </c>
      <c r="C236" s="313" t="s">
        <v>821</v>
      </c>
      <c r="D236" s="313" t="s">
        <v>878</v>
      </c>
      <c r="E236" s="313" t="s">
        <v>889</v>
      </c>
      <c r="F236" s="314" t="s">
        <v>891</v>
      </c>
    </row>
    <row r="237" spans="1:6" s="310" customFormat="1" ht="25.5">
      <c r="A237" s="311">
        <v>2</v>
      </c>
      <c r="B237" s="312">
        <v>2024003</v>
      </c>
      <c r="C237" s="313" t="s">
        <v>821</v>
      </c>
      <c r="D237" s="313" t="s">
        <v>878</v>
      </c>
      <c r="E237" s="313" t="s">
        <v>889</v>
      </c>
      <c r="F237" s="314" t="s">
        <v>892</v>
      </c>
    </row>
    <row r="238" spans="1:6" s="310" customFormat="1" ht="25.5">
      <c r="A238" s="311">
        <v>2</v>
      </c>
      <c r="B238" s="312">
        <v>2024004</v>
      </c>
      <c r="C238" s="313" t="s">
        <v>821</v>
      </c>
      <c r="D238" s="313" t="s">
        <v>878</v>
      </c>
      <c r="E238" s="313" t="s">
        <v>889</v>
      </c>
      <c r="F238" s="314" t="s">
        <v>893</v>
      </c>
    </row>
    <row r="239" spans="1:6" s="310" customFormat="1" ht="25.5">
      <c r="A239" s="311">
        <v>2</v>
      </c>
      <c r="B239" s="312">
        <v>2032101</v>
      </c>
      <c r="C239" s="313" t="s">
        <v>821</v>
      </c>
      <c r="D239" s="313" t="s">
        <v>894</v>
      </c>
      <c r="E239" s="313" t="s">
        <v>895</v>
      </c>
      <c r="F239" s="314" t="s">
        <v>896</v>
      </c>
    </row>
    <row r="240" spans="1:6" s="310" customFormat="1" ht="38.25">
      <c r="A240" s="311">
        <v>2</v>
      </c>
      <c r="B240" s="312">
        <v>2032102</v>
      </c>
      <c r="C240" s="313" t="s">
        <v>821</v>
      </c>
      <c r="D240" s="313" t="s">
        <v>894</v>
      </c>
      <c r="E240" s="313" t="s">
        <v>895</v>
      </c>
      <c r="F240" s="314" t="s">
        <v>897</v>
      </c>
    </row>
    <row r="241" spans="1:6" s="310" customFormat="1" ht="38.25">
      <c r="A241" s="311">
        <v>2</v>
      </c>
      <c r="B241" s="312">
        <v>2032103</v>
      </c>
      <c r="C241" s="313" t="s">
        <v>821</v>
      </c>
      <c r="D241" s="313" t="s">
        <v>894</v>
      </c>
      <c r="E241" s="313" t="s">
        <v>895</v>
      </c>
      <c r="F241" s="314" t="s">
        <v>898</v>
      </c>
    </row>
    <row r="242" spans="1:6" s="310" customFormat="1" ht="25.5">
      <c r="A242" s="311">
        <v>2</v>
      </c>
      <c r="B242" s="312">
        <v>2032201</v>
      </c>
      <c r="C242" s="313" t="s">
        <v>821</v>
      </c>
      <c r="D242" s="313" t="s">
        <v>894</v>
      </c>
      <c r="E242" s="313" t="s">
        <v>895</v>
      </c>
      <c r="F242" s="314" t="s">
        <v>899</v>
      </c>
    </row>
    <row r="243" spans="1:6" s="310" customFormat="1" ht="25.5">
      <c r="A243" s="311">
        <v>2</v>
      </c>
      <c r="B243" s="312">
        <v>2032202</v>
      </c>
      <c r="C243" s="313" t="s">
        <v>821</v>
      </c>
      <c r="D243" s="313" t="s">
        <v>894</v>
      </c>
      <c r="E243" s="313" t="s">
        <v>895</v>
      </c>
      <c r="F243" s="314" t="s">
        <v>900</v>
      </c>
    </row>
    <row r="244" spans="1:6" s="310" customFormat="1" ht="25.5">
      <c r="A244" s="311">
        <v>2</v>
      </c>
      <c r="B244" s="312">
        <v>2032203</v>
      </c>
      <c r="C244" s="313" t="s">
        <v>821</v>
      </c>
      <c r="D244" s="313" t="s">
        <v>894</v>
      </c>
      <c r="E244" s="313" t="s">
        <v>895</v>
      </c>
      <c r="F244" s="314" t="s">
        <v>901</v>
      </c>
    </row>
    <row r="245" spans="1:6" s="310" customFormat="1" ht="25.5">
      <c r="A245" s="311">
        <v>2</v>
      </c>
      <c r="B245" s="312">
        <v>2101101</v>
      </c>
      <c r="C245" s="313" t="s">
        <v>168</v>
      </c>
      <c r="D245" s="313" t="s">
        <v>902</v>
      </c>
      <c r="E245" s="313" t="s">
        <v>903</v>
      </c>
      <c r="F245" s="314" t="s">
        <v>904</v>
      </c>
    </row>
    <row r="246" spans="1:6" s="310" customFormat="1" ht="25.5">
      <c r="A246" s="311">
        <v>2</v>
      </c>
      <c r="B246" s="312">
        <v>2101102</v>
      </c>
      <c r="C246" s="313" t="s">
        <v>168</v>
      </c>
      <c r="D246" s="313" t="s">
        <v>902</v>
      </c>
      <c r="E246" s="313" t="s">
        <v>903</v>
      </c>
      <c r="F246" s="314" t="s">
        <v>905</v>
      </c>
    </row>
    <row r="247" spans="1:6" s="310" customFormat="1" ht="25.5">
      <c r="A247" s="311">
        <v>2</v>
      </c>
      <c r="B247" s="312">
        <v>2101103</v>
      </c>
      <c r="C247" s="313" t="s">
        <v>168</v>
      </c>
      <c r="D247" s="313" t="s">
        <v>902</v>
      </c>
      <c r="E247" s="313" t="s">
        <v>903</v>
      </c>
      <c r="F247" s="314" t="s">
        <v>906</v>
      </c>
    </row>
    <row r="248" spans="1:6" s="310" customFormat="1" ht="38.25">
      <c r="A248" s="311">
        <v>2</v>
      </c>
      <c r="B248" s="312">
        <v>2102001</v>
      </c>
      <c r="C248" s="313" t="s">
        <v>168</v>
      </c>
      <c r="D248" s="313" t="s">
        <v>902</v>
      </c>
      <c r="E248" s="313" t="s">
        <v>907</v>
      </c>
      <c r="F248" s="314" t="s">
        <v>908</v>
      </c>
    </row>
    <row r="249" spans="1:6" s="310" customFormat="1" ht="25.5">
      <c r="A249" s="311">
        <v>2</v>
      </c>
      <c r="B249" s="312">
        <v>2102002</v>
      </c>
      <c r="C249" s="313" t="s">
        <v>168</v>
      </c>
      <c r="D249" s="313" t="s">
        <v>902</v>
      </c>
      <c r="E249" s="313" t="s">
        <v>907</v>
      </c>
      <c r="F249" s="314" t="s">
        <v>909</v>
      </c>
    </row>
    <row r="250" spans="1:6" s="310" customFormat="1" ht="25.5">
      <c r="A250" s="311">
        <v>2</v>
      </c>
      <c r="B250" s="312">
        <v>2102003</v>
      </c>
      <c r="C250" s="313" t="s">
        <v>168</v>
      </c>
      <c r="D250" s="313" t="s">
        <v>902</v>
      </c>
      <c r="E250" s="313" t="s">
        <v>907</v>
      </c>
      <c r="F250" s="314" t="s">
        <v>910</v>
      </c>
    </row>
    <row r="251" spans="1:6" s="310" customFormat="1" ht="25.5">
      <c r="A251" s="311">
        <v>2</v>
      </c>
      <c r="B251" s="312">
        <v>2102004</v>
      </c>
      <c r="C251" s="313" t="s">
        <v>168</v>
      </c>
      <c r="D251" s="313" t="s">
        <v>902</v>
      </c>
      <c r="E251" s="313" t="s">
        <v>907</v>
      </c>
      <c r="F251" s="314" t="s">
        <v>911</v>
      </c>
    </row>
    <row r="252" spans="1:6" s="310" customFormat="1" ht="38.25">
      <c r="A252" s="311">
        <v>2</v>
      </c>
      <c r="B252" s="312">
        <v>2102005</v>
      </c>
      <c r="C252" s="313" t="s">
        <v>168</v>
      </c>
      <c r="D252" s="313" t="s">
        <v>902</v>
      </c>
      <c r="E252" s="313" t="s">
        <v>907</v>
      </c>
      <c r="F252" s="314" t="s">
        <v>912</v>
      </c>
    </row>
    <row r="253" spans="1:6" s="310" customFormat="1" ht="25.5">
      <c r="A253" s="311">
        <v>2</v>
      </c>
      <c r="B253" s="312">
        <v>2104001</v>
      </c>
      <c r="C253" s="313" t="s">
        <v>168</v>
      </c>
      <c r="D253" s="313" t="s">
        <v>902</v>
      </c>
      <c r="E253" s="313" t="s">
        <v>913</v>
      </c>
      <c r="F253" s="314" t="s">
        <v>914</v>
      </c>
    </row>
    <row r="254" spans="1:6" s="310" customFormat="1" ht="38.25">
      <c r="A254" s="311">
        <v>2</v>
      </c>
      <c r="B254" s="312">
        <v>2104002</v>
      </c>
      <c r="C254" s="313" t="s">
        <v>168</v>
      </c>
      <c r="D254" s="313" t="s">
        <v>902</v>
      </c>
      <c r="E254" s="313" t="s">
        <v>913</v>
      </c>
      <c r="F254" s="314" t="s">
        <v>915</v>
      </c>
    </row>
    <row r="255" spans="1:6" s="310" customFormat="1" ht="12.75">
      <c r="A255" s="311">
        <v>2</v>
      </c>
      <c r="B255" s="312">
        <v>2104003</v>
      </c>
      <c r="C255" s="313" t="s">
        <v>168</v>
      </c>
      <c r="D255" s="313" t="s">
        <v>902</v>
      </c>
      <c r="E255" s="313" t="s">
        <v>913</v>
      </c>
      <c r="F255" s="314" t="s">
        <v>916</v>
      </c>
    </row>
    <row r="256" spans="1:6" s="310" customFormat="1" ht="25.5">
      <c r="A256" s="311">
        <v>2</v>
      </c>
      <c r="B256" s="312">
        <v>2105101</v>
      </c>
      <c r="C256" s="313" t="s">
        <v>168</v>
      </c>
      <c r="D256" s="313" t="s">
        <v>902</v>
      </c>
      <c r="E256" s="313" t="s">
        <v>917</v>
      </c>
      <c r="F256" s="314" t="s">
        <v>918</v>
      </c>
    </row>
    <row r="257" spans="1:6" s="310" customFormat="1" ht="38.25">
      <c r="A257" s="311">
        <v>2</v>
      </c>
      <c r="B257" s="312">
        <v>2105201</v>
      </c>
      <c r="C257" s="313" t="s">
        <v>168</v>
      </c>
      <c r="D257" s="313" t="s">
        <v>902</v>
      </c>
      <c r="E257" s="313" t="s">
        <v>917</v>
      </c>
      <c r="F257" s="314" t="s">
        <v>919</v>
      </c>
    </row>
    <row r="258" spans="1:6" s="310" customFormat="1" ht="25.5">
      <c r="A258" s="311">
        <v>2</v>
      </c>
      <c r="B258" s="312">
        <v>2105202</v>
      </c>
      <c r="C258" s="313" t="s">
        <v>168</v>
      </c>
      <c r="D258" s="313" t="s">
        <v>902</v>
      </c>
      <c r="E258" s="313" t="s">
        <v>917</v>
      </c>
      <c r="F258" s="314" t="s">
        <v>920</v>
      </c>
    </row>
    <row r="259" spans="1:6" s="310" customFormat="1" ht="25.5">
      <c r="A259" s="311">
        <v>2</v>
      </c>
      <c r="B259" s="312">
        <v>2108101</v>
      </c>
      <c r="C259" s="313" t="s">
        <v>168</v>
      </c>
      <c r="D259" s="313" t="s">
        <v>902</v>
      </c>
      <c r="E259" s="313" t="s">
        <v>921</v>
      </c>
      <c r="F259" s="314" t="s">
        <v>922</v>
      </c>
    </row>
    <row r="260" spans="1:6" s="310" customFormat="1" ht="25.5">
      <c r="A260" s="311">
        <v>2</v>
      </c>
      <c r="B260" s="312">
        <v>2108102</v>
      </c>
      <c r="C260" s="313" t="s">
        <v>168</v>
      </c>
      <c r="D260" s="313" t="s">
        <v>902</v>
      </c>
      <c r="E260" s="313" t="s">
        <v>921</v>
      </c>
      <c r="F260" s="314" t="s">
        <v>923</v>
      </c>
    </row>
    <row r="261" spans="1:6" s="310" customFormat="1" ht="25.5">
      <c r="A261" s="311">
        <v>2</v>
      </c>
      <c r="B261" s="312">
        <v>2108901</v>
      </c>
      <c r="C261" s="313" t="s">
        <v>168</v>
      </c>
      <c r="D261" s="313" t="s">
        <v>902</v>
      </c>
      <c r="E261" s="313" t="s">
        <v>921</v>
      </c>
      <c r="F261" s="314" t="s">
        <v>924</v>
      </c>
    </row>
    <row r="262" spans="1:6" s="310" customFormat="1" ht="25.5">
      <c r="A262" s="311">
        <v>2</v>
      </c>
      <c r="B262" s="312">
        <v>2108902</v>
      </c>
      <c r="C262" s="313" t="s">
        <v>168</v>
      </c>
      <c r="D262" s="313" t="s">
        <v>902</v>
      </c>
      <c r="E262" s="313" t="s">
        <v>921</v>
      </c>
      <c r="F262" s="314" t="s">
        <v>925</v>
      </c>
    </row>
    <row r="263" spans="1:6" s="310" customFormat="1" ht="38.25">
      <c r="A263" s="311">
        <v>2</v>
      </c>
      <c r="B263" s="312">
        <v>2108903</v>
      </c>
      <c r="C263" s="313" t="s">
        <v>168</v>
      </c>
      <c r="D263" s="313" t="s">
        <v>902</v>
      </c>
      <c r="E263" s="313" t="s">
        <v>921</v>
      </c>
      <c r="F263" s="314" t="s">
        <v>926</v>
      </c>
    </row>
    <row r="264" spans="1:6" s="310" customFormat="1" ht="25.5">
      <c r="A264" s="311">
        <v>2</v>
      </c>
      <c r="B264" s="312">
        <v>2131301</v>
      </c>
      <c r="C264" s="313" t="s">
        <v>168</v>
      </c>
      <c r="D264" s="313" t="s">
        <v>540</v>
      </c>
      <c r="E264" s="313" t="s">
        <v>541</v>
      </c>
      <c r="F264" s="314" t="s">
        <v>927</v>
      </c>
    </row>
    <row r="265" spans="1:6" s="310" customFormat="1" ht="38.25">
      <c r="A265" s="311">
        <v>2</v>
      </c>
      <c r="B265" s="312">
        <v>2139101</v>
      </c>
      <c r="C265" s="313" t="s">
        <v>168</v>
      </c>
      <c r="D265" s="313" t="s">
        <v>540</v>
      </c>
      <c r="E265" s="313" t="s">
        <v>544</v>
      </c>
      <c r="F265" s="314" t="s">
        <v>928</v>
      </c>
    </row>
    <row r="266" spans="1:6" s="310" customFormat="1" ht="63.75">
      <c r="A266" s="311">
        <v>2</v>
      </c>
      <c r="B266" s="312">
        <v>2139102</v>
      </c>
      <c r="C266" s="313" t="s">
        <v>168</v>
      </c>
      <c r="D266" s="313" t="s">
        <v>540</v>
      </c>
      <c r="E266" s="313" t="s">
        <v>544</v>
      </c>
      <c r="F266" s="314" t="s">
        <v>929</v>
      </c>
    </row>
    <row r="267" spans="1:6" s="310" customFormat="1" ht="25.5">
      <c r="A267" s="311">
        <v>2</v>
      </c>
      <c r="B267" s="312">
        <v>2139201</v>
      </c>
      <c r="C267" s="313" t="s">
        <v>168</v>
      </c>
      <c r="D267" s="313" t="s">
        <v>540</v>
      </c>
      <c r="E267" s="313" t="s">
        <v>544</v>
      </c>
      <c r="F267" s="314" t="s">
        <v>930</v>
      </c>
    </row>
    <row r="268" spans="1:6" s="310" customFormat="1" ht="25.5">
      <c r="A268" s="311">
        <v>2</v>
      </c>
      <c r="B268" s="312">
        <v>2139202</v>
      </c>
      <c r="C268" s="313" t="s">
        <v>168</v>
      </c>
      <c r="D268" s="313" t="s">
        <v>540</v>
      </c>
      <c r="E268" s="313" t="s">
        <v>544</v>
      </c>
      <c r="F268" s="314" t="s">
        <v>931</v>
      </c>
    </row>
    <row r="269" spans="1:6" s="310" customFormat="1" ht="25.5">
      <c r="A269" s="311">
        <v>2</v>
      </c>
      <c r="B269" s="312">
        <v>2139203</v>
      </c>
      <c r="C269" s="313" t="s">
        <v>168</v>
      </c>
      <c r="D269" s="313" t="s">
        <v>540</v>
      </c>
      <c r="E269" s="313" t="s">
        <v>544</v>
      </c>
      <c r="F269" s="314" t="s">
        <v>932</v>
      </c>
    </row>
    <row r="270" spans="1:6" s="310" customFormat="1" ht="63.75">
      <c r="A270" s="311">
        <v>2</v>
      </c>
      <c r="B270" s="312">
        <v>2139301</v>
      </c>
      <c r="C270" s="313" t="s">
        <v>168</v>
      </c>
      <c r="D270" s="313" t="s">
        <v>540</v>
      </c>
      <c r="E270" s="313" t="s">
        <v>544</v>
      </c>
      <c r="F270" s="314" t="s">
        <v>933</v>
      </c>
    </row>
    <row r="271" spans="1:6" s="310" customFormat="1" ht="38.25">
      <c r="A271" s="311">
        <v>2</v>
      </c>
      <c r="B271" s="312">
        <v>2139901</v>
      </c>
      <c r="C271" s="313" t="s">
        <v>168</v>
      </c>
      <c r="D271" s="313" t="s">
        <v>540</v>
      </c>
      <c r="E271" s="313" t="s">
        <v>544</v>
      </c>
      <c r="F271" s="314" t="s">
        <v>934</v>
      </c>
    </row>
    <row r="272" spans="1:6" s="310" customFormat="1" ht="25.5">
      <c r="A272" s="311">
        <v>2</v>
      </c>
      <c r="B272" s="312">
        <v>2139902</v>
      </c>
      <c r="C272" s="313" t="s">
        <v>168</v>
      </c>
      <c r="D272" s="313" t="s">
        <v>540</v>
      </c>
      <c r="E272" s="313" t="s">
        <v>544</v>
      </c>
      <c r="F272" s="314" t="s">
        <v>935</v>
      </c>
    </row>
    <row r="273" spans="1:6" s="310" customFormat="1" ht="51">
      <c r="A273" s="311">
        <v>2</v>
      </c>
      <c r="B273" s="312">
        <v>2141001</v>
      </c>
      <c r="C273" s="313" t="s">
        <v>168</v>
      </c>
      <c r="D273" s="313" t="s">
        <v>546</v>
      </c>
      <c r="E273" s="313" t="s">
        <v>547</v>
      </c>
      <c r="F273" s="314" t="s">
        <v>936</v>
      </c>
    </row>
    <row r="274" spans="1:6" s="310" customFormat="1" ht="38.25">
      <c r="A274" s="311">
        <v>2</v>
      </c>
      <c r="B274" s="312">
        <v>2141002</v>
      </c>
      <c r="C274" s="313" t="s">
        <v>168</v>
      </c>
      <c r="D274" s="313" t="s">
        <v>546</v>
      </c>
      <c r="E274" s="313" t="s">
        <v>547</v>
      </c>
      <c r="F274" s="314" t="s">
        <v>937</v>
      </c>
    </row>
    <row r="275" spans="1:6" s="310" customFormat="1" ht="38.25">
      <c r="A275" s="311">
        <v>2</v>
      </c>
      <c r="B275" s="312">
        <v>2141003</v>
      </c>
      <c r="C275" s="313" t="s">
        <v>168</v>
      </c>
      <c r="D275" s="313" t="s">
        <v>546</v>
      </c>
      <c r="E275" s="313" t="s">
        <v>547</v>
      </c>
      <c r="F275" s="314" t="s">
        <v>938</v>
      </c>
    </row>
    <row r="276" spans="1:6" s="310" customFormat="1" ht="63.75">
      <c r="A276" s="311">
        <v>2</v>
      </c>
      <c r="B276" s="312">
        <v>2141004</v>
      </c>
      <c r="C276" s="313" t="s">
        <v>168</v>
      </c>
      <c r="D276" s="313" t="s">
        <v>546</v>
      </c>
      <c r="E276" s="313" t="s">
        <v>547</v>
      </c>
      <c r="F276" s="314" t="s">
        <v>939</v>
      </c>
    </row>
    <row r="277" spans="1:6" s="310" customFormat="1" ht="63.75">
      <c r="A277" s="311">
        <v>2</v>
      </c>
      <c r="B277" s="312">
        <v>2142001</v>
      </c>
      <c r="C277" s="313" t="s">
        <v>168</v>
      </c>
      <c r="D277" s="313" t="s">
        <v>546</v>
      </c>
      <c r="E277" s="313" t="s">
        <v>940</v>
      </c>
      <c r="F277" s="314" t="s">
        <v>941</v>
      </c>
    </row>
    <row r="278" spans="1:6" s="310" customFormat="1" ht="25.5">
      <c r="A278" s="311">
        <v>2</v>
      </c>
      <c r="B278" s="312">
        <v>2143001</v>
      </c>
      <c r="C278" s="313" t="s">
        <v>168</v>
      </c>
      <c r="D278" s="313" t="s">
        <v>546</v>
      </c>
      <c r="E278" s="313" t="s">
        <v>942</v>
      </c>
      <c r="F278" s="314" t="s">
        <v>943</v>
      </c>
    </row>
    <row r="279" spans="1:6" s="310" customFormat="1" ht="76.5">
      <c r="A279" s="311">
        <v>2</v>
      </c>
      <c r="B279" s="312">
        <v>2151201</v>
      </c>
      <c r="C279" s="313" t="s">
        <v>168</v>
      </c>
      <c r="D279" s="313" t="s">
        <v>944</v>
      </c>
      <c r="E279" s="313" t="s">
        <v>945</v>
      </c>
      <c r="F279" s="314" t="s">
        <v>946</v>
      </c>
    </row>
    <row r="280" spans="1:6" s="310" customFormat="1" ht="76.5">
      <c r="A280" s="311">
        <v>2</v>
      </c>
      <c r="B280" s="312">
        <v>2152101</v>
      </c>
      <c r="C280" s="313" t="s">
        <v>168</v>
      </c>
      <c r="D280" s="313" t="s">
        <v>944</v>
      </c>
      <c r="E280" s="313" t="s">
        <v>947</v>
      </c>
      <c r="F280" s="314" t="s">
        <v>948</v>
      </c>
    </row>
    <row r="281" spans="1:6" s="310" customFormat="1" ht="76.5">
      <c r="A281" s="311">
        <v>2</v>
      </c>
      <c r="B281" s="312">
        <v>2152201</v>
      </c>
      <c r="C281" s="313" t="s">
        <v>168</v>
      </c>
      <c r="D281" s="313" t="s">
        <v>944</v>
      </c>
      <c r="E281" s="313" t="s">
        <v>947</v>
      </c>
      <c r="F281" s="314" t="s">
        <v>949</v>
      </c>
    </row>
    <row r="282" spans="1:6" s="310" customFormat="1" ht="63.75">
      <c r="A282" s="311">
        <v>2</v>
      </c>
      <c r="B282" s="312">
        <v>2169001</v>
      </c>
      <c r="C282" s="313" t="s">
        <v>168</v>
      </c>
      <c r="D282" s="313" t="s">
        <v>950</v>
      </c>
      <c r="E282" s="313" t="s">
        <v>951</v>
      </c>
      <c r="F282" s="314" t="s">
        <v>952</v>
      </c>
    </row>
    <row r="283" spans="1:6" s="310" customFormat="1" ht="25.5">
      <c r="A283" s="311">
        <v>2</v>
      </c>
      <c r="B283" s="312">
        <v>2170201</v>
      </c>
      <c r="C283" s="313" t="s">
        <v>168</v>
      </c>
      <c r="D283" s="313" t="s">
        <v>953</v>
      </c>
      <c r="E283" s="313" t="s">
        <v>953</v>
      </c>
      <c r="F283" s="314" t="s">
        <v>954</v>
      </c>
    </row>
    <row r="284" spans="1:6" s="310" customFormat="1" ht="76.5">
      <c r="A284" s="311">
        <v>2</v>
      </c>
      <c r="B284" s="312">
        <v>2170901</v>
      </c>
      <c r="C284" s="313" t="s">
        <v>168</v>
      </c>
      <c r="D284" s="313" t="s">
        <v>953</v>
      </c>
      <c r="E284" s="313" t="s">
        <v>953</v>
      </c>
      <c r="F284" s="314" t="s">
        <v>955</v>
      </c>
    </row>
    <row r="285" spans="1:6" s="310" customFormat="1" ht="89.25">
      <c r="A285" s="311">
        <v>2</v>
      </c>
      <c r="B285" s="312">
        <v>2170902</v>
      </c>
      <c r="C285" s="313" t="s">
        <v>168</v>
      </c>
      <c r="D285" s="313" t="s">
        <v>953</v>
      </c>
      <c r="E285" s="313" t="s">
        <v>953</v>
      </c>
      <c r="F285" s="314" t="s">
        <v>956</v>
      </c>
    </row>
    <row r="286" spans="1:6" s="310" customFormat="1" ht="38.25">
      <c r="A286" s="311">
        <v>2</v>
      </c>
      <c r="B286" s="312">
        <v>2181101</v>
      </c>
      <c r="C286" s="313" t="s">
        <v>168</v>
      </c>
      <c r="D286" s="313" t="s">
        <v>957</v>
      </c>
      <c r="E286" s="313" t="s">
        <v>958</v>
      </c>
      <c r="F286" s="314" t="s">
        <v>959</v>
      </c>
    </row>
    <row r="287" spans="1:6" s="310" customFormat="1" ht="89.25">
      <c r="A287" s="311">
        <v>2</v>
      </c>
      <c r="B287" s="312">
        <v>2181201</v>
      </c>
      <c r="C287" s="313" t="s">
        <v>168</v>
      </c>
      <c r="D287" s="313" t="s">
        <v>957</v>
      </c>
      <c r="E287" s="313" t="s">
        <v>958</v>
      </c>
      <c r="F287" s="314" t="s">
        <v>960</v>
      </c>
    </row>
    <row r="288" spans="1:6" s="310" customFormat="1" ht="51">
      <c r="A288" s="311">
        <v>2</v>
      </c>
      <c r="B288" s="312">
        <v>2182001</v>
      </c>
      <c r="C288" s="313" t="s">
        <v>168</v>
      </c>
      <c r="D288" s="313" t="s">
        <v>957</v>
      </c>
      <c r="E288" s="313" t="s">
        <v>961</v>
      </c>
      <c r="F288" s="314" t="s">
        <v>962</v>
      </c>
    </row>
    <row r="289" spans="1:6" s="310" customFormat="1" ht="38.25">
      <c r="A289" s="311">
        <v>2</v>
      </c>
      <c r="B289" s="312">
        <v>2201301</v>
      </c>
      <c r="C289" s="313" t="s">
        <v>168</v>
      </c>
      <c r="D289" s="313" t="s">
        <v>963</v>
      </c>
      <c r="E289" s="313" t="s">
        <v>964</v>
      </c>
      <c r="F289" s="314" t="s">
        <v>965</v>
      </c>
    </row>
    <row r="290" spans="1:6" s="310" customFormat="1" ht="38.25">
      <c r="A290" s="311">
        <v>2</v>
      </c>
      <c r="B290" s="312">
        <v>2202301</v>
      </c>
      <c r="C290" s="313" t="s">
        <v>168</v>
      </c>
      <c r="D290" s="313" t="s">
        <v>963</v>
      </c>
      <c r="E290" s="313" t="s">
        <v>966</v>
      </c>
      <c r="F290" s="314" t="s">
        <v>967</v>
      </c>
    </row>
    <row r="291" spans="1:6" s="310" customFormat="1" ht="25.5">
      <c r="A291" s="311">
        <v>2</v>
      </c>
      <c r="B291" s="312">
        <v>2202302</v>
      </c>
      <c r="C291" s="313" t="s">
        <v>168</v>
      </c>
      <c r="D291" s="313" t="s">
        <v>963</v>
      </c>
      <c r="E291" s="313" t="s">
        <v>966</v>
      </c>
      <c r="F291" s="314" t="s">
        <v>968</v>
      </c>
    </row>
    <row r="292" spans="1:6" s="310" customFormat="1" ht="25.5">
      <c r="A292" s="311">
        <v>2</v>
      </c>
      <c r="B292" s="312">
        <v>2202901</v>
      </c>
      <c r="C292" s="313" t="s">
        <v>168</v>
      </c>
      <c r="D292" s="313" t="s">
        <v>963</v>
      </c>
      <c r="E292" s="313" t="s">
        <v>966</v>
      </c>
      <c r="F292" s="314" t="s">
        <v>969</v>
      </c>
    </row>
    <row r="293" spans="1:6" s="310" customFormat="1" ht="25.5">
      <c r="A293" s="311">
        <v>2</v>
      </c>
      <c r="B293" s="312">
        <v>2202902</v>
      </c>
      <c r="C293" s="313" t="s">
        <v>168</v>
      </c>
      <c r="D293" s="313" t="s">
        <v>963</v>
      </c>
      <c r="E293" s="313" t="s">
        <v>966</v>
      </c>
      <c r="F293" s="314" t="s">
        <v>970</v>
      </c>
    </row>
    <row r="294" spans="1:6" s="310" customFormat="1" ht="25.5">
      <c r="A294" s="311">
        <v>2</v>
      </c>
      <c r="B294" s="312">
        <v>2221901</v>
      </c>
      <c r="C294" s="313" t="s">
        <v>168</v>
      </c>
      <c r="D294" s="313" t="s">
        <v>971</v>
      </c>
      <c r="E294" s="313" t="s">
        <v>972</v>
      </c>
      <c r="F294" s="314" t="s">
        <v>973</v>
      </c>
    </row>
    <row r="295" spans="1:6" s="310" customFormat="1" ht="38.25">
      <c r="A295" s="311">
        <v>2</v>
      </c>
      <c r="B295" s="312">
        <v>2259901</v>
      </c>
      <c r="C295" s="313" t="s">
        <v>168</v>
      </c>
      <c r="D295" s="313" t="s">
        <v>974</v>
      </c>
      <c r="E295" s="313" t="s">
        <v>975</v>
      </c>
      <c r="F295" s="314" t="s">
        <v>976</v>
      </c>
    </row>
    <row r="296" spans="1:6" s="310" customFormat="1" ht="76.5">
      <c r="A296" s="311">
        <v>2</v>
      </c>
      <c r="B296" s="312">
        <v>2267001</v>
      </c>
      <c r="C296" s="313" t="s">
        <v>168</v>
      </c>
      <c r="D296" s="313" t="s">
        <v>977</v>
      </c>
      <c r="E296" s="313" t="s">
        <v>978</v>
      </c>
      <c r="F296" s="314" t="s">
        <v>979</v>
      </c>
    </row>
    <row r="297" spans="1:6" s="310" customFormat="1" ht="51">
      <c r="A297" s="311">
        <v>2</v>
      </c>
      <c r="B297" s="312">
        <v>2268001</v>
      </c>
      <c r="C297" s="313" t="s">
        <v>168</v>
      </c>
      <c r="D297" s="313" t="s">
        <v>977</v>
      </c>
      <c r="E297" s="313" t="s">
        <v>980</v>
      </c>
      <c r="F297" s="314" t="s">
        <v>981</v>
      </c>
    </row>
    <row r="298" spans="1:6" s="310" customFormat="1" ht="25.5">
      <c r="A298" s="311">
        <v>2</v>
      </c>
      <c r="B298" s="312">
        <v>2311001</v>
      </c>
      <c r="C298" s="313" t="s">
        <v>168</v>
      </c>
      <c r="D298" s="313" t="s">
        <v>982</v>
      </c>
      <c r="E298" s="313" t="s">
        <v>983</v>
      </c>
      <c r="F298" s="314" t="s">
        <v>984</v>
      </c>
    </row>
    <row r="299" spans="1:6" s="310" customFormat="1" ht="25.5">
      <c r="A299" s="311">
        <v>2</v>
      </c>
      <c r="B299" s="312">
        <v>2311002</v>
      </c>
      <c r="C299" s="313" t="s">
        <v>168</v>
      </c>
      <c r="D299" s="313" t="s">
        <v>982</v>
      </c>
      <c r="E299" s="313" t="s">
        <v>983</v>
      </c>
      <c r="F299" s="314" t="s">
        <v>985</v>
      </c>
    </row>
    <row r="300" spans="1:6" s="310" customFormat="1" ht="38.25">
      <c r="A300" s="311">
        <v>2</v>
      </c>
      <c r="B300" s="312">
        <v>2322001</v>
      </c>
      <c r="C300" s="313" t="s">
        <v>168</v>
      </c>
      <c r="D300" s="313" t="s">
        <v>986</v>
      </c>
      <c r="E300" s="313" t="s">
        <v>987</v>
      </c>
      <c r="F300" s="314" t="s">
        <v>988</v>
      </c>
    </row>
    <row r="301" spans="1:6" s="310" customFormat="1" ht="25.5">
      <c r="A301" s="311">
        <v>2</v>
      </c>
      <c r="B301" s="312">
        <v>2322002</v>
      </c>
      <c r="C301" s="313" t="s">
        <v>168</v>
      </c>
      <c r="D301" s="313" t="s">
        <v>986</v>
      </c>
      <c r="E301" s="313" t="s">
        <v>987</v>
      </c>
      <c r="F301" s="314" t="s">
        <v>989</v>
      </c>
    </row>
    <row r="302" spans="1:6" s="310" customFormat="1" ht="89.25">
      <c r="A302" s="311">
        <v>2</v>
      </c>
      <c r="B302" s="312">
        <v>2323001</v>
      </c>
      <c r="C302" s="313" t="s">
        <v>168</v>
      </c>
      <c r="D302" s="313" t="s">
        <v>986</v>
      </c>
      <c r="E302" s="313" t="s">
        <v>990</v>
      </c>
      <c r="F302" s="314" t="s">
        <v>991</v>
      </c>
    </row>
    <row r="303" spans="1:6" s="310" customFormat="1" ht="51">
      <c r="A303" s="311">
        <v>2</v>
      </c>
      <c r="B303" s="312">
        <v>2323002</v>
      </c>
      <c r="C303" s="313" t="s">
        <v>168</v>
      </c>
      <c r="D303" s="313" t="s">
        <v>986</v>
      </c>
      <c r="E303" s="313" t="s">
        <v>990</v>
      </c>
      <c r="F303" s="314" t="s">
        <v>992</v>
      </c>
    </row>
    <row r="304" spans="1:6" s="310" customFormat="1" ht="127.5">
      <c r="A304" s="311">
        <v>2</v>
      </c>
      <c r="B304" s="312">
        <v>2323003</v>
      </c>
      <c r="C304" s="313" t="s">
        <v>168</v>
      </c>
      <c r="D304" s="313" t="s">
        <v>986</v>
      </c>
      <c r="E304" s="313" t="s">
        <v>990</v>
      </c>
      <c r="F304" s="314" t="s">
        <v>993</v>
      </c>
    </row>
    <row r="305" spans="1:6" s="310" customFormat="1" ht="38.25">
      <c r="A305" s="311">
        <v>2</v>
      </c>
      <c r="B305" s="312">
        <v>2323004</v>
      </c>
      <c r="C305" s="313" t="s">
        <v>168</v>
      </c>
      <c r="D305" s="313" t="s">
        <v>986</v>
      </c>
      <c r="E305" s="313" t="s">
        <v>990</v>
      </c>
      <c r="F305" s="314" t="s">
        <v>994</v>
      </c>
    </row>
    <row r="306" spans="1:6" s="310" customFormat="1" ht="102">
      <c r="A306" s="311">
        <v>2</v>
      </c>
      <c r="B306" s="312">
        <v>2329001</v>
      </c>
      <c r="C306" s="313" t="s">
        <v>168</v>
      </c>
      <c r="D306" s="313" t="s">
        <v>986</v>
      </c>
      <c r="E306" s="313" t="s">
        <v>995</v>
      </c>
      <c r="F306" s="314" t="s">
        <v>996</v>
      </c>
    </row>
    <row r="307" spans="1:6" s="310" customFormat="1" ht="25.5">
      <c r="A307" s="311">
        <v>2</v>
      </c>
      <c r="B307" s="312">
        <v>2331101</v>
      </c>
      <c r="C307" s="313" t="s">
        <v>168</v>
      </c>
      <c r="D307" s="313" t="s">
        <v>997</v>
      </c>
      <c r="E307" s="313" t="s">
        <v>998</v>
      </c>
      <c r="F307" s="314" t="s">
        <v>999</v>
      </c>
    </row>
    <row r="308" spans="1:6" s="310" customFormat="1" ht="38.25">
      <c r="A308" s="311">
        <v>2</v>
      </c>
      <c r="B308" s="312">
        <v>2331201</v>
      </c>
      <c r="C308" s="313" t="s">
        <v>168</v>
      </c>
      <c r="D308" s="313" t="s">
        <v>997</v>
      </c>
      <c r="E308" s="313" t="s">
        <v>998</v>
      </c>
      <c r="F308" s="314" t="s">
        <v>1000</v>
      </c>
    </row>
    <row r="309" spans="1:6" s="310" customFormat="1" ht="76.5">
      <c r="A309" s="311">
        <v>2</v>
      </c>
      <c r="B309" s="312">
        <v>2331301</v>
      </c>
      <c r="C309" s="313" t="s">
        <v>168</v>
      </c>
      <c r="D309" s="313" t="s">
        <v>997</v>
      </c>
      <c r="E309" s="313" t="s">
        <v>998</v>
      </c>
      <c r="F309" s="314" t="s">
        <v>1001</v>
      </c>
    </row>
    <row r="310" spans="1:6" s="310" customFormat="1" ht="114.75">
      <c r="A310" s="311">
        <v>2</v>
      </c>
      <c r="B310" s="312">
        <v>2331901</v>
      </c>
      <c r="C310" s="313" t="s">
        <v>168</v>
      </c>
      <c r="D310" s="313" t="s">
        <v>997</v>
      </c>
      <c r="E310" s="313" t="s">
        <v>998</v>
      </c>
      <c r="F310" s="314" t="s">
        <v>1002</v>
      </c>
    </row>
    <row r="311" spans="1:6" s="310" customFormat="1" ht="38.25">
      <c r="A311" s="311">
        <v>2</v>
      </c>
      <c r="B311" s="312">
        <v>2332001</v>
      </c>
      <c r="C311" s="313" t="s">
        <v>168</v>
      </c>
      <c r="D311" s="313" t="s">
        <v>997</v>
      </c>
      <c r="E311" s="313" t="s">
        <v>1003</v>
      </c>
      <c r="F311" s="314" t="s">
        <v>1004</v>
      </c>
    </row>
    <row r="312" spans="1:6" s="310" customFormat="1" ht="38.25">
      <c r="A312" s="311">
        <v>2</v>
      </c>
      <c r="B312" s="312">
        <v>2433001</v>
      </c>
      <c r="C312" s="313" t="s">
        <v>1005</v>
      </c>
      <c r="D312" s="313" t="s">
        <v>1006</v>
      </c>
      <c r="E312" s="313" t="s">
        <v>1007</v>
      </c>
      <c r="F312" s="314" t="s">
        <v>1008</v>
      </c>
    </row>
    <row r="313" spans="1:6" s="310" customFormat="1" ht="89.25">
      <c r="A313" s="311">
        <v>2</v>
      </c>
      <c r="B313" s="312">
        <v>2451101</v>
      </c>
      <c r="C313" s="313" t="s">
        <v>549</v>
      </c>
      <c r="D313" s="313" t="s">
        <v>550</v>
      </c>
      <c r="E313" s="313" t="s">
        <v>1009</v>
      </c>
      <c r="F313" s="314" t="s">
        <v>1010</v>
      </c>
    </row>
    <row r="314" spans="1:6" s="310" customFormat="1" ht="102">
      <c r="A314" s="311">
        <v>2</v>
      </c>
      <c r="B314" s="312">
        <v>2451201</v>
      </c>
      <c r="C314" s="313" t="s">
        <v>549</v>
      </c>
      <c r="D314" s="313" t="s">
        <v>550</v>
      </c>
      <c r="E314" s="313" t="s">
        <v>1009</v>
      </c>
      <c r="F314" s="314" t="s">
        <v>1011</v>
      </c>
    </row>
    <row r="315" spans="1:6" s="310" customFormat="1" ht="38.25">
      <c r="A315" s="311">
        <v>2</v>
      </c>
      <c r="B315" s="312">
        <v>2461001</v>
      </c>
      <c r="C315" s="313" t="s">
        <v>549</v>
      </c>
      <c r="D315" s="313" t="s">
        <v>554</v>
      </c>
      <c r="E315" s="313" t="s">
        <v>555</v>
      </c>
      <c r="F315" s="314" t="s">
        <v>1012</v>
      </c>
    </row>
    <row r="316" spans="1:6" s="310" customFormat="1" ht="38.25">
      <c r="A316" s="311">
        <v>2</v>
      </c>
      <c r="B316" s="312">
        <v>2461002</v>
      </c>
      <c r="C316" s="313" t="s">
        <v>549</v>
      </c>
      <c r="D316" s="313" t="s">
        <v>554</v>
      </c>
      <c r="E316" s="313" t="s">
        <v>555</v>
      </c>
      <c r="F316" s="314" t="s">
        <v>1013</v>
      </c>
    </row>
    <row r="317" spans="1:6" s="310" customFormat="1" ht="38.25">
      <c r="A317" s="311">
        <v>2</v>
      </c>
      <c r="B317" s="312">
        <v>2462001</v>
      </c>
      <c r="C317" s="313" t="s">
        <v>549</v>
      </c>
      <c r="D317" s="313" t="s">
        <v>554</v>
      </c>
      <c r="E317" s="313" t="s">
        <v>558</v>
      </c>
      <c r="F317" s="314" t="s">
        <v>1014</v>
      </c>
    </row>
    <row r="318" spans="1:6" s="310" customFormat="1" ht="63.75">
      <c r="A318" s="311">
        <v>2</v>
      </c>
      <c r="B318" s="312">
        <v>2463201</v>
      </c>
      <c r="C318" s="313" t="s">
        <v>549</v>
      </c>
      <c r="D318" s="313" t="s">
        <v>554</v>
      </c>
      <c r="E318" s="313" t="s">
        <v>561</v>
      </c>
      <c r="F318" s="314" t="s">
        <v>1015</v>
      </c>
    </row>
    <row r="319" spans="1:6" s="310" customFormat="1" ht="51">
      <c r="A319" s="311">
        <v>2</v>
      </c>
      <c r="B319" s="312">
        <v>2465201</v>
      </c>
      <c r="C319" s="313" t="s">
        <v>549</v>
      </c>
      <c r="D319" s="313" t="s">
        <v>554</v>
      </c>
      <c r="E319" s="313" t="s">
        <v>574</v>
      </c>
      <c r="F319" s="314" t="s">
        <v>1016</v>
      </c>
    </row>
    <row r="320" spans="1:6" s="310" customFormat="1" ht="63.75">
      <c r="A320" s="311">
        <v>2</v>
      </c>
      <c r="B320" s="312">
        <v>2465301</v>
      </c>
      <c r="C320" s="313" t="s">
        <v>549</v>
      </c>
      <c r="D320" s="313" t="s">
        <v>554</v>
      </c>
      <c r="E320" s="313" t="s">
        <v>574</v>
      </c>
      <c r="F320" s="314" t="s">
        <v>1017</v>
      </c>
    </row>
    <row r="321" spans="1:6" s="310" customFormat="1" ht="38.25">
      <c r="A321" s="311">
        <v>2</v>
      </c>
      <c r="B321" s="312">
        <v>2465901</v>
      </c>
      <c r="C321" s="313" t="s">
        <v>549</v>
      </c>
      <c r="D321" s="313" t="s">
        <v>554</v>
      </c>
      <c r="E321" s="313" t="s">
        <v>574</v>
      </c>
      <c r="F321" s="314" t="s">
        <v>1018</v>
      </c>
    </row>
    <row r="322" spans="1:6" s="310" customFormat="1" ht="63.75">
      <c r="A322" s="311">
        <v>2</v>
      </c>
      <c r="B322" s="312">
        <v>2465902</v>
      </c>
      <c r="C322" s="313" t="s">
        <v>549</v>
      </c>
      <c r="D322" s="313" t="s">
        <v>554</v>
      </c>
      <c r="E322" s="313" t="s">
        <v>574</v>
      </c>
      <c r="F322" s="314" t="s">
        <v>1019</v>
      </c>
    </row>
    <row r="323" spans="1:6" s="310" customFormat="1" ht="76.5">
      <c r="A323" s="311">
        <v>2</v>
      </c>
      <c r="B323" s="312">
        <v>2465903</v>
      </c>
      <c r="C323" s="313" t="s">
        <v>549</v>
      </c>
      <c r="D323" s="313" t="s">
        <v>554</v>
      </c>
      <c r="E323" s="313" t="s">
        <v>574</v>
      </c>
      <c r="F323" s="314" t="s">
        <v>1020</v>
      </c>
    </row>
    <row r="324" spans="1:6" s="310" customFormat="1" ht="51">
      <c r="A324" s="311">
        <v>2</v>
      </c>
      <c r="B324" s="312">
        <v>2466201</v>
      </c>
      <c r="C324" s="313" t="s">
        <v>549</v>
      </c>
      <c r="D324" s="313" t="s">
        <v>554</v>
      </c>
      <c r="E324" s="313" t="s">
        <v>577</v>
      </c>
      <c r="F324" s="314" t="s">
        <v>1021</v>
      </c>
    </row>
    <row r="325" spans="1:6" s="310" customFormat="1" ht="51">
      <c r="A325" s="311">
        <v>2</v>
      </c>
      <c r="B325" s="312">
        <v>2466301</v>
      </c>
      <c r="C325" s="313" t="s">
        <v>549</v>
      </c>
      <c r="D325" s="313" t="s">
        <v>554</v>
      </c>
      <c r="E325" s="313" t="s">
        <v>577</v>
      </c>
      <c r="F325" s="314" t="s">
        <v>1022</v>
      </c>
    </row>
    <row r="326" spans="1:6" s="310" customFormat="1" ht="38.25">
      <c r="A326" s="311">
        <v>2</v>
      </c>
      <c r="B326" s="312">
        <v>2466901</v>
      </c>
      <c r="C326" s="313" t="s">
        <v>549</v>
      </c>
      <c r="D326" s="313" t="s">
        <v>554</v>
      </c>
      <c r="E326" s="313" t="s">
        <v>577</v>
      </c>
      <c r="F326" s="314" t="s">
        <v>1023</v>
      </c>
    </row>
    <row r="327" spans="1:6" s="310" customFormat="1" ht="114.75">
      <c r="A327" s="311">
        <v>2</v>
      </c>
      <c r="B327" s="312">
        <v>2471901</v>
      </c>
      <c r="C327" s="313" t="s">
        <v>549</v>
      </c>
      <c r="D327" s="313" t="s">
        <v>584</v>
      </c>
      <c r="E327" s="313" t="s">
        <v>585</v>
      </c>
      <c r="F327" s="314" t="s">
        <v>1024</v>
      </c>
    </row>
    <row r="328" spans="1:6" s="310" customFormat="1" ht="51">
      <c r="A328" s="311">
        <v>2</v>
      </c>
      <c r="B328" s="312">
        <v>2472101</v>
      </c>
      <c r="C328" s="313" t="s">
        <v>549</v>
      </c>
      <c r="D328" s="313" t="s">
        <v>584</v>
      </c>
      <c r="E328" s="313" t="s">
        <v>589</v>
      </c>
      <c r="F328" s="314" t="s">
        <v>1025</v>
      </c>
    </row>
    <row r="329" spans="1:6" s="310" customFormat="1" ht="51">
      <c r="A329" s="311">
        <v>2</v>
      </c>
      <c r="B329" s="312">
        <v>2472301</v>
      </c>
      <c r="C329" s="313" t="s">
        <v>549</v>
      </c>
      <c r="D329" s="313" t="s">
        <v>584</v>
      </c>
      <c r="E329" s="313" t="s">
        <v>589</v>
      </c>
      <c r="F329" s="314" t="s">
        <v>1026</v>
      </c>
    </row>
    <row r="330" spans="1:6" s="310" customFormat="1" ht="51">
      <c r="A330" s="311">
        <v>2</v>
      </c>
      <c r="B330" s="312">
        <v>2475201</v>
      </c>
      <c r="C330" s="313" t="s">
        <v>549</v>
      </c>
      <c r="D330" s="313" t="s">
        <v>584</v>
      </c>
      <c r="E330" s="313" t="s">
        <v>601</v>
      </c>
      <c r="F330" s="314" t="s">
        <v>1027</v>
      </c>
    </row>
    <row r="331" spans="1:6" s="310" customFormat="1" ht="51">
      <c r="A331" s="311">
        <v>2</v>
      </c>
      <c r="B331" s="312">
        <v>2477401</v>
      </c>
      <c r="C331" s="313" t="s">
        <v>549</v>
      </c>
      <c r="D331" s="313" t="s">
        <v>584</v>
      </c>
      <c r="E331" s="313" t="s">
        <v>614</v>
      </c>
      <c r="F331" s="314" t="s">
        <v>1028</v>
      </c>
    </row>
    <row r="332" spans="1:6" s="310" customFormat="1" ht="38.25">
      <c r="A332" s="311">
        <v>2</v>
      </c>
      <c r="B332" s="312">
        <v>2521001</v>
      </c>
      <c r="C332" s="313" t="s">
        <v>1029</v>
      </c>
      <c r="D332" s="313" t="s">
        <v>1030</v>
      </c>
      <c r="E332" s="313" t="s">
        <v>1031</v>
      </c>
      <c r="F332" s="314" t="s">
        <v>1032</v>
      </c>
    </row>
    <row r="333" spans="1:6" s="310" customFormat="1" ht="25.5">
      <c r="A333" s="311">
        <v>2</v>
      </c>
      <c r="B333" s="312">
        <v>2522101</v>
      </c>
      <c r="C333" s="313" t="s">
        <v>1029</v>
      </c>
      <c r="D333" s="313" t="s">
        <v>1030</v>
      </c>
      <c r="E333" s="313" t="s">
        <v>1033</v>
      </c>
      <c r="F333" s="314" t="s">
        <v>1034</v>
      </c>
    </row>
    <row r="334" spans="1:6" s="310" customFormat="1" ht="51">
      <c r="A334" s="311">
        <v>2</v>
      </c>
      <c r="B334" s="312">
        <v>2551101</v>
      </c>
      <c r="C334" s="313" t="s">
        <v>629</v>
      </c>
      <c r="D334" s="313" t="s">
        <v>1035</v>
      </c>
      <c r="E334" s="313" t="s">
        <v>1036</v>
      </c>
      <c r="F334" s="314" t="s">
        <v>1037</v>
      </c>
    </row>
    <row r="335" spans="1:6" s="310" customFormat="1" ht="63.75">
      <c r="A335" s="311">
        <v>2</v>
      </c>
      <c r="B335" s="312">
        <v>2551201</v>
      </c>
      <c r="C335" s="313" t="s">
        <v>629</v>
      </c>
      <c r="D335" s="313" t="s">
        <v>1035</v>
      </c>
      <c r="E335" s="313" t="s">
        <v>1036</v>
      </c>
      <c r="F335" s="314" t="s">
        <v>1038</v>
      </c>
    </row>
    <row r="336" spans="1:6" s="310" customFormat="1" ht="38.25">
      <c r="A336" s="311">
        <v>2</v>
      </c>
      <c r="B336" s="312">
        <v>2551301</v>
      </c>
      <c r="C336" s="313" t="s">
        <v>629</v>
      </c>
      <c r="D336" s="313" t="s">
        <v>1035</v>
      </c>
      <c r="E336" s="313" t="s">
        <v>1036</v>
      </c>
      <c r="F336" s="314" t="s">
        <v>1039</v>
      </c>
    </row>
    <row r="337" spans="1:6" s="310" customFormat="1" ht="38.25">
      <c r="A337" s="311">
        <v>2</v>
      </c>
      <c r="B337" s="312">
        <v>2551401</v>
      </c>
      <c r="C337" s="313" t="s">
        <v>629</v>
      </c>
      <c r="D337" s="313" t="s">
        <v>1035</v>
      </c>
      <c r="E337" s="313" t="s">
        <v>1036</v>
      </c>
      <c r="F337" s="314" t="s">
        <v>1040</v>
      </c>
    </row>
    <row r="338" spans="1:6" s="310" customFormat="1" ht="38.25">
      <c r="A338" s="311">
        <v>2</v>
      </c>
      <c r="B338" s="312">
        <v>2551901</v>
      </c>
      <c r="C338" s="313" t="s">
        <v>629</v>
      </c>
      <c r="D338" s="313" t="s">
        <v>1035</v>
      </c>
      <c r="E338" s="313" t="s">
        <v>1036</v>
      </c>
      <c r="F338" s="314" t="s">
        <v>1041</v>
      </c>
    </row>
    <row r="339" spans="1:6" s="310" customFormat="1" ht="51">
      <c r="A339" s="311">
        <v>2</v>
      </c>
      <c r="B339" s="312">
        <v>2552001</v>
      </c>
      <c r="C339" s="313" t="s">
        <v>629</v>
      </c>
      <c r="D339" s="313" t="s">
        <v>1035</v>
      </c>
      <c r="E339" s="313" t="s">
        <v>1042</v>
      </c>
      <c r="F339" s="314" t="s">
        <v>1043</v>
      </c>
    </row>
    <row r="340" spans="1:6" s="310" customFormat="1" ht="38.25">
      <c r="A340" s="311">
        <v>2</v>
      </c>
      <c r="B340" s="312">
        <v>2553001</v>
      </c>
      <c r="C340" s="313" t="s">
        <v>629</v>
      </c>
      <c r="D340" s="313" t="s">
        <v>1035</v>
      </c>
      <c r="E340" s="313" t="s">
        <v>1044</v>
      </c>
      <c r="F340" s="314" t="s">
        <v>1045</v>
      </c>
    </row>
    <row r="341" spans="1:6" s="310" customFormat="1" ht="38.25">
      <c r="A341" s="311">
        <v>2</v>
      </c>
      <c r="B341" s="312">
        <v>2559001</v>
      </c>
      <c r="C341" s="313" t="s">
        <v>629</v>
      </c>
      <c r="D341" s="313" t="s">
        <v>1035</v>
      </c>
      <c r="E341" s="313" t="s">
        <v>1046</v>
      </c>
      <c r="F341" s="314" t="s">
        <v>1047</v>
      </c>
    </row>
    <row r="342" spans="1:6" s="310" customFormat="1" ht="38.25">
      <c r="A342" s="311">
        <v>2</v>
      </c>
      <c r="B342" s="312">
        <v>2561201</v>
      </c>
      <c r="C342" s="313" t="s">
        <v>629</v>
      </c>
      <c r="D342" s="313" t="s">
        <v>630</v>
      </c>
      <c r="E342" s="313" t="s">
        <v>631</v>
      </c>
      <c r="F342" s="314" t="s">
        <v>1048</v>
      </c>
    </row>
    <row r="343" spans="1:6" s="310" customFormat="1" ht="38.25">
      <c r="A343" s="311">
        <v>2</v>
      </c>
      <c r="B343" s="312">
        <v>2563001</v>
      </c>
      <c r="C343" s="313" t="s">
        <v>629</v>
      </c>
      <c r="D343" s="313" t="s">
        <v>630</v>
      </c>
      <c r="E343" s="313" t="s">
        <v>1049</v>
      </c>
      <c r="F343" s="314" t="s">
        <v>1050</v>
      </c>
    </row>
    <row r="344" spans="1:6" s="310" customFormat="1" ht="38.25">
      <c r="A344" s="311">
        <v>2</v>
      </c>
      <c r="B344" s="312">
        <v>2591101</v>
      </c>
      <c r="C344" s="313" t="s">
        <v>633</v>
      </c>
      <c r="D344" s="313" t="s">
        <v>1051</v>
      </c>
      <c r="E344" s="313" t="s">
        <v>1052</v>
      </c>
      <c r="F344" s="314" t="s">
        <v>1053</v>
      </c>
    </row>
    <row r="345" spans="1:6" s="310" customFormat="1" ht="76.5">
      <c r="A345" s="311">
        <v>2</v>
      </c>
      <c r="B345" s="312">
        <v>2591201</v>
      </c>
      <c r="C345" s="313" t="s">
        <v>633</v>
      </c>
      <c r="D345" s="313" t="s">
        <v>1051</v>
      </c>
      <c r="E345" s="313" t="s">
        <v>1052</v>
      </c>
      <c r="F345" s="314" t="s">
        <v>1054</v>
      </c>
    </row>
    <row r="346" spans="1:6" s="310" customFormat="1" ht="51">
      <c r="A346" s="311">
        <v>2</v>
      </c>
      <c r="B346" s="312">
        <v>2591202</v>
      </c>
      <c r="C346" s="313" t="s">
        <v>633</v>
      </c>
      <c r="D346" s="313" t="s">
        <v>1051</v>
      </c>
      <c r="E346" s="313" t="s">
        <v>1052</v>
      </c>
      <c r="F346" s="314" t="s">
        <v>1055</v>
      </c>
    </row>
    <row r="347" spans="1:6" s="310" customFormat="1" ht="76.5">
      <c r="A347" s="311">
        <v>2</v>
      </c>
      <c r="B347" s="312">
        <v>2591301</v>
      </c>
      <c r="C347" s="313" t="s">
        <v>633</v>
      </c>
      <c r="D347" s="313" t="s">
        <v>1051</v>
      </c>
      <c r="E347" s="313" t="s">
        <v>1052</v>
      </c>
      <c r="F347" s="314" t="s">
        <v>1056</v>
      </c>
    </row>
    <row r="348" spans="1:6" s="310" customFormat="1" ht="63.75">
      <c r="A348" s="311">
        <v>2</v>
      </c>
      <c r="B348" s="312">
        <v>2591401</v>
      </c>
      <c r="C348" s="313" t="s">
        <v>633</v>
      </c>
      <c r="D348" s="313" t="s">
        <v>1051</v>
      </c>
      <c r="E348" s="313" t="s">
        <v>1052</v>
      </c>
      <c r="F348" s="314" t="s">
        <v>1057</v>
      </c>
    </row>
    <row r="349" spans="1:6" s="310" customFormat="1" ht="51">
      <c r="A349" s="311">
        <v>2</v>
      </c>
      <c r="B349" s="312">
        <v>2592001</v>
      </c>
      <c r="C349" s="313" t="s">
        <v>633</v>
      </c>
      <c r="D349" s="313" t="s">
        <v>1051</v>
      </c>
      <c r="E349" s="313" t="s">
        <v>1058</v>
      </c>
      <c r="F349" s="314" t="s">
        <v>1059</v>
      </c>
    </row>
    <row r="350" spans="1:6" s="310" customFormat="1" ht="89.25">
      <c r="A350" s="311">
        <v>2</v>
      </c>
      <c r="B350" s="312">
        <v>2592002</v>
      </c>
      <c r="C350" s="313" t="s">
        <v>633</v>
      </c>
      <c r="D350" s="313" t="s">
        <v>1051</v>
      </c>
      <c r="E350" s="313" t="s">
        <v>1058</v>
      </c>
      <c r="F350" s="314" t="s">
        <v>1060</v>
      </c>
    </row>
    <row r="351" spans="1:6" s="310" customFormat="1" ht="89.25">
      <c r="A351" s="311">
        <v>2</v>
      </c>
      <c r="B351" s="312">
        <v>2601001</v>
      </c>
      <c r="C351" s="313" t="s">
        <v>633</v>
      </c>
      <c r="D351" s="313" t="s">
        <v>1061</v>
      </c>
      <c r="E351" s="313" t="s">
        <v>1062</v>
      </c>
      <c r="F351" s="314" t="s">
        <v>1063</v>
      </c>
    </row>
    <row r="352" spans="1:6" s="310" customFormat="1" ht="76.5">
      <c r="A352" s="311">
        <v>2</v>
      </c>
      <c r="B352" s="312">
        <v>2602001</v>
      </c>
      <c r="C352" s="313" t="s">
        <v>633</v>
      </c>
      <c r="D352" s="313" t="s">
        <v>1061</v>
      </c>
      <c r="E352" s="313" t="s">
        <v>1064</v>
      </c>
      <c r="F352" s="314" t="s">
        <v>1065</v>
      </c>
    </row>
    <row r="353" spans="1:6" s="310" customFormat="1" ht="102">
      <c r="A353" s="311">
        <v>2</v>
      </c>
      <c r="B353" s="312">
        <v>2613001</v>
      </c>
      <c r="C353" s="313" t="s">
        <v>633</v>
      </c>
      <c r="D353" s="313" t="s">
        <v>1066</v>
      </c>
      <c r="E353" s="313" t="s">
        <v>1067</v>
      </c>
      <c r="F353" s="314" t="s">
        <v>1068</v>
      </c>
    </row>
    <row r="354" spans="1:6" s="310" customFormat="1" ht="76.5">
      <c r="A354" s="311">
        <v>2</v>
      </c>
      <c r="B354" s="312">
        <v>2619001</v>
      </c>
      <c r="C354" s="313" t="s">
        <v>633</v>
      </c>
      <c r="D354" s="313" t="s">
        <v>1066</v>
      </c>
      <c r="E354" s="313" t="s">
        <v>1069</v>
      </c>
      <c r="F354" s="314" t="s">
        <v>1070</v>
      </c>
    </row>
    <row r="355" spans="1:6" s="310" customFormat="1" ht="38.25">
      <c r="A355" s="311">
        <v>2</v>
      </c>
      <c r="B355" s="312">
        <v>2652101</v>
      </c>
      <c r="C355" s="313" t="s">
        <v>649</v>
      </c>
      <c r="D355" s="313" t="s">
        <v>672</v>
      </c>
      <c r="E355" s="313" t="s">
        <v>1071</v>
      </c>
      <c r="F355" s="314" t="s">
        <v>1072</v>
      </c>
    </row>
    <row r="356" spans="1:6" s="310" customFormat="1" ht="51">
      <c r="A356" s="311">
        <v>2</v>
      </c>
      <c r="B356" s="312">
        <v>2652201</v>
      </c>
      <c r="C356" s="313" t="s">
        <v>649</v>
      </c>
      <c r="D356" s="313" t="s">
        <v>672</v>
      </c>
      <c r="E356" s="313" t="s">
        <v>1071</v>
      </c>
      <c r="F356" s="314" t="s">
        <v>1073</v>
      </c>
    </row>
    <row r="357" spans="1:6" s="310" customFormat="1" ht="63.75">
      <c r="A357" s="311">
        <v>2</v>
      </c>
      <c r="B357" s="312">
        <v>2653101</v>
      </c>
      <c r="C357" s="313" t="s">
        <v>649</v>
      </c>
      <c r="D357" s="313" t="s">
        <v>672</v>
      </c>
      <c r="E357" s="313" t="s">
        <v>1074</v>
      </c>
      <c r="F357" s="314" t="s">
        <v>1075</v>
      </c>
    </row>
    <row r="358" spans="1:6" s="310" customFormat="1" ht="51">
      <c r="A358" s="311">
        <v>2</v>
      </c>
      <c r="B358" s="312">
        <v>2653201</v>
      </c>
      <c r="C358" s="313" t="s">
        <v>649</v>
      </c>
      <c r="D358" s="313" t="s">
        <v>672</v>
      </c>
      <c r="E358" s="313" t="s">
        <v>1074</v>
      </c>
      <c r="F358" s="314" t="s">
        <v>1076</v>
      </c>
    </row>
    <row r="359" spans="1:6" s="310" customFormat="1" ht="38.25">
      <c r="A359" s="311">
        <v>2</v>
      </c>
      <c r="B359" s="312">
        <v>2662101</v>
      </c>
      <c r="C359" s="313" t="s">
        <v>649</v>
      </c>
      <c r="D359" s="313" t="s">
        <v>678</v>
      </c>
      <c r="E359" s="313" t="s">
        <v>1077</v>
      </c>
      <c r="F359" s="314" t="s">
        <v>1078</v>
      </c>
    </row>
    <row r="360" spans="1:6" s="310" customFormat="1" ht="38.25">
      <c r="A360" s="311">
        <v>2</v>
      </c>
      <c r="B360" s="312">
        <v>2662102</v>
      </c>
      <c r="C360" s="313" t="s">
        <v>649</v>
      </c>
      <c r="D360" s="313" t="s">
        <v>678</v>
      </c>
      <c r="E360" s="313" t="s">
        <v>1077</v>
      </c>
      <c r="F360" s="314" t="s">
        <v>1079</v>
      </c>
    </row>
    <row r="361" spans="1:6" s="310" customFormat="1" ht="63.75">
      <c r="A361" s="311">
        <v>2</v>
      </c>
      <c r="B361" s="312">
        <v>2662901</v>
      </c>
      <c r="C361" s="313" t="s">
        <v>649</v>
      </c>
      <c r="D361" s="313" t="s">
        <v>678</v>
      </c>
      <c r="E361" s="313" t="s">
        <v>1077</v>
      </c>
      <c r="F361" s="314" t="s">
        <v>1080</v>
      </c>
    </row>
    <row r="362" spans="1:6" s="310" customFormat="1" ht="63.75">
      <c r="A362" s="311">
        <v>2</v>
      </c>
      <c r="B362" s="312">
        <v>2662902</v>
      </c>
      <c r="C362" s="313" t="s">
        <v>649</v>
      </c>
      <c r="D362" s="313" t="s">
        <v>678</v>
      </c>
      <c r="E362" s="313" t="s">
        <v>1077</v>
      </c>
      <c r="F362" s="314" t="s">
        <v>1081</v>
      </c>
    </row>
    <row r="363" spans="1:6" s="310" customFormat="1" ht="25.5">
      <c r="A363" s="311">
        <v>2</v>
      </c>
      <c r="B363" s="312">
        <v>2721001</v>
      </c>
      <c r="C363" s="313" t="s">
        <v>694</v>
      </c>
      <c r="D363" s="313" t="s">
        <v>708</v>
      </c>
      <c r="E363" s="313" t="s">
        <v>709</v>
      </c>
      <c r="F363" s="314" t="s">
        <v>1082</v>
      </c>
    </row>
    <row r="364" spans="1:6" s="310" customFormat="1" ht="38.25">
      <c r="A364" s="311">
        <v>2</v>
      </c>
      <c r="B364" s="312">
        <v>2741001</v>
      </c>
      <c r="C364" s="313" t="s">
        <v>694</v>
      </c>
      <c r="D364" s="313" t="s">
        <v>716</v>
      </c>
      <c r="E364" s="313" t="s">
        <v>1083</v>
      </c>
      <c r="F364" s="314" t="s">
        <v>1084</v>
      </c>
    </row>
    <row r="365" spans="1:6" s="310" customFormat="1" ht="102">
      <c r="A365" s="311">
        <v>2</v>
      </c>
      <c r="B365" s="312">
        <v>2742001</v>
      </c>
      <c r="C365" s="313" t="s">
        <v>694</v>
      </c>
      <c r="D365" s="313" t="s">
        <v>716</v>
      </c>
      <c r="E365" s="313" t="s">
        <v>1085</v>
      </c>
      <c r="F365" s="314" t="s">
        <v>1086</v>
      </c>
    </row>
    <row r="366" spans="1:6" s="310" customFormat="1" ht="76.5">
      <c r="A366" s="311">
        <v>2</v>
      </c>
      <c r="B366" s="312">
        <v>2749001</v>
      </c>
      <c r="C366" s="313" t="s">
        <v>694</v>
      </c>
      <c r="D366" s="313" t="s">
        <v>716</v>
      </c>
      <c r="E366" s="313" t="s">
        <v>717</v>
      </c>
      <c r="F366" s="314" t="s">
        <v>1087</v>
      </c>
    </row>
    <row r="367" spans="1:6" s="310" customFormat="1" ht="25.5">
      <c r="A367" s="311">
        <v>2</v>
      </c>
      <c r="B367" s="312">
        <v>2749002</v>
      </c>
      <c r="C367" s="313" t="s">
        <v>694</v>
      </c>
      <c r="D367" s="313" t="s">
        <v>716</v>
      </c>
      <c r="E367" s="313" t="s">
        <v>717</v>
      </c>
      <c r="F367" s="314" t="s">
        <v>1088</v>
      </c>
    </row>
    <row r="368" spans="1:6" s="310" customFormat="1" ht="51">
      <c r="A368" s="311">
        <v>2</v>
      </c>
      <c r="B368" s="312">
        <v>2750001</v>
      </c>
      <c r="C368" s="313" t="s">
        <v>694</v>
      </c>
      <c r="D368" s="313" t="s">
        <v>1089</v>
      </c>
      <c r="E368" s="313" t="s">
        <v>1089</v>
      </c>
      <c r="F368" s="314" t="s">
        <v>1090</v>
      </c>
    </row>
    <row r="369" spans="1:6" s="310" customFormat="1" ht="25.5">
      <c r="A369" s="311">
        <v>2</v>
      </c>
      <c r="B369" s="312">
        <v>2771001</v>
      </c>
      <c r="C369" s="313" t="s">
        <v>719</v>
      </c>
      <c r="D369" s="313" t="s">
        <v>720</v>
      </c>
      <c r="E369" s="313" t="s">
        <v>1091</v>
      </c>
      <c r="F369" s="314" t="s">
        <v>1092</v>
      </c>
    </row>
    <row r="370" spans="1:6" s="310" customFormat="1" ht="25.5">
      <c r="A370" s="311">
        <v>2</v>
      </c>
      <c r="B370" s="312">
        <v>2772101</v>
      </c>
      <c r="C370" s="313" t="s">
        <v>719</v>
      </c>
      <c r="D370" s="313" t="s">
        <v>720</v>
      </c>
      <c r="E370" s="313" t="s">
        <v>721</v>
      </c>
      <c r="F370" s="314" t="s">
        <v>1093</v>
      </c>
    </row>
    <row r="371" spans="1:6" s="310" customFormat="1" ht="38.25">
      <c r="A371" s="311">
        <v>2</v>
      </c>
      <c r="B371" s="312">
        <v>2773001</v>
      </c>
      <c r="C371" s="313" t="s">
        <v>719</v>
      </c>
      <c r="D371" s="313" t="s">
        <v>720</v>
      </c>
      <c r="E371" s="313" t="s">
        <v>1094</v>
      </c>
      <c r="F371" s="314" t="s">
        <v>1095</v>
      </c>
    </row>
    <row r="372" spans="1:6" s="310" customFormat="1" ht="38.25">
      <c r="A372" s="311">
        <v>2</v>
      </c>
      <c r="B372" s="312">
        <v>2773002</v>
      </c>
      <c r="C372" s="313" t="s">
        <v>719</v>
      </c>
      <c r="D372" s="313" t="s">
        <v>720</v>
      </c>
      <c r="E372" s="313" t="s">
        <v>1094</v>
      </c>
      <c r="F372" s="314" t="s">
        <v>1096</v>
      </c>
    </row>
    <row r="373" spans="1:6" s="310" customFormat="1" ht="38.25">
      <c r="A373" s="311">
        <v>2</v>
      </c>
      <c r="B373" s="312">
        <v>2773003</v>
      </c>
      <c r="C373" s="313" t="s">
        <v>719</v>
      </c>
      <c r="D373" s="313" t="s">
        <v>720</v>
      </c>
      <c r="E373" s="313" t="s">
        <v>1094</v>
      </c>
      <c r="F373" s="314" t="s">
        <v>1097</v>
      </c>
    </row>
    <row r="374" spans="1:6" s="310" customFormat="1" ht="51">
      <c r="A374" s="311">
        <v>2</v>
      </c>
      <c r="B374" s="312">
        <v>2773004</v>
      </c>
      <c r="C374" s="313" t="s">
        <v>719</v>
      </c>
      <c r="D374" s="313" t="s">
        <v>720</v>
      </c>
      <c r="E374" s="313" t="s">
        <v>1094</v>
      </c>
      <c r="F374" s="314" t="s">
        <v>1098</v>
      </c>
    </row>
    <row r="375" spans="1:6" s="310" customFormat="1" ht="38.25">
      <c r="A375" s="311">
        <v>2</v>
      </c>
      <c r="B375" s="312">
        <v>2773005</v>
      </c>
      <c r="C375" s="313" t="s">
        <v>719</v>
      </c>
      <c r="D375" s="313" t="s">
        <v>720</v>
      </c>
      <c r="E375" s="313" t="s">
        <v>1094</v>
      </c>
      <c r="F375" s="314" t="s">
        <v>1099</v>
      </c>
    </row>
    <row r="376" spans="1:6" s="310" customFormat="1" ht="51">
      <c r="A376" s="311">
        <v>2</v>
      </c>
      <c r="B376" s="312">
        <v>2773006</v>
      </c>
      <c r="C376" s="313" t="s">
        <v>719</v>
      </c>
      <c r="D376" s="313" t="s">
        <v>720</v>
      </c>
      <c r="E376" s="313" t="s">
        <v>1094</v>
      </c>
      <c r="F376" s="314" t="s">
        <v>1100</v>
      </c>
    </row>
    <row r="377" spans="1:6" s="310" customFormat="1" ht="25.5">
      <c r="A377" s="311">
        <v>2</v>
      </c>
      <c r="B377" s="312">
        <v>2773007</v>
      </c>
      <c r="C377" s="313" t="s">
        <v>719</v>
      </c>
      <c r="D377" s="313" t="s">
        <v>720</v>
      </c>
      <c r="E377" s="313" t="s">
        <v>1094</v>
      </c>
      <c r="F377" s="314" t="s">
        <v>1101</v>
      </c>
    </row>
    <row r="378" spans="1:6" s="310" customFormat="1" ht="25.5">
      <c r="A378" s="311">
        <v>2</v>
      </c>
      <c r="B378" s="312">
        <v>2773008</v>
      </c>
      <c r="C378" s="313" t="s">
        <v>719</v>
      </c>
      <c r="D378" s="313" t="s">
        <v>720</v>
      </c>
      <c r="E378" s="313" t="s">
        <v>1094</v>
      </c>
      <c r="F378" s="314" t="s">
        <v>1102</v>
      </c>
    </row>
    <row r="379" spans="1:6" s="310" customFormat="1" ht="25.5">
      <c r="A379" s="311">
        <v>2</v>
      </c>
      <c r="B379" s="312">
        <v>2773009</v>
      </c>
      <c r="C379" s="313" t="s">
        <v>719</v>
      </c>
      <c r="D379" s="313" t="s">
        <v>720</v>
      </c>
      <c r="E379" s="313" t="s">
        <v>1094</v>
      </c>
      <c r="F379" s="314" t="s">
        <v>1103</v>
      </c>
    </row>
    <row r="380" spans="1:6" s="310" customFormat="1" ht="63.75">
      <c r="A380" s="311">
        <v>2</v>
      </c>
      <c r="B380" s="312">
        <v>2773010</v>
      </c>
      <c r="C380" s="313" t="s">
        <v>719</v>
      </c>
      <c r="D380" s="313" t="s">
        <v>720</v>
      </c>
      <c r="E380" s="313" t="s">
        <v>1094</v>
      </c>
      <c r="F380" s="314" t="s">
        <v>1104</v>
      </c>
    </row>
    <row r="381" spans="1:6" s="310" customFormat="1" ht="25.5">
      <c r="A381" s="311">
        <v>2</v>
      </c>
      <c r="B381" s="312">
        <v>2801001</v>
      </c>
      <c r="C381" s="313" t="s">
        <v>719</v>
      </c>
      <c r="D381" s="313" t="s">
        <v>1105</v>
      </c>
      <c r="E381" s="313" t="s">
        <v>1106</v>
      </c>
      <c r="F381" s="314" t="s">
        <v>1107</v>
      </c>
    </row>
    <row r="382" spans="1:6" s="310" customFormat="1" ht="76.5">
      <c r="A382" s="311">
        <v>2</v>
      </c>
      <c r="B382" s="312">
        <v>2811001</v>
      </c>
      <c r="C382" s="313" t="s">
        <v>719</v>
      </c>
      <c r="D382" s="313" t="s">
        <v>1108</v>
      </c>
      <c r="E382" s="313" t="s">
        <v>1109</v>
      </c>
      <c r="F382" s="314" t="s">
        <v>1110</v>
      </c>
    </row>
    <row r="383" spans="1:6" s="310" customFormat="1" ht="51">
      <c r="A383" s="311">
        <v>2</v>
      </c>
      <c r="B383" s="312">
        <v>2812101</v>
      </c>
      <c r="C383" s="313" t="s">
        <v>719</v>
      </c>
      <c r="D383" s="313" t="s">
        <v>1108</v>
      </c>
      <c r="E383" s="313" t="s">
        <v>1111</v>
      </c>
      <c r="F383" s="314" t="s">
        <v>1112</v>
      </c>
    </row>
    <row r="384" spans="1:6" s="310" customFormat="1" ht="25.5">
      <c r="A384" s="311">
        <v>2</v>
      </c>
      <c r="B384" s="312">
        <v>2812901</v>
      </c>
      <c r="C384" s="313" t="s">
        <v>719</v>
      </c>
      <c r="D384" s="313" t="s">
        <v>1108</v>
      </c>
      <c r="E384" s="313" t="s">
        <v>1111</v>
      </c>
      <c r="F384" s="314" t="s">
        <v>1113</v>
      </c>
    </row>
    <row r="385" spans="1:6" s="310" customFormat="1" ht="38.25">
      <c r="A385" s="311">
        <v>2</v>
      </c>
      <c r="B385" s="312">
        <v>2813001</v>
      </c>
      <c r="C385" s="313" t="s">
        <v>719</v>
      </c>
      <c r="D385" s="313" t="s">
        <v>1108</v>
      </c>
      <c r="E385" s="313" t="s">
        <v>1114</v>
      </c>
      <c r="F385" s="314" t="s">
        <v>1115</v>
      </c>
    </row>
    <row r="386" spans="1:6" s="310" customFormat="1" ht="38.25">
      <c r="A386" s="311">
        <v>2</v>
      </c>
      <c r="B386" s="312">
        <v>2821101</v>
      </c>
      <c r="C386" s="313" t="s">
        <v>719</v>
      </c>
      <c r="D386" s="313" t="s">
        <v>738</v>
      </c>
      <c r="E386" s="313" t="s">
        <v>1116</v>
      </c>
      <c r="F386" s="314" t="s">
        <v>1117</v>
      </c>
    </row>
    <row r="387" spans="1:6" s="310" customFormat="1" ht="89.25">
      <c r="A387" s="311">
        <v>2</v>
      </c>
      <c r="B387" s="312">
        <v>2821901</v>
      </c>
      <c r="C387" s="313" t="s">
        <v>719</v>
      </c>
      <c r="D387" s="313" t="s">
        <v>738</v>
      </c>
      <c r="E387" s="313" t="s">
        <v>1116</v>
      </c>
      <c r="F387" s="314" t="s">
        <v>1118</v>
      </c>
    </row>
    <row r="388" spans="1:6" s="310" customFormat="1" ht="51">
      <c r="A388" s="311">
        <v>2</v>
      </c>
      <c r="B388" s="312">
        <v>2829101</v>
      </c>
      <c r="C388" s="313" t="s">
        <v>719</v>
      </c>
      <c r="D388" s="313" t="s">
        <v>738</v>
      </c>
      <c r="E388" s="313" t="s">
        <v>743</v>
      </c>
      <c r="F388" s="314" t="s">
        <v>1119</v>
      </c>
    </row>
    <row r="389" spans="1:6" s="310" customFormat="1" ht="38.25">
      <c r="A389" s="311">
        <v>2</v>
      </c>
      <c r="B389" s="312">
        <v>2829201</v>
      </c>
      <c r="C389" s="313" t="s">
        <v>719</v>
      </c>
      <c r="D389" s="313" t="s">
        <v>738</v>
      </c>
      <c r="E389" s="313" t="s">
        <v>743</v>
      </c>
      <c r="F389" s="314" t="s">
        <v>1120</v>
      </c>
    </row>
    <row r="390" spans="1:6" s="310" customFormat="1" ht="38.25">
      <c r="A390" s="311">
        <v>2</v>
      </c>
      <c r="B390" s="312">
        <v>2829901</v>
      </c>
      <c r="C390" s="313" t="s">
        <v>719</v>
      </c>
      <c r="D390" s="313" t="s">
        <v>738</v>
      </c>
      <c r="E390" s="313" t="s">
        <v>743</v>
      </c>
      <c r="F390" s="314" t="s">
        <v>1121</v>
      </c>
    </row>
    <row r="391" spans="1:6" s="310" customFormat="1" ht="51">
      <c r="A391" s="311">
        <v>2</v>
      </c>
      <c r="B391" s="312">
        <v>2843001</v>
      </c>
      <c r="C391" s="313" t="s">
        <v>747</v>
      </c>
      <c r="D391" s="313" t="s">
        <v>748</v>
      </c>
      <c r="E391" s="313" t="s">
        <v>1122</v>
      </c>
      <c r="F391" s="314" t="s">
        <v>1123</v>
      </c>
    </row>
    <row r="392" spans="1:6" s="310" customFormat="1" ht="12.75">
      <c r="A392" s="311">
        <v>2</v>
      </c>
      <c r="B392" s="312">
        <v>2851101</v>
      </c>
      <c r="C392" s="313" t="s">
        <v>761</v>
      </c>
      <c r="D392" s="313" t="s">
        <v>762</v>
      </c>
      <c r="E392" s="313" t="s">
        <v>763</v>
      </c>
      <c r="F392" s="314" t="s">
        <v>1124</v>
      </c>
    </row>
    <row r="393" spans="1:6" s="310" customFormat="1" ht="12.75">
      <c r="A393" s="311">
        <v>2</v>
      </c>
      <c r="B393" s="312">
        <v>2851201</v>
      </c>
      <c r="C393" s="313" t="s">
        <v>761</v>
      </c>
      <c r="D393" s="313" t="s">
        <v>762</v>
      </c>
      <c r="E393" s="313" t="s">
        <v>763</v>
      </c>
      <c r="F393" s="314" t="s">
        <v>1125</v>
      </c>
    </row>
    <row r="394" spans="1:6" s="310" customFormat="1" ht="38.25">
      <c r="A394" s="311">
        <v>2</v>
      </c>
      <c r="B394" s="312">
        <v>2853001</v>
      </c>
      <c r="C394" s="313" t="s">
        <v>761</v>
      </c>
      <c r="D394" s="313" t="s">
        <v>762</v>
      </c>
      <c r="E394" s="313" t="s">
        <v>1126</v>
      </c>
      <c r="F394" s="314" t="s">
        <v>1127</v>
      </c>
    </row>
    <row r="395" spans="1:6" s="310" customFormat="1" ht="114.75">
      <c r="A395" s="311">
        <v>2</v>
      </c>
      <c r="B395" s="312">
        <v>2855201</v>
      </c>
      <c r="C395" s="313" t="s">
        <v>761</v>
      </c>
      <c r="D395" s="313" t="s">
        <v>762</v>
      </c>
      <c r="E395" s="313" t="s">
        <v>774</v>
      </c>
      <c r="F395" s="314" t="s">
        <v>1128</v>
      </c>
    </row>
    <row r="396" spans="1:6" s="310" customFormat="1" ht="38.25">
      <c r="A396" s="311">
        <v>2</v>
      </c>
      <c r="B396" s="312">
        <v>2862101</v>
      </c>
      <c r="C396" s="313" t="s">
        <v>780</v>
      </c>
      <c r="D396" s="313" t="s">
        <v>1129</v>
      </c>
      <c r="E396" s="313" t="s">
        <v>1130</v>
      </c>
      <c r="F396" s="314" t="s">
        <v>1131</v>
      </c>
    </row>
    <row r="397" spans="1:6" s="310" customFormat="1" ht="63.75">
      <c r="A397" s="311">
        <v>2</v>
      </c>
      <c r="B397" s="312">
        <v>2862102</v>
      </c>
      <c r="C397" s="313" t="s">
        <v>780</v>
      </c>
      <c r="D397" s="313" t="s">
        <v>1129</v>
      </c>
      <c r="E397" s="313" t="s">
        <v>1130</v>
      </c>
      <c r="F397" s="314" t="s">
        <v>1132</v>
      </c>
    </row>
    <row r="398" spans="1:6" s="310" customFormat="1" ht="51">
      <c r="A398" s="311">
        <v>2</v>
      </c>
      <c r="B398" s="312">
        <v>2862201</v>
      </c>
      <c r="C398" s="313" t="s">
        <v>780</v>
      </c>
      <c r="D398" s="313" t="s">
        <v>1129</v>
      </c>
      <c r="E398" s="313" t="s">
        <v>1130</v>
      </c>
      <c r="F398" s="314" t="s">
        <v>1133</v>
      </c>
    </row>
    <row r="399" spans="1:6" s="310" customFormat="1" ht="51">
      <c r="A399" s="311">
        <v>2</v>
      </c>
      <c r="B399" s="312">
        <v>2862202</v>
      </c>
      <c r="C399" s="313" t="s">
        <v>780</v>
      </c>
      <c r="D399" s="313" t="s">
        <v>1129</v>
      </c>
      <c r="E399" s="313" t="s">
        <v>1130</v>
      </c>
      <c r="F399" s="314" t="s">
        <v>1134</v>
      </c>
    </row>
    <row r="400" spans="1:6" s="310" customFormat="1" ht="63.75">
      <c r="A400" s="311">
        <v>2</v>
      </c>
      <c r="B400" s="312">
        <v>2871001</v>
      </c>
      <c r="C400" s="313" t="s">
        <v>780</v>
      </c>
      <c r="D400" s="313" t="s">
        <v>1135</v>
      </c>
      <c r="E400" s="313" t="s">
        <v>1136</v>
      </c>
      <c r="F400" s="314" t="s">
        <v>1137</v>
      </c>
    </row>
    <row r="401" spans="1:6" s="310" customFormat="1" ht="63.75">
      <c r="A401" s="311">
        <v>2</v>
      </c>
      <c r="B401" s="312">
        <v>2872001</v>
      </c>
      <c r="C401" s="313" t="s">
        <v>780</v>
      </c>
      <c r="D401" s="313" t="s">
        <v>1135</v>
      </c>
      <c r="E401" s="313" t="s">
        <v>1138</v>
      </c>
      <c r="F401" s="314" t="s">
        <v>1139</v>
      </c>
    </row>
    <row r="402" spans="1:6" s="310" customFormat="1" ht="127.5">
      <c r="A402" s="311">
        <v>2</v>
      </c>
      <c r="B402" s="312">
        <v>2873001</v>
      </c>
      <c r="C402" s="313" t="s">
        <v>780</v>
      </c>
      <c r="D402" s="313" t="s">
        <v>1135</v>
      </c>
      <c r="E402" s="313" t="s">
        <v>1140</v>
      </c>
      <c r="F402" s="314" t="s">
        <v>1141</v>
      </c>
    </row>
    <row r="403" spans="1:6" s="310" customFormat="1" ht="89.25">
      <c r="A403" s="311">
        <v>2</v>
      </c>
      <c r="B403" s="312">
        <v>2879001</v>
      </c>
      <c r="C403" s="313" t="s">
        <v>780</v>
      </c>
      <c r="D403" s="313" t="s">
        <v>1135</v>
      </c>
      <c r="E403" s="313" t="s">
        <v>1142</v>
      </c>
      <c r="F403" s="314" t="s">
        <v>1143</v>
      </c>
    </row>
    <row r="404" spans="1:6" s="310" customFormat="1" ht="38.25">
      <c r="A404" s="311">
        <v>2</v>
      </c>
      <c r="B404" s="312">
        <v>2879002</v>
      </c>
      <c r="C404" s="313" t="s">
        <v>780</v>
      </c>
      <c r="D404" s="313" t="s">
        <v>1135</v>
      </c>
      <c r="E404" s="313" t="s">
        <v>1142</v>
      </c>
      <c r="F404" s="314" t="s">
        <v>1144</v>
      </c>
    </row>
    <row r="405" spans="1:6" s="310" customFormat="1" ht="38.25">
      <c r="A405" s="311">
        <v>2</v>
      </c>
      <c r="B405" s="312">
        <v>2900201</v>
      </c>
      <c r="C405" s="313" t="s">
        <v>786</v>
      </c>
      <c r="D405" s="313" t="s">
        <v>787</v>
      </c>
      <c r="E405" s="313" t="s">
        <v>787</v>
      </c>
      <c r="F405" s="314" t="s">
        <v>1145</v>
      </c>
    </row>
    <row r="406" spans="1:6" s="310" customFormat="1" ht="38.25">
      <c r="A406" s="311">
        <v>2</v>
      </c>
      <c r="B406" s="312">
        <v>2900501</v>
      </c>
      <c r="C406" s="313" t="s">
        <v>786</v>
      </c>
      <c r="D406" s="313" t="s">
        <v>787</v>
      </c>
      <c r="E406" s="313" t="s">
        <v>787</v>
      </c>
      <c r="F406" s="314" t="s">
        <v>1146</v>
      </c>
    </row>
    <row r="407" spans="1:6" s="310" customFormat="1" ht="114.75">
      <c r="A407" s="311">
        <v>2</v>
      </c>
      <c r="B407" s="312">
        <v>2900601</v>
      </c>
      <c r="C407" s="313" t="s">
        <v>786</v>
      </c>
      <c r="D407" s="313" t="s">
        <v>787</v>
      </c>
      <c r="E407" s="313" t="s">
        <v>787</v>
      </c>
      <c r="F407" s="314" t="s">
        <v>1147</v>
      </c>
    </row>
    <row r="408" spans="1:6" s="310" customFormat="1" ht="25.5">
      <c r="A408" s="311">
        <v>2</v>
      </c>
      <c r="B408" s="312">
        <v>2931201</v>
      </c>
      <c r="C408" s="313" t="s">
        <v>786</v>
      </c>
      <c r="D408" s="313" t="s">
        <v>1148</v>
      </c>
      <c r="E408" s="313" t="s">
        <v>1149</v>
      </c>
      <c r="F408" s="314" t="s">
        <v>1150</v>
      </c>
    </row>
    <row r="409" spans="1:6" s="310" customFormat="1" ht="89.25">
      <c r="A409" s="311">
        <v>2</v>
      </c>
      <c r="B409" s="312">
        <v>2932901</v>
      </c>
      <c r="C409" s="313" t="s">
        <v>786</v>
      </c>
      <c r="D409" s="313" t="s">
        <v>1148</v>
      </c>
      <c r="E409" s="313" t="s">
        <v>1151</v>
      </c>
      <c r="F409" s="314" t="s">
        <v>1152</v>
      </c>
    </row>
    <row r="410" spans="1:6" s="310" customFormat="1" ht="89.25">
      <c r="A410" s="311">
        <v>2</v>
      </c>
      <c r="B410" s="312">
        <v>2951101</v>
      </c>
      <c r="C410" s="313" t="s">
        <v>169</v>
      </c>
      <c r="D410" s="313" t="s">
        <v>805</v>
      </c>
      <c r="E410" s="313" t="s">
        <v>1153</v>
      </c>
      <c r="F410" s="314" t="s">
        <v>1154</v>
      </c>
    </row>
    <row r="411" spans="1:6" s="310" customFormat="1" ht="51">
      <c r="A411" s="311">
        <v>2</v>
      </c>
      <c r="B411" s="312">
        <v>2951201</v>
      </c>
      <c r="C411" s="313" t="s">
        <v>169</v>
      </c>
      <c r="D411" s="313" t="s">
        <v>805</v>
      </c>
      <c r="E411" s="313" t="s">
        <v>1153</v>
      </c>
      <c r="F411" s="314" t="s">
        <v>1155</v>
      </c>
    </row>
    <row r="412" spans="1:6" s="310" customFormat="1" ht="38.25">
      <c r="A412" s="311">
        <v>2</v>
      </c>
      <c r="B412" s="312">
        <v>2952101</v>
      </c>
      <c r="C412" s="313" t="s">
        <v>169</v>
      </c>
      <c r="D412" s="313" t="s">
        <v>805</v>
      </c>
      <c r="E412" s="313" t="s">
        <v>806</v>
      </c>
      <c r="F412" s="314" t="s">
        <v>1156</v>
      </c>
    </row>
    <row r="413" spans="1:6" s="310" customFormat="1" ht="51">
      <c r="A413" s="311">
        <v>2</v>
      </c>
      <c r="B413" s="312">
        <v>2952201</v>
      </c>
      <c r="C413" s="313" t="s">
        <v>169</v>
      </c>
      <c r="D413" s="313" t="s">
        <v>805</v>
      </c>
      <c r="E413" s="313" t="s">
        <v>806</v>
      </c>
      <c r="F413" s="314" t="s">
        <v>1157</v>
      </c>
    </row>
    <row r="414" spans="1:6" s="310" customFormat="1" ht="38.25">
      <c r="A414" s="311">
        <v>2</v>
      </c>
      <c r="B414" s="312">
        <v>2952301</v>
      </c>
      <c r="C414" s="313" t="s">
        <v>169</v>
      </c>
      <c r="D414" s="313" t="s">
        <v>805</v>
      </c>
      <c r="E414" s="313" t="s">
        <v>806</v>
      </c>
      <c r="F414" s="314" t="s">
        <v>1158</v>
      </c>
    </row>
    <row r="415" spans="1:6" s="310" customFormat="1" ht="63.75">
      <c r="A415" s="311">
        <v>2</v>
      </c>
      <c r="B415" s="312">
        <v>2952901</v>
      </c>
      <c r="C415" s="313" t="s">
        <v>169</v>
      </c>
      <c r="D415" s="313" t="s">
        <v>805</v>
      </c>
      <c r="E415" s="313" t="s">
        <v>806</v>
      </c>
      <c r="F415" s="314" t="s">
        <v>1159</v>
      </c>
    </row>
    <row r="416" spans="1:6" s="310" customFormat="1" ht="38.25">
      <c r="A416" s="311">
        <v>2</v>
      </c>
      <c r="B416" s="312">
        <v>2960301</v>
      </c>
      <c r="C416" s="313" t="s">
        <v>169</v>
      </c>
      <c r="D416" s="313" t="s">
        <v>809</v>
      </c>
      <c r="E416" s="313" t="s">
        <v>809</v>
      </c>
      <c r="F416" s="314" t="s">
        <v>1160</v>
      </c>
    </row>
    <row r="417" spans="1:6" s="310" customFormat="1" ht="25.5">
      <c r="A417" s="311">
        <v>2</v>
      </c>
      <c r="B417" s="312">
        <v>2960901</v>
      </c>
      <c r="C417" s="313" t="s">
        <v>169</v>
      </c>
      <c r="D417" s="313" t="s">
        <v>809</v>
      </c>
      <c r="E417" s="313" t="s">
        <v>809</v>
      </c>
      <c r="F417" s="314" t="s">
        <v>1161</v>
      </c>
    </row>
    <row r="418" spans="1:6" s="310" customFormat="1" ht="25.5">
      <c r="A418" s="311">
        <v>2</v>
      </c>
      <c r="B418" s="312">
        <v>2960902</v>
      </c>
      <c r="C418" s="313" t="s">
        <v>169</v>
      </c>
      <c r="D418" s="313" t="s">
        <v>809</v>
      </c>
      <c r="E418" s="313" t="s">
        <v>809</v>
      </c>
      <c r="F418" s="314" t="s">
        <v>1162</v>
      </c>
    </row>
    <row r="419" spans="1:6" s="310" customFormat="1" ht="38.25">
      <c r="A419" s="311">
        <v>3</v>
      </c>
      <c r="B419" s="312">
        <v>3012501</v>
      </c>
      <c r="C419" s="313" t="s">
        <v>821</v>
      </c>
      <c r="D419" s="313" t="s">
        <v>822</v>
      </c>
      <c r="E419" s="313" t="s">
        <v>834</v>
      </c>
      <c r="F419" s="314" t="s">
        <v>1163</v>
      </c>
    </row>
    <row r="420" spans="1:6" s="310" customFormat="1" ht="25.5">
      <c r="A420" s="311">
        <v>3</v>
      </c>
      <c r="B420" s="312">
        <v>3014901</v>
      </c>
      <c r="C420" s="313" t="s">
        <v>821</v>
      </c>
      <c r="D420" s="313" t="s">
        <v>822</v>
      </c>
      <c r="E420" s="313" t="s">
        <v>849</v>
      </c>
      <c r="F420" s="314" t="s">
        <v>1164</v>
      </c>
    </row>
    <row r="421" spans="1:6" s="310" customFormat="1" ht="25.5">
      <c r="A421" s="311">
        <v>3</v>
      </c>
      <c r="B421" s="312">
        <v>3014902</v>
      </c>
      <c r="C421" s="313" t="s">
        <v>821</v>
      </c>
      <c r="D421" s="313" t="s">
        <v>822</v>
      </c>
      <c r="E421" s="313" t="s">
        <v>849</v>
      </c>
      <c r="F421" s="314" t="s">
        <v>1165</v>
      </c>
    </row>
    <row r="422" spans="1:6" s="310" customFormat="1" ht="38.25">
      <c r="A422" s="311">
        <v>3</v>
      </c>
      <c r="B422" s="312">
        <v>3089101</v>
      </c>
      <c r="C422" s="313" t="s">
        <v>1166</v>
      </c>
      <c r="D422" s="313" t="s">
        <v>1167</v>
      </c>
      <c r="E422" s="313" t="s">
        <v>1168</v>
      </c>
      <c r="F422" s="314" t="s">
        <v>1169</v>
      </c>
    </row>
    <row r="423" spans="1:6" s="310" customFormat="1" ht="25.5">
      <c r="A423" s="311">
        <v>3</v>
      </c>
      <c r="B423" s="312">
        <v>3089201</v>
      </c>
      <c r="C423" s="313" t="s">
        <v>1166</v>
      </c>
      <c r="D423" s="313" t="s">
        <v>1167</v>
      </c>
      <c r="E423" s="313" t="s">
        <v>1168</v>
      </c>
      <c r="F423" s="314" t="s">
        <v>1170</v>
      </c>
    </row>
    <row r="424" spans="1:6" s="310" customFormat="1" ht="25.5">
      <c r="A424" s="311">
        <v>3</v>
      </c>
      <c r="B424" s="312">
        <v>3089202</v>
      </c>
      <c r="C424" s="313" t="s">
        <v>1166</v>
      </c>
      <c r="D424" s="313" t="s">
        <v>1167</v>
      </c>
      <c r="E424" s="313" t="s">
        <v>1168</v>
      </c>
      <c r="F424" s="314" t="s">
        <v>1171</v>
      </c>
    </row>
    <row r="425" spans="1:6" s="310" customFormat="1" ht="25.5">
      <c r="A425" s="311">
        <v>3</v>
      </c>
      <c r="B425" s="312">
        <v>3101201</v>
      </c>
      <c r="C425" s="313" t="s">
        <v>168</v>
      </c>
      <c r="D425" s="313" t="s">
        <v>902</v>
      </c>
      <c r="E425" s="313" t="s">
        <v>903</v>
      </c>
      <c r="F425" s="314" t="s">
        <v>1172</v>
      </c>
    </row>
    <row r="426" spans="1:6" s="310" customFormat="1" ht="25.5">
      <c r="A426" s="311">
        <v>3</v>
      </c>
      <c r="B426" s="312">
        <v>3101202</v>
      </c>
      <c r="C426" s="313" t="s">
        <v>168</v>
      </c>
      <c r="D426" s="313" t="s">
        <v>902</v>
      </c>
      <c r="E426" s="313" t="s">
        <v>903</v>
      </c>
      <c r="F426" s="314" t="s">
        <v>1173</v>
      </c>
    </row>
    <row r="427" spans="1:6" s="310" customFormat="1" ht="25.5">
      <c r="A427" s="311">
        <v>3</v>
      </c>
      <c r="B427" s="312">
        <v>3101203</v>
      </c>
      <c r="C427" s="313" t="s">
        <v>168</v>
      </c>
      <c r="D427" s="313" t="s">
        <v>902</v>
      </c>
      <c r="E427" s="313" t="s">
        <v>903</v>
      </c>
      <c r="F427" s="314" t="s">
        <v>1174</v>
      </c>
    </row>
    <row r="428" spans="1:6" s="310" customFormat="1" ht="25.5">
      <c r="A428" s="311">
        <v>3</v>
      </c>
      <c r="B428" s="312">
        <v>3101204</v>
      </c>
      <c r="C428" s="313" t="s">
        <v>168</v>
      </c>
      <c r="D428" s="313" t="s">
        <v>902</v>
      </c>
      <c r="E428" s="313" t="s">
        <v>903</v>
      </c>
      <c r="F428" s="314" t="s">
        <v>1175</v>
      </c>
    </row>
    <row r="429" spans="1:6" s="310" customFormat="1" ht="25.5">
      <c r="A429" s="311">
        <v>3</v>
      </c>
      <c r="B429" s="312">
        <v>3101205</v>
      </c>
      <c r="C429" s="313" t="s">
        <v>168</v>
      </c>
      <c r="D429" s="313" t="s">
        <v>902</v>
      </c>
      <c r="E429" s="313" t="s">
        <v>903</v>
      </c>
      <c r="F429" s="314" t="s">
        <v>1176</v>
      </c>
    </row>
    <row r="430" spans="1:6" s="310" customFormat="1" ht="25.5">
      <c r="A430" s="311">
        <v>3</v>
      </c>
      <c r="B430" s="312">
        <v>3101206</v>
      </c>
      <c r="C430" s="313" t="s">
        <v>168</v>
      </c>
      <c r="D430" s="313" t="s">
        <v>902</v>
      </c>
      <c r="E430" s="313" t="s">
        <v>903</v>
      </c>
      <c r="F430" s="314" t="s">
        <v>1177</v>
      </c>
    </row>
    <row r="431" spans="1:6" s="310" customFormat="1" ht="38.25">
      <c r="A431" s="311">
        <v>3</v>
      </c>
      <c r="B431" s="312">
        <v>3102001</v>
      </c>
      <c r="C431" s="313" t="s">
        <v>168</v>
      </c>
      <c r="D431" s="313" t="s">
        <v>902</v>
      </c>
      <c r="E431" s="313" t="s">
        <v>907</v>
      </c>
      <c r="F431" s="314" t="s">
        <v>1178</v>
      </c>
    </row>
    <row r="432" spans="1:6" s="310" customFormat="1" ht="25.5">
      <c r="A432" s="311">
        <v>3</v>
      </c>
      <c r="B432" s="312">
        <v>3102002</v>
      </c>
      <c r="C432" s="313" t="s">
        <v>168</v>
      </c>
      <c r="D432" s="313" t="s">
        <v>902</v>
      </c>
      <c r="E432" s="313" t="s">
        <v>907</v>
      </c>
      <c r="F432" s="314" t="s">
        <v>1179</v>
      </c>
    </row>
    <row r="433" spans="1:6" s="310" customFormat="1" ht="51">
      <c r="A433" s="311">
        <v>3</v>
      </c>
      <c r="B433" s="312">
        <v>3102003</v>
      </c>
      <c r="C433" s="313" t="s">
        <v>168</v>
      </c>
      <c r="D433" s="313" t="s">
        <v>902</v>
      </c>
      <c r="E433" s="313" t="s">
        <v>907</v>
      </c>
      <c r="F433" s="314" t="s">
        <v>1180</v>
      </c>
    </row>
    <row r="434" spans="1:6" s="310" customFormat="1" ht="25.5">
      <c r="A434" s="311">
        <v>3</v>
      </c>
      <c r="B434" s="312">
        <v>3102004</v>
      </c>
      <c r="C434" s="313" t="s">
        <v>168</v>
      </c>
      <c r="D434" s="313" t="s">
        <v>902</v>
      </c>
      <c r="E434" s="313" t="s">
        <v>907</v>
      </c>
      <c r="F434" s="314" t="s">
        <v>1181</v>
      </c>
    </row>
    <row r="435" spans="1:6" s="310" customFormat="1" ht="38.25">
      <c r="A435" s="311">
        <v>3</v>
      </c>
      <c r="B435" s="312">
        <v>3104001</v>
      </c>
      <c r="C435" s="313" t="s">
        <v>168</v>
      </c>
      <c r="D435" s="313" t="s">
        <v>902</v>
      </c>
      <c r="E435" s="313" t="s">
        <v>913</v>
      </c>
      <c r="F435" s="314" t="s">
        <v>1182</v>
      </c>
    </row>
    <row r="436" spans="1:6" s="310" customFormat="1" ht="25.5">
      <c r="A436" s="311">
        <v>3</v>
      </c>
      <c r="B436" s="312">
        <v>3104002</v>
      </c>
      <c r="C436" s="313" t="s">
        <v>168</v>
      </c>
      <c r="D436" s="313" t="s">
        <v>902</v>
      </c>
      <c r="E436" s="313" t="s">
        <v>913</v>
      </c>
      <c r="F436" s="314" t="s">
        <v>1183</v>
      </c>
    </row>
    <row r="437" spans="1:6" s="310" customFormat="1" ht="38.25">
      <c r="A437" s="311">
        <v>3</v>
      </c>
      <c r="B437" s="312">
        <v>3105101</v>
      </c>
      <c r="C437" s="313" t="s">
        <v>168</v>
      </c>
      <c r="D437" s="313" t="s">
        <v>902</v>
      </c>
      <c r="E437" s="313" t="s">
        <v>917</v>
      </c>
      <c r="F437" s="314" t="s">
        <v>1184</v>
      </c>
    </row>
    <row r="438" spans="1:6" s="310" customFormat="1" ht="25.5">
      <c r="A438" s="311">
        <v>3</v>
      </c>
      <c r="B438" s="312">
        <v>3105102</v>
      </c>
      <c r="C438" s="313" t="s">
        <v>168</v>
      </c>
      <c r="D438" s="313" t="s">
        <v>902</v>
      </c>
      <c r="E438" s="313" t="s">
        <v>917</v>
      </c>
      <c r="F438" s="314" t="s">
        <v>1185</v>
      </c>
    </row>
    <row r="439" spans="1:6" s="310" customFormat="1" ht="25.5">
      <c r="A439" s="311">
        <v>3</v>
      </c>
      <c r="B439" s="312">
        <v>3105103</v>
      </c>
      <c r="C439" s="313" t="s">
        <v>168</v>
      </c>
      <c r="D439" s="313" t="s">
        <v>902</v>
      </c>
      <c r="E439" s="313" t="s">
        <v>917</v>
      </c>
      <c r="F439" s="314" t="s">
        <v>1186</v>
      </c>
    </row>
    <row r="440" spans="1:6" s="310" customFormat="1" ht="12.75">
      <c r="A440" s="311">
        <v>3</v>
      </c>
      <c r="B440" s="312">
        <v>3106101</v>
      </c>
      <c r="C440" s="313" t="s">
        <v>168</v>
      </c>
      <c r="D440" s="313" t="s">
        <v>902</v>
      </c>
      <c r="E440" s="313" t="s">
        <v>1187</v>
      </c>
      <c r="F440" s="314" t="s">
        <v>1188</v>
      </c>
    </row>
    <row r="441" spans="1:6" s="310" customFormat="1" ht="25.5">
      <c r="A441" s="311">
        <v>3</v>
      </c>
      <c r="B441" s="312">
        <v>3106201</v>
      </c>
      <c r="C441" s="313" t="s">
        <v>168</v>
      </c>
      <c r="D441" s="313" t="s">
        <v>902</v>
      </c>
      <c r="E441" s="313" t="s">
        <v>1187</v>
      </c>
      <c r="F441" s="314" t="s">
        <v>1189</v>
      </c>
    </row>
    <row r="442" spans="1:6" s="310" customFormat="1" ht="12.75">
      <c r="A442" s="311">
        <v>3</v>
      </c>
      <c r="B442" s="312">
        <v>3106202</v>
      </c>
      <c r="C442" s="313" t="s">
        <v>168</v>
      </c>
      <c r="D442" s="313" t="s">
        <v>902</v>
      </c>
      <c r="E442" s="313" t="s">
        <v>1187</v>
      </c>
      <c r="F442" s="314" t="s">
        <v>1190</v>
      </c>
    </row>
    <row r="443" spans="1:6" s="310" customFormat="1" ht="12.75">
      <c r="A443" s="311">
        <v>3</v>
      </c>
      <c r="B443" s="312">
        <v>3107201</v>
      </c>
      <c r="C443" s="313" t="s">
        <v>168</v>
      </c>
      <c r="D443" s="313" t="s">
        <v>902</v>
      </c>
      <c r="E443" s="313" t="s">
        <v>1191</v>
      </c>
      <c r="F443" s="314" t="s">
        <v>1192</v>
      </c>
    </row>
    <row r="444" spans="1:6" s="310" customFormat="1" ht="38.25">
      <c r="A444" s="311">
        <v>3</v>
      </c>
      <c r="B444" s="312">
        <v>3108101</v>
      </c>
      <c r="C444" s="313" t="s">
        <v>168</v>
      </c>
      <c r="D444" s="313" t="s">
        <v>902</v>
      </c>
      <c r="E444" s="313" t="s">
        <v>921</v>
      </c>
      <c r="F444" s="314" t="s">
        <v>1193</v>
      </c>
    </row>
    <row r="445" spans="1:6" s="310" customFormat="1" ht="25.5">
      <c r="A445" s="311">
        <v>3</v>
      </c>
      <c r="B445" s="312">
        <v>3108201</v>
      </c>
      <c r="C445" s="313" t="s">
        <v>168</v>
      </c>
      <c r="D445" s="313" t="s">
        <v>902</v>
      </c>
      <c r="E445" s="313" t="s">
        <v>921</v>
      </c>
      <c r="F445" s="314" t="s">
        <v>1194</v>
      </c>
    </row>
    <row r="446" spans="1:6" s="310" customFormat="1" ht="25.5">
      <c r="A446" s="311">
        <v>3</v>
      </c>
      <c r="B446" s="312">
        <v>3108202</v>
      </c>
      <c r="C446" s="313" t="s">
        <v>168</v>
      </c>
      <c r="D446" s="313" t="s">
        <v>902</v>
      </c>
      <c r="E446" s="313" t="s">
        <v>921</v>
      </c>
      <c r="F446" s="314" t="s">
        <v>1195</v>
      </c>
    </row>
    <row r="447" spans="1:6" s="310" customFormat="1" ht="25.5">
      <c r="A447" s="311">
        <v>3</v>
      </c>
      <c r="B447" s="312">
        <v>3108203</v>
      </c>
      <c r="C447" s="313" t="s">
        <v>168</v>
      </c>
      <c r="D447" s="313" t="s">
        <v>902</v>
      </c>
      <c r="E447" s="313" t="s">
        <v>921</v>
      </c>
      <c r="F447" s="314" t="s">
        <v>1196</v>
      </c>
    </row>
    <row r="448" spans="1:6" s="310" customFormat="1" ht="25.5">
      <c r="A448" s="311">
        <v>3</v>
      </c>
      <c r="B448" s="312">
        <v>3108301</v>
      </c>
      <c r="C448" s="313" t="s">
        <v>168</v>
      </c>
      <c r="D448" s="313" t="s">
        <v>902</v>
      </c>
      <c r="E448" s="313" t="s">
        <v>921</v>
      </c>
      <c r="F448" s="314" t="s">
        <v>1197</v>
      </c>
    </row>
    <row r="449" spans="1:6" s="310" customFormat="1" ht="25.5">
      <c r="A449" s="311">
        <v>3</v>
      </c>
      <c r="B449" s="312">
        <v>3108302</v>
      </c>
      <c r="C449" s="313" t="s">
        <v>168</v>
      </c>
      <c r="D449" s="313" t="s">
        <v>902</v>
      </c>
      <c r="E449" s="313" t="s">
        <v>921</v>
      </c>
      <c r="F449" s="314" t="s">
        <v>1198</v>
      </c>
    </row>
    <row r="450" spans="1:6" s="310" customFormat="1" ht="25.5">
      <c r="A450" s="311">
        <v>3</v>
      </c>
      <c r="B450" s="312">
        <v>3108303</v>
      </c>
      <c r="C450" s="313" t="s">
        <v>168</v>
      </c>
      <c r="D450" s="313" t="s">
        <v>902</v>
      </c>
      <c r="E450" s="313" t="s">
        <v>921</v>
      </c>
      <c r="F450" s="314" t="s">
        <v>1199</v>
      </c>
    </row>
    <row r="451" spans="1:6" s="310" customFormat="1" ht="25.5">
      <c r="A451" s="311">
        <v>3</v>
      </c>
      <c r="B451" s="312">
        <v>3108401</v>
      </c>
      <c r="C451" s="313" t="s">
        <v>168</v>
      </c>
      <c r="D451" s="313" t="s">
        <v>902</v>
      </c>
      <c r="E451" s="313" t="s">
        <v>921</v>
      </c>
      <c r="F451" s="314" t="s">
        <v>1200</v>
      </c>
    </row>
    <row r="452" spans="1:6" s="310" customFormat="1" ht="25.5">
      <c r="A452" s="311">
        <v>3</v>
      </c>
      <c r="B452" s="312">
        <v>3108402</v>
      </c>
      <c r="C452" s="313" t="s">
        <v>168</v>
      </c>
      <c r="D452" s="313" t="s">
        <v>902</v>
      </c>
      <c r="E452" s="313" t="s">
        <v>921</v>
      </c>
      <c r="F452" s="314" t="s">
        <v>1201</v>
      </c>
    </row>
    <row r="453" spans="1:6" s="310" customFormat="1" ht="25.5">
      <c r="A453" s="311">
        <v>3</v>
      </c>
      <c r="B453" s="312">
        <v>3108403</v>
      </c>
      <c r="C453" s="313" t="s">
        <v>168</v>
      </c>
      <c r="D453" s="313" t="s">
        <v>902</v>
      </c>
      <c r="E453" s="313" t="s">
        <v>921</v>
      </c>
      <c r="F453" s="314" t="s">
        <v>1202</v>
      </c>
    </row>
    <row r="454" spans="1:6" s="310" customFormat="1" ht="38.25">
      <c r="A454" s="311">
        <v>3</v>
      </c>
      <c r="B454" s="312">
        <v>3108404</v>
      </c>
      <c r="C454" s="313" t="s">
        <v>168</v>
      </c>
      <c r="D454" s="313" t="s">
        <v>902</v>
      </c>
      <c r="E454" s="313" t="s">
        <v>921</v>
      </c>
      <c r="F454" s="314" t="s">
        <v>1203</v>
      </c>
    </row>
    <row r="455" spans="1:6" s="310" customFormat="1" ht="51">
      <c r="A455" s="311">
        <v>3</v>
      </c>
      <c r="B455" s="312">
        <v>3108901</v>
      </c>
      <c r="C455" s="313" t="s">
        <v>168</v>
      </c>
      <c r="D455" s="313" t="s">
        <v>902</v>
      </c>
      <c r="E455" s="313" t="s">
        <v>921</v>
      </c>
      <c r="F455" s="314" t="s">
        <v>1204</v>
      </c>
    </row>
    <row r="456" spans="1:6" s="310" customFormat="1" ht="63.75">
      <c r="A456" s="311">
        <v>3</v>
      </c>
      <c r="B456" s="312">
        <v>3108902</v>
      </c>
      <c r="C456" s="313" t="s">
        <v>168</v>
      </c>
      <c r="D456" s="313" t="s">
        <v>902</v>
      </c>
      <c r="E456" s="313" t="s">
        <v>921</v>
      </c>
      <c r="F456" s="314" t="s">
        <v>1205</v>
      </c>
    </row>
    <row r="457" spans="1:6" s="310" customFormat="1" ht="25.5">
      <c r="A457" s="311">
        <v>3</v>
      </c>
      <c r="B457" s="312">
        <v>3108903</v>
      </c>
      <c r="C457" s="313" t="s">
        <v>168</v>
      </c>
      <c r="D457" s="313" t="s">
        <v>902</v>
      </c>
      <c r="E457" s="313" t="s">
        <v>921</v>
      </c>
      <c r="F457" s="314" t="s">
        <v>1206</v>
      </c>
    </row>
    <row r="458" spans="1:6" s="310" customFormat="1" ht="25.5">
      <c r="A458" s="311">
        <v>3</v>
      </c>
      <c r="B458" s="312">
        <v>3108904</v>
      </c>
      <c r="C458" s="313" t="s">
        <v>168</v>
      </c>
      <c r="D458" s="313" t="s">
        <v>902</v>
      </c>
      <c r="E458" s="313" t="s">
        <v>921</v>
      </c>
      <c r="F458" s="314" t="s">
        <v>1207</v>
      </c>
    </row>
    <row r="459" spans="1:6" s="310" customFormat="1" ht="38.25">
      <c r="A459" s="311">
        <v>3</v>
      </c>
      <c r="B459" s="312">
        <v>3109001</v>
      </c>
      <c r="C459" s="313" t="s">
        <v>168</v>
      </c>
      <c r="D459" s="313" t="s">
        <v>902</v>
      </c>
      <c r="E459" s="313" t="s">
        <v>1208</v>
      </c>
      <c r="F459" s="314" t="s">
        <v>1209</v>
      </c>
    </row>
    <row r="460" spans="1:6" s="310" customFormat="1" ht="25.5">
      <c r="A460" s="311">
        <v>3</v>
      </c>
      <c r="B460" s="312">
        <v>3109002</v>
      </c>
      <c r="C460" s="313" t="s">
        <v>168</v>
      </c>
      <c r="D460" s="313" t="s">
        <v>902</v>
      </c>
      <c r="E460" s="313" t="s">
        <v>1208</v>
      </c>
      <c r="F460" s="314" t="s">
        <v>1210</v>
      </c>
    </row>
    <row r="461" spans="1:6" s="310" customFormat="1" ht="25.5">
      <c r="A461" s="311">
        <v>3</v>
      </c>
      <c r="B461" s="312">
        <v>3109003</v>
      </c>
      <c r="C461" s="313" t="s">
        <v>168</v>
      </c>
      <c r="D461" s="313" t="s">
        <v>902</v>
      </c>
      <c r="E461" s="313" t="s">
        <v>1208</v>
      </c>
      <c r="F461" s="314" t="s">
        <v>1211</v>
      </c>
    </row>
    <row r="462" spans="1:6" s="310" customFormat="1" ht="38.25">
      <c r="A462" s="311">
        <v>3</v>
      </c>
      <c r="B462" s="312">
        <v>3110101</v>
      </c>
      <c r="C462" s="313" t="s">
        <v>168</v>
      </c>
      <c r="D462" s="313" t="s">
        <v>1212</v>
      </c>
      <c r="E462" s="313" t="s">
        <v>1212</v>
      </c>
      <c r="F462" s="314" t="s">
        <v>1213</v>
      </c>
    </row>
    <row r="463" spans="1:6" s="310" customFormat="1" ht="25.5">
      <c r="A463" s="311">
        <v>3</v>
      </c>
      <c r="B463" s="312">
        <v>3110201</v>
      </c>
      <c r="C463" s="313" t="s">
        <v>168</v>
      </c>
      <c r="D463" s="313" t="s">
        <v>1212</v>
      </c>
      <c r="E463" s="313" t="s">
        <v>1212</v>
      </c>
      <c r="F463" s="314" t="s">
        <v>1214</v>
      </c>
    </row>
    <row r="464" spans="1:6" s="310" customFormat="1" ht="25.5">
      <c r="A464" s="311">
        <v>3</v>
      </c>
      <c r="B464" s="312">
        <v>3110202</v>
      </c>
      <c r="C464" s="313" t="s">
        <v>168</v>
      </c>
      <c r="D464" s="313" t="s">
        <v>1212</v>
      </c>
      <c r="E464" s="313" t="s">
        <v>1212</v>
      </c>
      <c r="F464" s="314" t="s">
        <v>1215</v>
      </c>
    </row>
    <row r="465" spans="1:6" s="310" customFormat="1" ht="25.5">
      <c r="A465" s="311">
        <v>3</v>
      </c>
      <c r="B465" s="312">
        <v>3110203</v>
      </c>
      <c r="C465" s="313" t="s">
        <v>168</v>
      </c>
      <c r="D465" s="313" t="s">
        <v>1212</v>
      </c>
      <c r="E465" s="313" t="s">
        <v>1212</v>
      </c>
      <c r="F465" s="314" t="s">
        <v>1216</v>
      </c>
    </row>
    <row r="466" spans="1:6" s="310" customFormat="1" ht="25.5">
      <c r="A466" s="311">
        <v>3</v>
      </c>
      <c r="B466" s="312">
        <v>3110204</v>
      </c>
      <c r="C466" s="313" t="s">
        <v>168</v>
      </c>
      <c r="D466" s="313" t="s">
        <v>1212</v>
      </c>
      <c r="E466" s="313" t="s">
        <v>1212</v>
      </c>
      <c r="F466" s="314" t="s">
        <v>1217</v>
      </c>
    </row>
    <row r="467" spans="1:6" s="310" customFormat="1" ht="38.25">
      <c r="A467" s="311">
        <v>3</v>
      </c>
      <c r="B467" s="312">
        <v>3110401</v>
      </c>
      <c r="C467" s="313" t="s">
        <v>168</v>
      </c>
      <c r="D467" s="313" t="s">
        <v>1212</v>
      </c>
      <c r="E467" s="313" t="s">
        <v>1212</v>
      </c>
      <c r="F467" s="314" t="s">
        <v>1218</v>
      </c>
    </row>
    <row r="468" spans="1:6" s="310" customFormat="1" ht="51">
      <c r="A468" s="311">
        <v>3</v>
      </c>
      <c r="B468" s="312">
        <v>3110402</v>
      </c>
      <c r="C468" s="313" t="s">
        <v>168</v>
      </c>
      <c r="D468" s="313" t="s">
        <v>1212</v>
      </c>
      <c r="E468" s="313" t="s">
        <v>1212</v>
      </c>
      <c r="F468" s="314" t="s">
        <v>1219</v>
      </c>
    </row>
    <row r="469" spans="1:6" s="310" customFormat="1" ht="38.25">
      <c r="A469" s="311">
        <v>3</v>
      </c>
      <c r="B469" s="312">
        <v>3110403</v>
      </c>
      <c r="C469" s="313" t="s">
        <v>168</v>
      </c>
      <c r="D469" s="313" t="s">
        <v>1212</v>
      </c>
      <c r="E469" s="313" t="s">
        <v>1212</v>
      </c>
      <c r="F469" s="314" t="s">
        <v>1220</v>
      </c>
    </row>
    <row r="470" spans="1:6" s="310" customFormat="1" ht="38.25">
      <c r="A470" s="311">
        <v>3</v>
      </c>
      <c r="B470" s="312">
        <v>3120001</v>
      </c>
      <c r="C470" s="313" t="s">
        <v>168</v>
      </c>
      <c r="D470" s="313" t="s">
        <v>1221</v>
      </c>
      <c r="E470" s="313" t="s">
        <v>1221</v>
      </c>
      <c r="F470" s="314" t="s">
        <v>1222</v>
      </c>
    </row>
    <row r="471" spans="1:6" s="310" customFormat="1" ht="38.25">
      <c r="A471" s="311">
        <v>3</v>
      </c>
      <c r="B471" s="312">
        <v>3131101</v>
      </c>
      <c r="C471" s="313" t="s">
        <v>168</v>
      </c>
      <c r="D471" s="313" t="s">
        <v>540</v>
      </c>
      <c r="E471" s="313" t="s">
        <v>541</v>
      </c>
      <c r="F471" s="314" t="s">
        <v>1223</v>
      </c>
    </row>
    <row r="472" spans="1:6" s="310" customFormat="1" ht="76.5">
      <c r="A472" s="311">
        <v>3</v>
      </c>
      <c r="B472" s="312">
        <v>3131301</v>
      </c>
      <c r="C472" s="313" t="s">
        <v>168</v>
      </c>
      <c r="D472" s="313" t="s">
        <v>540</v>
      </c>
      <c r="E472" s="313" t="s">
        <v>541</v>
      </c>
      <c r="F472" s="314" t="s">
        <v>1224</v>
      </c>
    </row>
    <row r="473" spans="1:6" s="310" customFormat="1" ht="25.5">
      <c r="A473" s="311">
        <v>3</v>
      </c>
      <c r="B473" s="312">
        <v>3131302</v>
      </c>
      <c r="C473" s="313" t="s">
        <v>168</v>
      </c>
      <c r="D473" s="313" t="s">
        <v>540</v>
      </c>
      <c r="E473" s="313" t="s">
        <v>541</v>
      </c>
      <c r="F473" s="314" t="s">
        <v>1225</v>
      </c>
    </row>
    <row r="474" spans="1:6" s="310" customFormat="1" ht="25.5">
      <c r="A474" s="311">
        <v>3</v>
      </c>
      <c r="B474" s="312">
        <v>3139201</v>
      </c>
      <c r="C474" s="313" t="s">
        <v>168</v>
      </c>
      <c r="D474" s="313" t="s">
        <v>540</v>
      </c>
      <c r="E474" s="313" t="s">
        <v>544</v>
      </c>
      <c r="F474" s="314" t="s">
        <v>1226</v>
      </c>
    </row>
    <row r="475" spans="1:6" s="310" customFormat="1" ht="63.75">
      <c r="A475" s="311">
        <v>3</v>
      </c>
      <c r="B475" s="312">
        <v>3139202</v>
      </c>
      <c r="C475" s="313" t="s">
        <v>168</v>
      </c>
      <c r="D475" s="313" t="s">
        <v>540</v>
      </c>
      <c r="E475" s="313" t="s">
        <v>544</v>
      </c>
      <c r="F475" s="314" t="s">
        <v>1227</v>
      </c>
    </row>
    <row r="476" spans="1:6" s="310" customFormat="1" ht="38.25">
      <c r="A476" s="311">
        <v>3</v>
      </c>
      <c r="B476" s="312">
        <v>3139203</v>
      </c>
      <c r="C476" s="313" t="s">
        <v>168</v>
      </c>
      <c r="D476" s="313" t="s">
        <v>540</v>
      </c>
      <c r="E476" s="313" t="s">
        <v>544</v>
      </c>
      <c r="F476" s="314" t="s">
        <v>1228</v>
      </c>
    </row>
    <row r="477" spans="1:6" s="310" customFormat="1" ht="51">
      <c r="A477" s="311">
        <v>3</v>
      </c>
      <c r="B477" s="312">
        <v>3139204</v>
      </c>
      <c r="C477" s="313" t="s">
        <v>168</v>
      </c>
      <c r="D477" s="313" t="s">
        <v>540</v>
      </c>
      <c r="E477" s="313" t="s">
        <v>544</v>
      </c>
      <c r="F477" s="314" t="s">
        <v>1229</v>
      </c>
    </row>
    <row r="478" spans="1:6" s="310" customFormat="1" ht="38.25">
      <c r="A478" s="311">
        <v>3</v>
      </c>
      <c r="B478" s="312">
        <v>3139401</v>
      </c>
      <c r="C478" s="313" t="s">
        <v>168</v>
      </c>
      <c r="D478" s="313" t="s">
        <v>540</v>
      </c>
      <c r="E478" s="313" t="s">
        <v>544</v>
      </c>
      <c r="F478" s="314" t="s">
        <v>1230</v>
      </c>
    </row>
    <row r="479" spans="1:6" s="310" customFormat="1" ht="38.25">
      <c r="A479" s="311">
        <v>3</v>
      </c>
      <c r="B479" s="312">
        <v>3139402</v>
      </c>
      <c r="C479" s="313" t="s">
        <v>168</v>
      </c>
      <c r="D479" s="313" t="s">
        <v>540</v>
      </c>
      <c r="E479" s="313" t="s">
        <v>544</v>
      </c>
      <c r="F479" s="314" t="s">
        <v>1231</v>
      </c>
    </row>
    <row r="480" spans="1:6" s="310" customFormat="1" ht="63.75">
      <c r="A480" s="311">
        <v>3</v>
      </c>
      <c r="B480" s="312">
        <v>3139901</v>
      </c>
      <c r="C480" s="313" t="s">
        <v>168</v>
      </c>
      <c r="D480" s="313" t="s">
        <v>540</v>
      </c>
      <c r="E480" s="313" t="s">
        <v>544</v>
      </c>
      <c r="F480" s="314" t="s">
        <v>1232</v>
      </c>
    </row>
    <row r="481" spans="1:6" s="310" customFormat="1" ht="25.5">
      <c r="A481" s="311">
        <v>3</v>
      </c>
      <c r="B481" s="312">
        <v>3141001</v>
      </c>
      <c r="C481" s="313" t="s">
        <v>168</v>
      </c>
      <c r="D481" s="313" t="s">
        <v>546</v>
      </c>
      <c r="E481" s="313" t="s">
        <v>547</v>
      </c>
      <c r="F481" s="314" t="s">
        <v>1233</v>
      </c>
    </row>
    <row r="482" spans="1:6" s="310" customFormat="1" ht="63.75">
      <c r="A482" s="311">
        <v>3</v>
      </c>
      <c r="B482" s="312">
        <v>3141002</v>
      </c>
      <c r="C482" s="313" t="s">
        <v>168</v>
      </c>
      <c r="D482" s="313" t="s">
        <v>546</v>
      </c>
      <c r="E482" s="313" t="s">
        <v>547</v>
      </c>
      <c r="F482" s="314" t="s">
        <v>1234</v>
      </c>
    </row>
    <row r="483" spans="1:6" s="310" customFormat="1" ht="25.5">
      <c r="A483" s="311">
        <v>3</v>
      </c>
      <c r="B483" s="312">
        <v>3141003</v>
      </c>
      <c r="C483" s="313" t="s">
        <v>168</v>
      </c>
      <c r="D483" s="313" t="s">
        <v>546</v>
      </c>
      <c r="E483" s="313" t="s">
        <v>547</v>
      </c>
      <c r="F483" s="314" t="s">
        <v>1235</v>
      </c>
    </row>
    <row r="484" spans="1:6" s="310" customFormat="1" ht="25.5">
      <c r="A484" s="311">
        <v>3</v>
      </c>
      <c r="B484" s="312">
        <v>3141004</v>
      </c>
      <c r="C484" s="313" t="s">
        <v>168</v>
      </c>
      <c r="D484" s="313" t="s">
        <v>546</v>
      </c>
      <c r="E484" s="313" t="s">
        <v>547</v>
      </c>
      <c r="F484" s="314" t="s">
        <v>1236</v>
      </c>
    </row>
    <row r="485" spans="1:6" s="310" customFormat="1" ht="38.25">
      <c r="A485" s="311">
        <v>3</v>
      </c>
      <c r="B485" s="312">
        <v>3143001</v>
      </c>
      <c r="C485" s="313" t="s">
        <v>168</v>
      </c>
      <c r="D485" s="313" t="s">
        <v>546</v>
      </c>
      <c r="E485" s="313" t="s">
        <v>942</v>
      </c>
      <c r="F485" s="314" t="s">
        <v>1237</v>
      </c>
    </row>
    <row r="486" spans="1:6" s="310" customFormat="1" ht="76.5">
      <c r="A486" s="311">
        <v>3</v>
      </c>
      <c r="B486" s="312">
        <v>3151201</v>
      </c>
      <c r="C486" s="313" t="s">
        <v>168</v>
      </c>
      <c r="D486" s="313" t="s">
        <v>944</v>
      </c>
      <c r="E486" s="313" t="s">
        <v>945</v>
      </c>
      <c r="F486" s="314" t="s">
        <v>1238</v>
      </c>
    </row>
    <row r="487" spans="1:6" s="310" customFormat="1" ht="76.5">
      <c r="A487" s="311">
        <v>3</v>
      </c>
      <c r="B487" s="312">
        <v>3151202</v>
      </c>
      <c r="C487" s="313" t="s">
        <v>168</v>
      </c>
      <c r="D487" s="313" t="s">
        <v>944</v>
      </c>
      <c r="E487" s="313" t="s">
        <v>945</v>
      </c>
      <c r="F487" s="314" t="s">
        <v>1239</v>
      </c>
    </row>
    <row r="488" spans="1:6" s="310" customFormat="1" ht="76.5">
      <c r="A488" s="311">
        <v>3</v>
      </c>
      <c r="B488" s="312">
        <v>3151203</v>
      </c>
      <c r="C488" s="313" t="s">
        <v>168</v>
      </c>
      <c r="D488" s="313" t="s">
        <v>944</v>
      </c>
      <c r="E488" s="313" t="s">
        <v>945</v>
      </c>
      <c r="F488" s="314" t="s">
        <v>1240</v>
      </c>
    </row>
    <row r="489" spans="1:6" s="310" customFormat="1" ht="76.5">
      <c r="A489" s="311">
        <v>3</v>
      </c>
      <c r="B489" s="312">
        <v>3151301</v>
      </c>
      <c r="C489" s="313" t="s">
        <v>168</v>
      </c>
      <c r="D489" s="313" t="s">
        <v>944</v>
      </c>
      <c r="E489" s="313" t="s">
        <v>945</v>
      </c>
      <c r="F489" s="314" t="s">
        <v>1241</v>
      </c>
    </row>
    <row r="490" spans="1:6" s="310" customFormat="1" ht="76.5">
      <c r="A490" s="311">
        <v>3</v>
      </c>
      <c r="B490" s="312">
        <v>3151302</v>
      </c>
      <c r="C490" s="313" t="s">
        <v>168</v>
      </c>
      <c r="D490" s="313" t="s">
        <v>944</v>
      </c>
      <c r="E490" s="313" t="s">
        <v>945</v>
      </c>
      <c r="F490" s="314" t="s">
        <v>1242</v>
      </c>
    </row>
    <row r="491" spans="1:6" s="310" customFormat="1" ht="76.5">
      <c r="A491" s="311">
        <v>3</v>
      </c>
      <c r="B491" s="312">
        <v>3152101</v>
      </c>
      <c r="C491" s="313" t="s">
        <v>168</v>
      </c>
      <c r="D491" s="313" t="s">
        <v>944</v>
      </c>
      <c r="E491" s="313" t="s">
        <v>947</v>
      </c>
      <c r="F491" s="314" t="s">
        <v>1243</v>
      </c>
    </row>
    <row r="492" spans="1:6" s="310" customFormat="1" ht="76.5">
      <c r="A492" s="311">
        <v>3</v>
      </c>
      <c r="B492" s="312">
        <v>3152102</v>
      </c>
      <c r="C492" s="313" t="s">
        <v>168</v>
      </c>
      <c r="D492" s="313" t="s">
        <v>944</v>
      </c>
      <c r="E492" s="313" t="s">
        <v>947</v>
      </c>
      <c r="F492" s="314" t="s">
        <v>1244</v>
      </c>
    </row>
    <row r="493" spans="1:6" s="310" customFormat="1" ht="76.5">
      <c r="A493" s="311">
        <v>3</v>
      </c>
      <c r="B493" s="312">
        <v>3152201</v>
      </c>
      <c r="C493" s="313" t="s">
        <v>168</v>
      </c>
      <c r="D493" s="313" t="s">
        <v>944</v>
      </c>
      <c r="E493" s="313" t="s">
        <v>947</v>
      </c>
      <c r="F493" s="314" t="s">
        <v>1245</v>
      </c>
    </row>
    <row r="494" spans="1:6" s="310" customFormat="1" ht="76.5">
      <c r="A494" s="311">
        <v>3</v>
      </c>
      <c r="B494" s="312">
        <v>3152301</v>
      </c>
      <c r="C494" s="313" t="s">
        <v>168</v>
      </c>
      <c r="D494" s="313" t="s">
        <v>944</v>
      </c>
      <c r="E494" s="313" t="s">
        <v>947</v>
      </c>
      <c r="F494" s="314" t="s">
        <v>1246</v>
      </c>
    </row>
    <row r="495" spans="1:6" s="310" customFormat="1" ht="51">
      <c r="A495" s="311">
        <v>3</v>
      </c>
      <c r="B495" s="312">
        <v>3161001</v>
      </c>
      <c r="C495" s="313" t="s">
        <v>168</v>
      </c>
      <c r="D495" s="313" t="s">
        <v>950</v>
      </c>
      <c r="E495" s="313" t="s">
        <v>1247</v>
      </c>
      <c r="F495" s="314" t="s">
        <v>1248</v>
      </c>
    </row>
    <row r="496" spans="1:6" s="310" customFormat="1" ht="51">
      <c r="A496" s="311">
        <v>3</v>
      </c>
      <c r="B496" s="312">
        <v>3161002</v>
      </c>
      <c r="C496" s="313" t="s">
        <v>168</v>
      </c>
      <c r="D496" s="313" t="s">
        <v>950</v>
      </c>
      <c r="E496" s="313" t="s">
        <v>1247</v>
      </c>
      <c r="F496" s="314" t="s">
        <v>1249</v>
      </c>
    </row>
    <row r="497" spans="1:6" s="310" customFormat="1" ht="51">
      <c r="A497" s="311">
        <v>3</v>
      </c>
      <c r="B497" s="312">
        <v>3161003</v>
      </c>
      <c r="C497" s="313" t="s">
        <v>168</v>
      </c>
      <c r="D497" s="313" t="s">
        <v>950</v>
      </c>
      <c r="E497" s="313" t="s">
        <v>1247</v>
      </c>
      <c r="F497" s="314" t="s">
        <v>1250</v>
      </c>
    </row>
    <row r="498" spans="1:6" s="310" customFormat="1" ht="89.25">
      <c r="A498" s="311">
        <v>3</v>
      </c>
      <c r="B498" s="312">
        <v>3163001</v>
      </c>
      <c r="C498" s="313" t="s">
        <v>168</v>
      </c>
      <c r="D498" s="313" t="s">
        <v>950</v>
      </c>
      <c r="E498" s="313" t="s">
        <v>1251</v>
      </c>
      <c r="F498" s="314" t="s">
        <v>1252</v>
      </c>
    </row>
    <row r="499" spans="1:6" s="310" customFormat="1" ht="51">
      <c r="A499" s="311">
        <v>3</v>
      </c>
      <c r="B499" s="312">
        <v>3163002</v>
      </c>
      <c r="C499" s="313" t="s">
        <v>168</v>
      </c>
      <c r="D499" s="313" t="s">
        <v>950</v>
      </c>
      <c r="E499" s="313" t="s">
        <v>1251</v>
      </c>
      <c r="F499" s="314" t="s">
        <v>1253</v>
      </c>
    </row>
    <row r="500" spans="1:6" s="310" customFormat="1" ht="51">
      <c r="A500" s="311">
        <v>3</v>
      </c>
      <c r="B500" s="312">
        <v>3164001</v>
      </c>
      <c r="C500" s="313" t="s">
        <v>168</v>
      </c>
      <c r="D500" s="313" t="s">
        <v>950</v>
      </c>
      <c r="E500" s="313" t="s">
        <v>1254</v>
      </c>
      <c r="F500" s="314" t="s">
        <v>1255</v>
      </c>
    </row>
    <row r="501" spans="1:6" s="310" customFormat="1" ht="63.75">
      <c r="A501" s="311">
        <v>3</v>
      </c>
      <c r="B501" s="312">
        <v>3169001</v>
      </c>
      <c r="C501" s="313" t="s">
        <v>168</v>
      </c>
      <c r="D501" s="313" t="s">
        <v>950</v>
      </c>
      <c r="E501" s="313" t="s">
        <v>951</v>
      </c>
      <c r="F501" s="314" t="s">
        <v>1256</v>
      </c>
    </row>
    <row r="502" spans="1:6" s="310" customFormat="1" ht="51">
      <c r="A502" s="311">
        <v>3</v>
      </c>
      <c r="B502" s="312">
        <v>3169002</v>
      </c>
      <c r="C502" s="313" t="s">
        <v>168</v>
      </c>
      <c r="D502" s="313" t="s">
        <v>950</v>
      </c>
      <c r="E502" s="313" t="s">
        <v>951</v>
      </c>
      <c r="F502" s="314" t="s">
        <v>1257</v>
      </c>
    </row>
    <row r="503" spans="1:6" s="310" customFormat="1" ht="51">
      <c r="A503" s="311">
        <v>3</v>
      </c>
      <c r="B503" s="312">
        <v>3169003</v>
      </c>
      <c r="C503" s="313" t="s">
        <v>168</v>
      </c>
      <c r="D503" s="313" t="s">
        <v>950</v>
      </c>
      <c r="E503" s="313" t="s">
        <v>951</v>
      </c>
      <c r="F503" s="314" t="s">
        <v>1258</v>
      </c>
    </row>
    <row r="504" spans="1:6" s="310" customFormat="1" ht="51">
      <c r="A504" s="311">
        <v>3</v>
      </c>
      <c r="B504" s="312">
        <v>3170201</v>
      </c>
      <c r="C504" s="313" t="s">
        <v>168</v>
      </c>
      <c r="D504" s="313" t="s">
        <v>953</v>
      </c>
      <c r="E504" s="313" t="s">
        <v>953</v>
      </c>
      <c r="F504" s="314" t="s">
        <v>1259</v>
      </c>
    </row>
    <row r="505" spans="1:6" s="310" customFormat="1" ht="76.5">
      <c r="A505" s="311">
        <v>3</v>
      </c>
      <c r="B505" s="312">
        <v>3181201</v>
      </c>
      <c r="C505" s="313" t="s">
        <v>168</v>
      </c>
      <c r="D505" s="313" t="s">
        <v>957</v>
      </c>
      <c r="E505" s="313" t="s">
        <v>958</v>
      </c>
      <c r="F505" s="314" t="s">
        <v>1260</v>
      </c>
    </row>
    <row r="506" spans="1:6" s="310" customFormat="1" ht="38.25">
      <c r="A506" s="311">
        <v>3</v>
      </c>
      <c r="B506" s="312">
        <v>3181202</v>
      </c>
      <c r="C506" s="313" t="s">
        <v>168</v>
      </c>
      <c r="D506" s="313" t="s">
        <v>957</v>
      </c>
      <c r="E506" s="313" t="s">
        <v>958</v>
      </c>
      <c r="F506" s="314" t="s">
        <v>1261</v>
      </c>
    </row>
    <row r="507" spans="1:6" s="310" customFormat="1" ht="38.25">
      <c r="A507" s="311">
        <v>3</v>
      </c>
      <c r="B507" s="312">
        <v>3181203</v>
      </c>
      <c r="C507" s="313" t="s">
        <v>168</v>
      </c>
      <c r="D507" s="313" t="s">
        <v>957</v>
      </c>
      <c r="E507" s="313" t="s">
        <v>958</v>
      </c>
      <c r="F507" s="314" t="s">
        <v>1262</v>
      </c>
    </row>
    <row r="508" spans="1:6" s="310" customFormat="1" ht="51">
      <c r="A508" s="311">
        <v>3</v>
      </c>
      <c r="B508" s="312">
        <v>3192201</v>
      </c>
      <c r="C508" s="313" t="s">
        <v>168</v>
      </c>
      <c r="D508" s="313" t="s">
        <v>1263</v>
      </c>
      <c r="E508" s="313" t="s">
        <v>1264</v>
      </c>
      <c r="F508" s="314" t="s">
        <v>1265</v>
      </c>
    </row>
    <row r="509" spans="1:6" s="310" customFormat="1" ht="38.25">
      <c r="A509" s="311">
        <v>3</v>
      </c>
      <c r="B509" s="312">
        <v>3201101</v>
      </c>
      <c r="C509" s="313" t="s">
        <v>168</v>
      </c>
      <c r="D509" s="313" t="s">
        <v>963</v>
      </c>
      <c r="E509" s="313" t="s">
        <v>964</v>
      </c>
      <c r="F509" s="314" t="s">
        <v>1266</v>
      </c>
    </row>
    <row r="510" spans="1:6" s="310" customFormat="1" ht="38.25">
      <c r="A510" s="311">
        <v>3</v>
      </c>
      <c r="B510" s="312">
        <v>3201102</v>
      </c>
      <c r="C510" s="313" t="s">
        <v>168</v>
      </c>
      <c r="D510" s="313" t="s">
        <v>963</v>
      </c>
      <c r="E510" s="313" t="s">
        <v>964</v>
      </c>
      <c r="F510" s="314" t="s">
        <v>1267</v>
      </c>
    </row>
    <row r="511" spans="1:6" s="310" customFormat="1" ht="51">
      <c r="A511" s="311">
        <v>3</v>
      </c>
      <c r="B511" s="312">
        <v>3201401</v>
      </c>
      <c r="C511" s="313" t="s">
        <v>168</v>
      </c>
      <c r="D511" s="313" t="s">
        <v>963</v>
      </c>
      <c r="E511" s="313" t="s">
        <v>964</v>
      </c>
      <c r="F511" s="314" t="s">
        <v>1268</v>
      </c>
    </row>
    <row r="512" spans="1:6" s="310" customFormat="1" ht="51">
      <c r="A512" s="311">
        <v>3</v>
      </c>
      <c r="B512" s="312">
        <v>3202201</v>
      </c>
      <c r="C512" s="313" t="s">
        <v>168</v>
      </c>
      <c r="D512" s="313" t="s">
        <v>963</v>
      </c>
      <c r="E512" s="313" t="s">
        <v>966</v>
      </c>
      <c r="F512" s="314" t="s">
        <v>1269</v>
      </c>
    </row>
    <row r="513" spans="1:6" s="310" customFormat="1" ht="51">
      <c r="A513" s="311">
        <v>3</v>
      </c>
      <c r="B513" s="312">
        <v>3202301</v>
      </c>
      <c r="C513" s="313" t="s">
        <v>168</v>
      </c>
      <c r="D513" s="313" t="s">
        <v>963</v>
      </c>
      <c r="E513" s="313" t="s">
        <v>966</v>
      </c>
      <c r="F513" s="314" t="s">
        <v>1270</v>
      </c>
    </row>
    <row r="514" spans="1:6" s="310" customFormat="1" ht="89.25">
      <c r="A514" s="311">
        <v>3</v>
      </c>
      <c r="B514" s="312">
        <v>3202302</v>
      </c>
      <c r="C514" s="313" t="s">
        <v>168</v>
      </c>
      <c r="D514" s="313" t="s">
        <v>963</v>
      </c>
      <c r="E514" s="313" t="s">
        <v>966</v>
      </c>
      <c r="F514" s="314" t="s">
        <v>1271</v>
      </c>
    </row>
    <row r="515" spans="1:6" s="310" customFormat="1" ht="114.75">
      <c r="A515" s="311">
        <v>3</v>
      </c>
      <c r="B515" s="312">
        <v>3202303</v>
      </c>
      <c r="C515" s="313" t="s">
        <v>168</v>
      </c>
      <c r="D515" s="313" t="s">
        <v>963</v>
      </c>
      <c r="E515" s="313" t="s">
        <v>966</v>
      </c>
      <c r="F515" s="314" t="s">
        <v>1272</v>
      </c>
    </row>
    <row r="516" spans="1:6" s="310" customFormat="1" ht="76.5">
      <c r="A516" s="311">
        <v>3</v>
      </c>
      <c r="B516" s="312">
        <v>3202304</v>
      </c>
      <c r="C516" s="313" t="s">
        <v>168</v>
      </c>
      <c r="D516" s="313" t="s">
        <v>963</v>
      </c>
      <c r="E516" s="313" t="s">
        <v>966</v>
      </c>
      <c r="F516" s="314" t="s">
        <v>1273</v>
      </c>
    </row>
    <row r="517" spans="1:6" s="310" customFormat="1" ht="63.75">
      <c r="A517" s="311">
        <v>3</v>
      </c>
      <c r="B517" s="312">
        <v>3202901</v>
      </c>
      <c r="C517" s="313" t="s">
        <v>168</v>
      </c>
      <c r="D517" s="313" t="s">
        <v>963</v>
      </c>
      <c r="E517" s="313" t="s">
        <v>966</v>
      </c>
      <c r="F517" s="314" t="s">
        <v>1274</v>
      </c>
    </row>
    <row r="518" spans="1:6" s="310" customFormat="1" ht="51">
      <c r="A518" s="311">
        <v>3</v>
      </c>
      <c r="B518" s="312">
        <v>3202902</v>
      </c>
      <c r="C518" s="313" t="s">
        <v>168</v>
      </c>
      <c r="D518" s="313" t="s">
        <v>963</v>
      </c>
      <c r="E518" s="313" t="s">
        <v>966</v>
      </c>
      <c r="F518" s="314" t="s">
        <v>1275</v>
      </c>
    </row>
    <row r="519" spans="1:6" s="310" customFormat="1" ht="38.25">
      <c r="A519" s="311">
        <v>3</v>
      </c>
      <c r="B519" s="312">
        <v>3202903</v>
      </c>
      <c r="C519" s="313" t="s">
        <v>168</v>
      </c>
      <c r="D519" s="313" t="s">
        <v>963</v>
      </c>
      <c r="E519" s="313" t="s">
        <v>966</v>
      </c>
      <c r="F519" s="314" t="s">
        <v>1276</v>
      </c>
    </row>
    <row r="520" spans="1:6" s="310" customFormat="1" ht="25.5">
      <c r="A520" s="311">
        <v>3</v>
      </c>
      <c r="B520" s="312">
        <v>3202904</v>
      </c>
      <c r="C520" s="313" t="s">
        <v>168</v>
      </c>
      <c r="D520" s="313" t="s">
        <v>963</v>
      </c>
      <c r="E520" s="313" t="s">
        <v>966</v>
      </c>
      <c r="F520" s="314" t="s">
        <v>1277</v>
      </c>
    </row>
    <row r="521" spans="1:6" s="310" customFormat="1" ht="25.5">
      <c r="A521" s="311">
        <v>3</v>
      </c>
      <c r="B521" s="312">
        <v>3202905</v>
      </c>
      <c r="C521" s="313" t="s">
        <v>168</v>
      </c>
      <c r="D521" s="313" t="s">
        <v>963</v>
      </c>
      <c r="E521" s="313" t="s">
        <v>966</v>
      </c>
      <c r="F521" s="314" t="s">
        <v>1278</v>
      </c>
    </row>
    <row r="522" spans="1:6" s="310" customFormat="1" ht="25.5">
      <c r="A522" s="311">
        <v>3</v>
      </c>
      <c r="B522" s="312">
        <v>3202906</v>
      </c>
      <c r="C522" s="313" t="s">
        <v>168</v>
      </c>
      <c r="D522" s="313" t="s">
        <v>963</v>
      </c>
      <c r="E522" s="313" t="s">
        <v>966</v>
      </c>
      <c r="F522" s="314" t="s">
        <v>1279</v>
      </c>
    </row>
    <row r="523" spans="1:6" s="310" customFormat="1" ht="25.5">
      <c r="A523" s="311">
        <v>3</v>
      </c>
      <c r="B523" s="312">
        <v>3202907</v>
      </c>
      <c r="C523" s="313" t="s">
        <v>168</v>
      </c>
      <c r="D523" s="313" t="s">
        <v>963</v>
      </c>
      <c r="E523" s="313" t="s">
        <v>966</v>
      </c>
      <c r="F523" s="314" t="s">
        <v>1280</v>
      </c>
    </row>
    <row r="524" spans="1:6" s="310" customFormat="1" ht="25.5">
      <c r="A524" s="311">
        <v>3</v>
      </c>
      <c r="B524" s="312">
        <v>3202908</v>
      </c>
      <c r="C524" s="313" t="s">
        <v>168</v>
      </c>
      <c r="D524" s="313" t="s">
        <v>963</v>
      </c>
      <c r="E524" s="313" t="s">
        <v>966</v>
      </c>
      <c r="F524" s="314" t="s">
        <v>1281</v>
      </c>
    </row>
    <row r="525" spans="1:6" s="310" customFormat="1" ht="51">
      <c r="A525" s="311">
        <v>3</v>
      </c>
      <c r="B525" s="312">
        <v>3203001</v>
      </c>
      <c r="C525" s="313" t="s">
        <v>168</v>
      </c>
      <c r="D525" s="313" t="s">
        <v>963</v>
      </c>
      <c r="E525" s="313" t="s">
        <v>1282</v>
      </c>
      <c r="F525" s="314" t="s">
        <v>1283</v>
      </c>
    </row>
    <row r="526" spans="1:6" s="310" customFormat="1" ht="76.5">
      <c r="A526" s="311">
        <v>3</v>
      </c>
      <c r="B526" s="312">
        <v>3203002</v>
      </c>
      <c r="C526" s="313" t="s">
        <v>168</v>
      </c>
      <c r="D526" s="313" t="s">
        <v>963</v>
      </c>
      <c r="E526" s="313" t="s">
        <v>1282</v>
      </c>
      <c r="F526" s="314" t="s">
        <v>1284</v>
      </c>
    </row>
    <row r="527" spans="1:6" s="310" customFormat="1" ht="25.5">
      <c r="A527" s="311">
        <v>3</v>
      </c>
      <c r="B527" s="312">
        <v>3203003</v>
      </c>
      <c r="C527" s="313" t="s">
        <v>168</v>
      </c>
      <c r="D527" s="313" t="s">
        <v>963</v>
      </c>
      <c r="E527" s="313" t="s">
        <v>1282</v>
      </c>
      <c r="F527" s="314" t="s">
        <v>1285</v>
      </c>
    </row>
    <row r="528" spans="1:6" s="310" customFormat="1" ht="76.5">
      <c r="A528" s="311">
        <v>3</v>
      </c>
      <c r="B528" s="312">
        <v>3210001</v>
      </c>
      <c r="C528" s="313" t="s">
        <v>168</v>
      </c>
      <c r="D528" s="313" t="s">
        <v>1286</v>
      </c>
      <c r="E528" s="313" t="s">
        <v>1286</v>
      </c>
      <c r="F528" s="314" t="s">
        <v>1287</v>
      </c>
    </row>
    <row r="529" spans="1:6" s="310" customFormat="1" ht="114.75">
      <c r="A529" s="311">
        <v>3</v>
      </c>
      <c r="B529" s="312">
        <v>3210002</v>
      </c>
      <c r="C529" s="313" t="s">
        <v>168</v>
      </c>
      <c r="D529" s="313" t="s">
        <v>1286</v>
      </c>
      <c r="E529" s="313" t="s">
        <v>1286</v>
      </c>
      <c r="F529" s="314" t="s">
        <v>1288</v>
      </c>
    </row>
    <row r="530" spans="1:6" s="310" customFormat="1" ht="51">
      <c r="A530" s="311">
        <v>3</v>
      </c>
      <c r="B530" s="312">
        <v>3210003</v>
      </c>
      <c r="C530" s="313" t="s">
        <v>168</v>
      </c>
      <c r="D530" s="313" t="s">
        <v>1286</v>
      </c>
      <c r="E530" s="313" t="s">
        <v>1286</v>
      </c>
      <c r="F530" s="314" t="s">
        <v>1289</v>
      </c>
    </row>
    <row r="531" spans="1:6" s="310" customFormat="1" ht="51">
      <c r="A531" s="311">
        <v>3</v>
      </c>
      <c r="B531" s="312">
        <v>3210004</v>
      </c>
      <c r="C531" s="313" t="s">
        <v>168</v>
      </c>
      <c r="D531" s="313" t="s">
        <v>1286</v>
      </c>
      <c r="E531" s="313" t="s">
        <v>1286</v>
      </c>
      <c r="F531" s="314" t="s">
        <v>1290</v>
      </c>
    </row>
    <row r="532" spans="1:6" s="310" customFormat="1" ht="63.75">
      <c r="A532" s="311">
        <v>3</v>
      </c>
      <c r="B532" s="312">
        <v>3210005</v>
      </c>
      <c r="C532" s="313" t="s">
        <v>168</v>
      </c>
      <c r="D532" s="313" t="s">
        <v>1286</v>
      </c>
      <c r="E532" s="313" t="s">
        <v>1286</v>
      </c>
      <c r="F532" s="314" t="s">
        <v>1291</v>
      </c>
    </row>
    <row r="533" spans="1:6" s="310" customFormat="1" ht="63.75">
      <c r="A533" s="311">
        <v>3</v>
      </c>
      <c r="B533" s="312">
        <v>3221901</v>
      </c>
      <c r="C533" s="313" t="s">
        <v>168</v>
      </c>
      <c r="D533" s="313" t="s">
        <v>971</v>
      </c>
      <c r="E533" s="313" t="s">
        <v>972</v>
      </c>
      <c r="F533" s="314" t="s">
        <v>1292</v>
      </c>
    </row>
    <row r="534" spans="1:6" s="310" customFormat="1" ht="51">
      <c r="A534" s="311">
        <v>3</v>
      </c>
      <c r="B534" s="312">
        <v>3221902</v>
      </c>
      <c r="C534" s="313" t="s">
        <v>168</v>
      </c>
      <c r="D534" s="313" t="s">
        <v>971</v>
      </c>
      <c r="E534" s="313" t="s">
        <v>972</v>
      </c>
      <c r="F534" s="314" t="s">
        <v>1293</v>
      </c>
    </row>
    <row r="535" spans="1:6" s="310" customFormat="1" ht="51">
      <c r="A535" s="311">
        <v>3</v>
      </c>
      <c r="B535" s="312">
        <v>3221903</v>
      </c>
      <c r="C535" s="313" t="s">
        <v>168</v>
      </c>
      <c r="D535" s="313" t="s">
        <v>971</v>
      </c>
      <c r="E535" s="313" t="s">
        <v>972</v>
      </c>
      <c r="F535" s="314" t="s">
        <v>1294</v>
      </c>
    </row>
    <row r="536" spans="1:6" s="310" customFormat="1" ht="38.25">
      <c r="A536" s="311">
        <v>3</v>
      </c>
      <c r="B536" s="312">
        <v>3221904</v>
      </c>
      <c r="C536" s="313" t="s">
        <v>168</v>
      </c>
      <c r="D536" s="313" t="s">
        <v>971</v>
      </c>
      <c r="E536" s="313" t="s">
        <v>972</v>
      </c>
      <c r="F536" s="314" t="s">
        <v>1295</v>
      </c>
    </row>
    <row r="537" spans="1:6" s="310" customFormat="1" ht="153">
      <c r="A537" s="311">
        <v>3</v>
      </c>
      <c r="B537" s="312">
        <v>3222901</v>
      </c>
      <c r="C537" s="313" t="s">
        <v>168</v>
      </c>
      <c r="D537" s="313" t="s">
        <v>971</v>
      </c>
      <c r="E537" s="313" t="s">
        <v>1296</v>
      </c>
      <c r="F537" s="314" t="s">
        <v>1297</v>
      </c>
    </row>
    <row r="538" spans="1:6" s="310" customFormat="1" ht="51">
      <c r="A538" s="311">
        <v>3</v>
      </c>
      <c r="B538" s="312">
        <v>3222902</v>
      </c>
      <c r="C538" s="313" t="s">
        <v>168</v>
      </c>
      <c r="D538" s="313" t="s">
        <v>971</v>
      </c>
      <c r="E538" s="313" t="s">
        <v>1296</v>
      </c>
      <c r="F538" s="314" t="s">
        <v>1298</v>
      </c>
    </row>
    <row r="539" spans="1:6" s="310" customFormat="1" ht="51">
      <c r="A539" s="311">
        <v>3</v>
      </c>
      <c r="B539" s="312">
        <v>3222903</v>
      </c>
      <c r="C539" s="313" t="s">
        <v>168</v>
      </c>
      <c r="D539" s="313" t="s">
        <v>971</v>
      </c>
      <c r="E539" s="313" t="s">
        <v>1296</v>
      </c>
      <c r="F539" s="314" t="s">
        <v>1299</v>
      </c>
    </row>
    <row r="540" spans="1:6" s="310" customFormat="1" ht="25.5">
      <c r="A540" s="311">
        <v>3</v>
      </c>
      <c r="B540" s="312">
        <v>3231001</v>
      </c>
      <c r="C540" s="313" t="s">
        <v>168</v>
      </c>
      <c r="D540" s="313" t="s">
        <v>1300</v>
      </c>
      <c r="E540" s="313" t="s">
        <v>1301</v>
      </c>
      <c r="F540" s="314" t="s">
        <v>1302</v>
      </c>
    </row>
    <row r="541" spans="1:6" s="310" customFormat="1" ht="25.5">
      <c r="A541" s="311">
        <v>3</v>
      </c>
      <c r="B541" s="312">
        <v>3239401</v>
      </c>
      <c r="C541" s="313" t="s">
        <v>168</v>
      </c>
      <c r="D541" s="313" t="s">
        <v>1300</v>
      </c>
      <c r="E541" s="313" t="s">
        <v>1303</v>
      </c>
      <c r="F541" s="314" t="s">
        <v>1304</v>
      </c>
    </row>
    <row r="542" spans="1:6" s="310" customFormat="1" ht="25.5">
      <c r="A542" s="311">
        <v>3</v>
      </c>
      <c r="B542" s="312">
        <v>3239601</v>
      </c>
      <c r="C542" s="313" t="s">
        <v>168</v>
      </c>
      <c r="D542" s="313" t="s">
        <v>1300</v>
      </c>
      <c r="E542" s="313" t="s">
        <v>1303</v>
      </c>
      <c r="F542" s="314" t="s">
        <v>1305</v>
      </c>
    </row>
    <row r="543" spans="1:6" s="310" customFormat="1" ht="38.25">
      <c r="A543" s="311">
        <v>3</v>
      </c>
      <c r="B543" s="312">
        <v>3239901</v>
      </c>
      <c r="C543" s="313" t="s">
        <v>168</v>
      </c>
      <c r="D543" s="313" t="s">
        <v>1300</v>
      </c>
      <c r="E543" s="313" t="s">
        <v>1303</v>
      </c>
      <c r="F543" s="314" t="s">
        <v>1306</v>
      </c>
    </row>
    <row r="544" spans="1:6" s="310" customFormat="1" ht="51">
      <c r="A544" s="311">
        <v>3</v>
      </c>
      <c r="B544" s="312">
        <v>3242101</v>
      </c>
      <c r="C544" s="313" t="s">
        <v>168</v>
      </c>
      <c r="D544" s="313" t="s">
        <v>1307</v>
      </c>
      <c r="E544" s="313" t="s">
        <v>1308</v>
      </c>
      <c r="F544" s="314" t="s">
        <v>1309</v>
      </c>
    </row>
    <row r="545" spans="1:6" s="310" customFormat="1" ht="25.5">
      <c r="A545" s="311">
        <v>3</v>
      </c>
      <c r="B545" s="312">
        <v>3242102</v>
      </c>
      <c r="C545" s="313" t="s">
        <v>168</v>
      </c>
      <c r="D545" s="313" t="s">
        <v>1307</v>
      </c>
      <c r="E545" s="313" t="s">
        <v>1308</v>
      </c>
      <c r="F545" s="314" t="s">
        <v>1310</v>
      </c>
    </row>
    <row r="546" spans="1:6" s="310" customFormat="1" ht="38.25">
      <c r="A546" s="311">
        <v>3</v>
      </c>
      <c r="B546" s="312">
        <v>3242103</v>
      </c>
      <c r="C546" s="313" t="s">
        <v>168</v>
      </c>
      <c r="D546" s="313" t="s">
        <v>1307</v>
      </c>
      <c r="E546" s="313" t="s">
        <v>1308</v>
      </c>
      <c r="F546" s="314" t="s">
        <v>1311</v>
      </c>
    </row>
    <row r="547" spans="1:6" s="310" customFormat="1" ht="25.5">
      <c r="A547" s="311">
        <v>3</v>
      </c>
      <c r="B547" s="312">
        <v>3242104</v>
      </c>
      <c r="C547" s="313" t="s">
        <v>168</v>
      </c>
      <c r="D547" s="313" t="s">
        <v>1307</v>
      </c>
      <c r="E547" s="313" t="s">
        <v>1308</v>
      </c>
      <c r="F547" s="314" t="s">
        <v>1312</v>
      </c>
    </row>
    <row r="548" spans="1:6" s="310" customFormat="1" ht="63.75">
      <c r="A548" s="311">
        <v>3</v>
      </c>
      <c r="B548" s="312">
        <v>3251101</v>
      </c>
      <c r="C548" s="313" t="s">
        <v>168</v>
      </c>
      <c r="D548" s="313" t="s">
        <v>974</v>
      </c>
      <c r="E548" s="313" t="s">
        <v>1313</v>
      </c>
      <c r="F548" s="314" t="s">
        <v>1314</v>
      </c>
    </row>
    <row r="549" spans="1:6" s="310" customFormat="1" ht="76.5">
      <c r="A549" s="311">
        <v>3</v>
      </c>
      <c r="B549" s="312">
        <v>3252001</v>
      </c>
      <c r="C549" s="313" t="s">
        <v>168</v>
      </c>
      <c r="D549" s="313" t="s">
        <v>974</v>
      </c>
      <c r="E549" s="313" t="s">
        <v>1315</v>
      </c>
      <c r="F549" s="314" t="s">
        <v>1316</v>
      </c>
    </row>
    <row r="550" spans="1:6" s="310" customFormat="1" ht="25.5">
      <c r="A550" s="311">
        <v>3</v>
      </c>
      <c r="B550" s="312">
        <v>3252002</v>
      </c>
      <c r="C550" s="313" t="s">
        <v>168</v>
      </c>
      <c r="D550" s="313" t="s">
        <v>974</v>
      </c>
      <c r="E550" s="313" t="s">
        <v>1315</v>
      </c>
      <c r="F550" s="314" t="s">
        <v>1317</v>
      </c>
    </row>
    <row r="551" spans="1:6" s="310" customFormat="1" ht="25.5">
      <c r="A551" s="311">
        <v>3</v>
      </c>
      <c r="B551" s="312">
        <v>3259101</v>
      </c>
      <c r="C551" s="313" t="s">
        <v>168</v>
      </c>
      <c r="D551" s="313" t="s">
        <v>974</v>
      </c>
      <c r="E551" s="313" t="s">
        <v>975</v>
      </c>
      <c r="F551" s="314" t="s">
        <v>1318</v>
      </c>
    </row>
    <row r="552" spans="1:6" s="310" customFormat="1" ht="63.75">
      <c r="A552" s="311">
        <v>3</v>
      </c>
      <c r="B552" s="312">
        <v>3259201</v>
      </c>
      <c r="C552" s="313" t="s">
        <v>168</v>
      </c>
      <c r="D552" s="313" t="s">
        <v>974</v>
      </c>
      <c r="E552" s="313" t="s">
        <v>975</v>
      </c>
      <c r="F552" s="314" t="s">
        <v>1319</v>
      </c>
    </row>
    <row r="553" spans="1:6" s="310" customFormat="1" ht="25.5">
      <c r="A553" s="311">
        <v>3</v>
      </c>
      <c r="B553" s="312">
        <v>3259202</v>
      </c>
      <c r="C553" s="313" t="s">
        <v>168</v>
      </c>
      <c r="D553" s="313" t="s">
        <v>974</v>
      </c>
      <c r="E553" s="313" t="s">
        <v>975</v>
      </c>
      <c r="F553" s="314" t="s">
        <v>1320</v>
      </c>
    </row>
    <row r="554" spans="1:6" s="310" customFormat="1" ht="38.25">
      <c r="A554" s="311">
        <v>3</v>
      </c>
      <c r="B554" s="312">
        <v>3259301</v>
      </c>
      <c r="C554" s="313" t="s">
        <v>168</v>
      </c>
      <c r="D554" s="313" t="s">
        <v>974</v>
      </c>
      <c r="E554" s="313" t="s">
        <v>975</v>
      </c>
      <c r="F554" s="314" t="s">
        <v>1321</v>
      </c>
    </row>
    <row r="555" spans="1:6" s="310" customFormat="1" ht="51">
      <c r="A555" s="311">
        <v>3</v>
      </c>
      <c r="B555" s="312">
        <v>3259302</v>
      </c>
      <c r="C555" s="313" t="s">
        <v>168</v>
      </c>
      <c r="D555" s="313" t="s">
        <v>974</v>
      </c>
      <c r="E555" s="313" t="s">
        <v>975</v>
      </c>
      <c r="F555" s="314" t="s">
        <v>1322</v>
      </c>
    </row>
    <row r="556" spans="1:6" s="310" customFormat="1" ht="127.5">
      <c r="A556" s="311">
        <v>3</v>
      </c>
      <c r="B556" s="312">
        <v>3261001</v>
      </c>
      <c r="C556" s="313" t="s">
        <v>168</v>
      </c>
      <c r="D556" s="313" t="s">
        <v>977</v>
      </c>
      <c r="E556" s="313" t="s">
        <v>1323</v>
      </c>
      <c r="F556" s="314" t="s">
        <v>1324</v>
      </c>
    </row>
    <row r="557" spans="1:6" s="310" customFormat="1" ht="89.25">
      <c r="A557" s="311">
        <v>3</v>
      </c>
      <c r="B557" s="312">
        <v>3261002</v>
      </c>
      <c r="C557" s="313" t="s">
        <v>168</v>
      </c>
      <c r="D557" s="313" t="s">
        <v>977</v>
      </c>
      <c r="E557" s="313" t="s">
        <v>1323</v>
      </c>
      <c r="F557" s="314" t="s">
        <v>1325</v>
      </c>
    </row>
    <row r="558" spans="1:6" s="310" customFormat="1" ht="51">
      <c r="A558" s="311">
        <v>3</v>
      </c>
      <c r="B558" s="312">
        <v>3261003</v>
      </c>
      <c r="C558" s="313" t="s">
        <v>168</v>
      </c>
      <c r="D558" s="313" t="s">
        <v>977</v>
      </c>
      <c r="E558" s="313" t="s">
        <v>1323</v>
      </c>
      <c r="F558" s="314" t="s">
        <v>1326</v>
      </c>
    </row>
    <row r="559" spans="1:6" s="310" customFormat="1" ht="25.5">
      <c r="A559" s="311">
        <v>3</v>
      </c>
      <c r="B559" s="312">
        <v>3261004</v>
      </c>
      <c r="C559" s="313" t="s">
        <v>168</v>
      </c>
      <c r="D559" s="313" t="s">
        <v>977</v>
      </c>
      <c r="E559" s="313" t="s">
        <v>1323</v>
      </c>
      <c r="F559" s="314" t="s">
        <v>1327</v>
      </c>
    </row>
    <row r="560" spans="1:6" s="310" customFormat="1" ht="51">
      <c r="A560" s="311">
        <v>3</v>
      </c>
      <c r="B560" s="312">
        <v>3262001</v>
      </c>
      <c r="C560" s="313" t="s">
        <v>168</v>
      </c>
      <c r="D560" s="313" t="s">
        <v>977</v>
      </c>
      <c r="E560" s="313" t="s">
        <v>1328</v>
      </c>
      <c r="F560" s="314" t="s">
        <v>1329</v>
      </c>
    </row>
    <row r="561" spans="1:6" s="310" customFormat="1" ht="51">
      <c r="A561" s="311">
        <v>3</v>
      </c>
      <c r="B561" s="312">
        <v>3263001</v>
      </c>
      <c r="C561" s="313" t="s">
        <v>168</v>
      </c>
      <c r="D561" s="313" t="s">
        <v>977</v>
      </c>
      <c r="E561" s="313" t="s">
        <v>1330</v>
      </c>
      <c r="F561" s="314" t="s">
        <v>1331</v>
      </c>
    </row>
    <row r="562" spans="1:6" s="310" customFormat="1" ht="51">
      <c r="A562" s="311">
        <v>3</v>
      </c>
      <c r="B562" s="312">
        <v>3263002</v>
      </c>
      <c r="C562" s="313" t="s">
        <v>168</v>
      </c>
      <c r="D562" s="313" t="s">
        <v>977</v>
      </c>
      <c r="E562" s="313" t="s">
        <v>1330</v>
      </c>
      <c r="F562" s="314" t="s">
        <v>1332</v>
      </c>
    </row>
    <row r="563" spans="1:6" s="310" customFormat="1" ht="38.25">
      <c r="A563" s="311">
        <v>3</v>
      </c>
      <c r="B563" s="312">
        <v>3263003</v>
      </c>
      <c r="C563" s="313" t="s">
        <v>168</v>
      </c>
      <c r="D563" s="313" t="s">
        <v>977</v>
      </c>
      <c r="E563" s="313" t="s">
        <v>1330</v>
      </c>
      <c r="F563" s="314" t="s">
        <v>1333</v>
      </c>
    </row>
    <row r="564" spans="1:6" s="310" customFormat="1" ht="25.5">
      <c r="A564" s="311">
        <v>3</v>
      </c>
      <c r="B564" s="312">
        <v>3263004</v>
      </c>
      <c r="C564" s="313" t="s">
        <v>168</v>
      </c>
      <c r="D564" s="313" t="s">
        <v>977</v>
      </c>
      <c r="E564" s="313" t="s">
        <v>1330</v>
      </c>
      <c r="F564" s="314" t="s">
        <v>1334</v>
      </c>
    </row>
    <row r="565" spans="1:6" s="310" customFormat="1" ht="25.5">
      <c r="A565" s="311">
        <v>3</v>
      </c>
      <c r="B565" s="312">
        <v>3263005</v>
      </c>
      <c r="C565" s="313" t="s">
        <v>168</v>
      </c>
      <c r="D565" s="313" t="s">
        <v>977</v>
      </c>
      <c r="E565" s="313" t="s">
        <v>1330</v>
      </c>
      <c r="F565" s="314" t="s">
        <v>1335</v>
      </c>
    </row>
    <row r="566" spans="1:6" s="310" customFormat="1" ht="63.75">
      <c r="A566" s="311">
        <v>3</v>
      </c>
      <c r="B566" s="312">
        <v>3264001</v>
      </c>
      <c r="C566" s="313" t="s">
        <v>168</v>
      </c>
      <c r="D566" s="313" t="s">
        <v>977</v>
      </c>
      <c r="E566" s="313" t="s">
        <v>1336</v>
      </c>
      <c r="F566" s="314" t="s">
        <v>1337</v>
      </c>
    </row>
    <row r="567" spans="1:6" s="310" customFormat="1" ht="76.5">
      <c r="A567" s="311">
        <v>3</v>
      </c>
      <c r="B567" s="312">
        <v>3264002</v>
      </c>
      <c r="C567" s="313" t="s">
        <v>168</v>
      </c>
      <c r="D567" s="313" t="s">
        <v>977</v>
      </c>
      <c r="E567" s="313" t="s">
        <v>1336</v>
      </c>
      <c r="F567" s="314" t="s">
        <v>1338</v>
      </c>
    </row>
    <row r="568" spans="1:6" s="310" customFormat="1" ht="89.25">
      <c r="A568" s="311">
        <v>3</v>
      </c>
      <c r="B568" s="312">
        <v>3265101</v>
      </c>
      <c r="C568" s="313" t="s">
        <v>168</v>
      </c>
      <c r="D568" s="313" t="s">
        <v>977</v>
      </c>
      <c r="E568" s="313" t="s">
        <v>1339</v>
      </c>
      <c r="F568" s="314" t="s">
        <v>1340</v>
      </c>
    </row>
    <row r="569" spans="1:6" s="310" customFormat="1" ht="38.25">
      <c r="A569" s="311">
        <v>3</v>
      </c>
      <c r="B569" s="312">
        <v>3265102</v>
      </c>
      <c r="C569" s="313" t="s">
        <v>168</v>
      </c>
      <c r="D569" s="313" t="s">
        <v>977</v>
      </c>
      <c r="E569" s="313" t="s">
        <v>1339</v>
      </c>
      <c r="F569" s="314" t="s">
        <v>1341</v>
      </c>
    </row>
    <row r="570" spans="1:6" s="310" customFormat="1" ht="89.25">
      <c r="A570" s="311">
        <v>3</v>
      </c>
      <c r="B570" s="312">
        <v>3265103</v>
      </c>
      <c r="C570" s="313" t="s">
        <v>168</v>
      </c>
      <c r="D570" s="313" t="s">
        <v>977</v>
      </c>
      <c r="E570" s="313" t="s">
        <v>1339</v>
      </c>
      <c r="F570" s="314" t="s">
        <v>1342</v>
      </c>
    </row>
    <row r="571" spans="1:6" s="310" customFormat="1" ht="114.75">
      <c r="A571" s="311">
        <v>3</v>
      </c>
      <c r="B571" s="312">
        <v>3265104</v>
      </c>
      <c r="C571" s="313" t="s">
        <v>168</v>
      </c>
      <c r="D571" s="313" t="s">
        <v>977</v>
      </c>
      <c r="E571" s="313" t="s">
        <v>1339</v>
      </c>
      <c r="F571" s="314" t="s">
        <v>1343</v>
      </c>
    </row>
    <row r="572" spans="1:6" s="310" customFormat="1" ht="63.75">
      <c r="A572" s="311">
        <v>3</v>
      </c>
      <c r="B572" s="312">
        <v>3265105</v>
      </c>
      <c r="C572" s="313" t="s">
        <v>168</v>
      </c>
      <c r="D572" s="313" t="s">
        <v>977</v>
      </c>
      <c r="E572" s="313" t="s">
        <v>1339</v>
      </c>
      <c r="F572" s="314" t="s">
        <v>1344</v>
      </c>
    </row>
    <row r="573" spans="1:6" s="310" customFormat="1" ht="204">
      <c r="A573" s="311">
        <v>3</v>
      </c>
      <c r="B573" s="312">
        <v>3265106</v>
      </c>
      <c r="C573" s="313" t="s">
        <v>168</v>
      </c>
      <c r="D573" s="313" t="s">
        <v>977</v>
      </c>
      <c r="E573" s="313" t="s">
        <v>1339</v>
      </c>
      <c r="F573" s="314" t="s">
        <v>1345</v>
      </c>
    </row>
    <row r="574" spans="1:6" s="310" customFormat="1" ht="76.5">
      <c r="A574" s="311">
        <v>3</v>
      </c>
      <c r="B574" s="312">
        <v>3265107</v>
      </c>
      <c r="C574" s="313" t="s">
        <v>168</v>
      </c>
      <c r="D574" s="313" t="s">
        <v>977</v>
      </c>
      <c r="E574" s="313" t="s">
        <v>1339</v>
      </c>
      <c r="F574" s="314" t="s">
        <v>1346</v>
      </c>
    </row>
    <row r="575" spans="1:6" s="310" customFormat="1" ht="102">
      <c r="A575" s="311">
        <v>3</v>
      </c>
      <c r="B575" s="312">
        <v>3265108</v>
      </c>
      <c r="C575" s="313" t="s">
        <v>168</v>
      </c>
      <c r="D575" s="313" t="s">
        <v>977</v>
      </c>
      <c r="E575" s="313" t="s">
        <v>1339</v>
      </c>
      <c r="F575" s="314" t="s">
        <v>1347</v>
      </c>
    </row>
    <row r="576" spans="1:6" s="310" customFormat="1" ht="89.25">
      <c r="A576" s="311">
        <v>3</v>
      </c>
      <c r="B576" s="312">
        <v>3265109</v>
      </c>
      <c r="C576" s="313" t="s">
        <v>168</v>
      </c>
      <c r="D576" s="313" t="s">
        <v>977</v>
      </c>
      <c r="E576" s="313" t="s">
        <v>1339</v>
      </c>
      <c r="F576" s="314" t="s">
        <v>1348</v>
      </c>
    </row>
    <row r="577" spans="1:6" s="310" customFormat="1" ht="153">
      <c r="A577" s="311">
        <v>3</v>
      </c>
      <c r="B577" s="312">
        <v>3265110</v>
      </c>
      <c r="C577" s="313" t="s">
        <v>168</v>
      </c>
      <c r="D577" s="313" t="s">
        <v>977</v>
      </c>
      <c r="E577" s="313" t="s">
        <v>1339</v>
      </c>
      <c r="F577" s="314" t="s">
        <v>1349</v>
      </c>
    </row>
    <row r="578" spans="1:6" s="310" customFormat="1" ht="114.75">
      <c r="A578" s="311">
        <v>3</v>
      </c>
      <c r="B578" s="312">
        <v>3265201</v>
      </c>
      <c r="C578" s="313" t="s">
        <v>168</v>
      </c>
      <c r="D578" s="313" t="s">
        <v>977</v>
      </c>
      <c r="E578" s="313" t="s">
        <v>1339</v>
      </c>
      <c r="F578" s="314" t="s">
        <v>1350</v>
      </c>
    </row>
    <row r="579" spans="1:6" s="310" customFormat="1" ht="63.75">
      <c r="A579" s="311">
        <v>3</v>
      </c>
      <c r="B579" s="312">
        <v>3266001</v>
      </c>
      <c r="C579" s="313" t="s">
        <v>168</v>
      </c>
      <c r="D579" s="313" t="s">
        <v>977</v>
      </c>
      <c r="E579" s="313" t="s">
        <v>1351</v>
      </c>
      <c r="F579" s="314" t="s">
        <v>1352</v>
      </c>
    </row>
    <row r="580" spans="1:6" s="310" customFormat="1" ht="76.5">
      <c r="A580" s="311">
        <v>3</v>
      </c>
      <c r="B580" s="312">
        <v>3267001</v>
      </c>
      <c r="C580" s="313" t="s">
        <v>168</v>
      </c>
      <c r="D580" s="313" t="s">
        <v>977</v>
      </c>
      <c r="E580" s="313" t="s">
        <v>978</v>
      </c>
      <c r="F580" s="314" t="s">
        <v>1353</v>
      </c>
    </row>
    <row r="581" spans="1:6" s="310" customFormat="1" ht="38.25">
      <c r="A581" s="311">
        <v>3</v>
      </c>
      <c r="B581" s="312">
        <v>3267002</v>
      </c>
      <c r="C581" s="313" t="s">
        <v>168</v>
      </c>
      <c r="D581" s="313" t="s">
        <v>977</v>
      </c>
      <c r="E581" s="313" t="s">
        <v>978</v>
      </c>
      <c r="F581" s="314" t="s">
        <v>1354</v>
      </c>
    </row>
    <row r="582" spans="1:6" s="310" customFormat="1" ht="153">
      <c r="A582" s="311">
        <v>3</v>
      </c>
      <c r="B582" s="312">
        <v>3267003</v>
      </c>
      <c r="C582" s="313" t="s">
        <v>168</v>
      </c>
      <c r="D582" s="313" t="s">
        <v>977</v>
      </c>
      <c r="E582" s="313" t="s">
        <v>978</v>
      </c>
      <c r="F582" s="314" t="s">
        <v>1355</v>
      </c>
    </row>
    <row r="583" spans="1:6" s="310" customFormat="1" ht="51">
      <c r="A583" s="311">
        <v>3</v>
      </c>
      <c r="B583" s="312">
        <v>3271101</v>
      </c>
      <c r="C583" s="313" t="s">
        <v>168</v>
      </c>
      <c r="D583" s="313" t="s">
        <v>1356</v>
      </c>
      <c r="E583" s="313" t="s">
        <v>1357</v>
      </c>
      <c r="F583" s="314" t="s">
        <v>1358</v>
      </c>
    </row>
    <row r="584" spans="1:6" s="310" customFormat="1" ht="38.25">
      <c r="A584" s="311">
        <v>3</v>
      </c>
      <c r="B584" s="312">
        <v>3271102</v>
      </c>
      <c r="C584" s="313" t="s">
        <v>168</v>
      </c>
      <c r="D584" s="313" t="s">
        <v>1356</v>
      </c>
      <c r="E584" s="313" t="s">
        <v>1357</v>
      </c>
      <c r="F584" s="314" t="s">
        <v>1359</v>
      </c>
    </row>
    <row r="585" spans="1:6" s="310" customFormat="1" ht="38.25">
      <c r="A585" s="311">
        <v>3</v>
      </c>
      <c r="B585" s="312">
        <v>3271103</v>
      </c>
      <c r="C585" s="313" t="s">
        <v>168</v>
      </c>
      <c r="D585" s="313" t="s">
        <v>1356</v>
      </c>
      <c r="E585" s="313" t="s">
        <v>1357</v>
      </c>
      <c r="F585" s="314" t="s">
        <v>1360</v>
      </c>
    </row>
    <row r="586" spans="1:6" s="310" customFormat="1" ht="63.75">
      <c r="A586" s="311">
        <v>3</v>
      </c>
      <c r="B586" s="312">
        <v>3271201</v>
      </c>
      <c r="C586" s="313" t="s">
        <v>168</v>
      </c>
      <c r="D586" s="313" t="s">
        <v>1356</v>
      </c>
      <c r="E586" s="313" t="s">
        <v>1357</v>
      </c>
      <c r="F586" s="314" t="s">
        <v>1361</v>
      </c>
    </row>
    <row r="587" spans="1:6" s="310" customFormat="1" ht="114.75">
      <c r="A587" s="311">
        <v>3</v>
      </c>
      <c r="B587" s="312">
        <v>3273201</v>
      </c>
      <c r="C587" s="313" t="s">
        <v>168</v>
      </c>
      <c r="D587" s="313" t="s">
        <v>1356</v>
      </c>
      <c r="E587" s="313" t="s">
        <v>1362</v>
      </c>
      <c r="F587" s="314" t="s">
        <v>1363</v>
      </c>
    </row>
    <row r="588" spans="1:6" s="310" customFormat="1" ht="76.5">
      <c r="A588" s="311">
        <v>3</v>
      </c>
      <c r="B588" s="312">
        <v>3274001</v>
      </c>
      <c r="C588" s="313" t="s">
        <v>168</v>
      </c>
      <c r="D588" s="313" t="s">
        <v>1356</v>
      </c>
      <c r="E588" s="313" t="s">
        <v>1364</v>
      </c>
      <c r="F588" s="314" t="s">
        <v>1365</v>
      </c>
    </row>
    <row r="589" spans="1:6" s="310" customFormat="1" ht="76.5">
      <c r="A589" s="311">
        <v>3</v>
      </c>
      <c r="B589" s="312">
        <v>3274002</v>
      </c>
      <c r="C589" s="313" t="s">
        <v>168</v>
      </c>
      <c r="D589" s="313" t="s">
        <v>1356</v>
      </c>
      <c r="E589" s="313" t="s">
        <v>1364</v>
      </c>
      <c r="F589" s="314" t="s">
        <v>1366</v>
      </c>
    </row>
    <row r="590" spans="1:6" s="310" customFormat="1" ht="89.25">
      <c r="A590" s="311">
        <v>3</v>
      </c>
      <c r="B590" s="312">
        <v>3275001</v>
      </c>
      <c r="C590" s="313" t="s">
        <v>168</v>
      </c>
      <c r="D590" s="313" t="s">
        <v>1356</v>
      </c>
      <c r="E590" s="313" t="s">
        <v>1367</v>
      </c>
      <c r="F590" s="314" t="s">
        <v>1368</v>
      </c>
    </row>
    <row r="591" spans="1:6" s="310" customFormat="1" ht="25.5">
      <c r="A591" s="311">
        <v>3</v>
      </c>
      <c r="B591" s="312">
        <v>3275002</v>
      </c>
      <c r="C591" s="313" t="s">
        <v>168</v>
      </c>
      <c r="D591" s="313" t="s">
        <v>1356</v>
      </c>
      <c r="E591" s="313" t="s">
        <v>1367</v>
      </c>
      <c r="F591" s="314" t="s">
        <v>1369</v>
      </c>
    </row>
    <row r="592" spans="1:6" s="310" customFormat="1" ht="89.25">
      <c r="A592" s="311">
        <v>3</v>
      </c>
      <c r="B592" s="312">
        <v>3279001</v>
      </c>
      <c r="C592" s="313" t="s">
        <v>168</v>
      </c>
      <c r="D592" s="313" t="s">
        <v>1356</v>
      </c>
      <c r="E592" s="313" t="s">
        <v>1370</v>
      </c>
      <c r="F592" s="314" t="s">
        <v>1371</v>
      </c>
    </row>
    <row r="593" spans="1:6" s="310" customFormat="1" ht="102">
      <c r="A593" s="311">
        <v>3</v>
      </c>
      <c r="B593" s="312">
        <v>3279002</v>
      </c>
      <c r="C593" s="313" t="s">
        <v>168</v>
      </c>
      <c r="D593" s="313" t="s">
        <v>1356</v>
      </c>
      <c r="E593" s="313" t="s">
        <v>1370</v>
      </c>
      <c r="F593" s="314" t="s">
        <v>1372</v>
      </c>
    </row>
    <row r="594" spans="1:6" s="310" customFormat="1" ht="51">
      <c r="A594" s="311">
        <v>3</v>
      </c>
      <c r="B594" s="312">
        <v>3279003</v>
      </c>
      <c r="C594" s="313" t="s">
        <v>168</v>
      </c>
      <c r="D594" s="313" t="s">
        <v>1356</v>
      </c>
      <c r="E594" s="313" t="s">
        <v>1370</v>
      </c>
      <c r="F594" s="314" t="s">
        <v>1373</v>
      </c>
    </row>
    <row r="595" spans="1:6" s="310" customFormat="1" ht="89.25">
      <c r="A595" s="311">
        <v>3</v>
      </c>
      <c r="B595" s="312">
        <v>3279004</v>
      </c>
      <c r="C595" s="313" t="s">
        <v>168</v>
      </c>
      <c r="D595" s="313" t="s">
        <v>1356</v>
      </c>
      <c r="E595" s="313" t="s">
        <v>1370</v>
      </c>
      <c r="F595" s="314" t="s">
        <v>1374</v>
      </c>
    </row>
    <row r="596" spans="1:6" s="310" customFormat="1" ht="51">
      <c r="A596" s="311">
        <v>3</v>
      </c>
      <c r="B596" s="312">
        <v>3279005</v>
      </c>
      <c r="C596" s="313" t="s">
        <v>168</v>
      </c>
      <c r="D596" s="313" t="s">
        <v>1356</v>
      </c>
      <c r="E596" s="313" t="s">
        <v>1370</v>
      </c>
      <c r="F596" s="314" t="s">
        <v>1375</v>
      </c>
    </row>
    <row r="597" spans="1:6" s="310" customFormat="1" ht="63.75">
      <c r="A597" s="311">
        <v>3</v>
      </c>
      <c r="B597" s="312">
        <v>3279006</v>
      </c>
      <c r="C597" s="313" t="s">
        <v>168</v>
      </c>
      <c r="D597" s="313" t="s">
        <v>1356</v>
      </c>
      <c r="E597" s="313" t="s">
        <v>1370</v>
      </c>
      <c r="F597" s="314" t="s">
        <v>1376</v>
      </c>
    </row>
    <row r="598" spans="1:6" s="310" customFormat="1" ht="127.5">
      <c r="A598" s="311">
        <v>3</v>
      </c>
      <c r="B598" s="312">
        <v>3281701</v>
      </c>
      <c r="C598" s="313" t="s">
        <v>168</v>
      </c>
      <c r="D598" s="313" t="s">
        <v>1377</v>
      </c>
      <c r="E598" s="313" t="s">
        <v>1378</v>
      </c>
      <c r="F598" s="314" t="s">
        <v>1379</v>
      </c>
    </row>
    <row r="599" spans="1:6" s="310" customFormat="1" ht="25.5">
      <c r="A599" s="311">
        <v>3</v>
      </c>
      <c r="B599" s="312">
        <v>3281801</v>
      </c>
      <c r="C599" s="313" t="s">
        <v>168</v>
      </c>
      <c r="D599" s="313" t="s">
        <v>1377</v>
      </c>
      <c r="E599" s="313" t="s">
        <v>1378</v>
      </c>
      <c r="F599" s="314" t="s">
        <v>1380</v>
      </c>
    </row>
    <row r="600" spans="1:6" s="310" customFormat="1" ht="140.25">
      <c r="A600" s="311">
        <v>3</v>
      </c>
      <c r="B600" s="312">
        <v>3281901</v>
      </c>
      <c r="C600" s="313" t="s">
        <v>168</v>
      </c>
      <c r="D600" s="313" t="s">
        <v>1377</v>
      </c>
      <c r="E600" s="313" t="s">
        <v>1378</v>
      </c>
      <c r="F600" s="314" t="s">
        <v>1381</v>
      </c>
    </row>
    <row r="601" spans="1:6" s="310" customFormat="1" ht="38.25">
      <c r="A601" s="311">
        <v>3</v>
      </c>
      <c r="B601" s="312">
        <v>3281902</v>
      </c>
      <c r="C601" s="313" t="s">
        <v>168</v>
      </c>
      <c r="D601" s="313" t="s">
        <v>1377</v>
      </c>
      <c r="E601" s="313" t="s">
        <v>1378</v>
      </c>
      <c r="F601" s="314" t="s">
        <v>1382</v>
      </c>
    </row>
    <row r="602" spans="1:6" s="310" customFormat="1" ht="89.25">
      <c r="A602" s="311">
        <v>3</v>
      </c>
      <c r="B602" s="312">
        <v>3282101</v>
      </c>
      <c r="C602" s="313" t="s">
        <v>168</v>
      </c>
      <c r="D602" s="313" t="s">
        <v>1377</v>
      </c>
      <c r="E602" s="313" t="s">
        <v>1383</v>
      </c>
      <c r="F602" s="314" t="s">
        <v>1384</v>
      </c>
    </row>
    <row r="603" spans="1:6" s="310" customFormat="1" ht="63.75">
      <c r="A603" s="311">
        <v>3</v>
      </c>
      <c r="B603" s="312">
        <v>3282102</v>
      </c>
      <c r="C603" s="313" t="s">
        <v>168</v>
      </c>
      <c r="D603" s="313" t="s">
        <v>1377</v>
      </c>
      <c r="E603" s="313" t="s">
        <v>1383</v>
      </c>
      <c r="F603" s="314" t="s">
        <v>1385</v>
      </c>
    </row>
    <row r="604" spans="1:6" s="310" customFormat="1" ht="51">
      <c r="A604" s="311">
        <v>3</v>
      </c>
      <c r="B604" s="312">
        <v>3282201</v>
      </c>
      <c r="C604" s="313" t="s">
        <v>168</v>
      </c>
      <c r="D604" s="313" t="s">
        <v>1377</v>
      </c>
      <c r="E604" s="313" t="s">
        <v>1383</v>
      </c>
      <c r="F604" s="314" t="s">
        <v>1386</v>
      </c>
    </row>
    <row r="605" spans="1:6" s="310" customFormat="1" ht="76.5">
      <c r="A605" s="311">
        <v>3</v>
      </c>
      <c r="B605" s="312">
        <v>3282202</v>
      </c>
      <c r="C605" s="313" t="s">
        <v>168</v>
      </c>
      <c r="D605" s="313" t="s">
        <v>1377</v>
      </c>
      <c r="E605" s="313" t="s">
        <v>1383</v>
      </c>
      <c r="F605" s="314" t="s">
        <v>1387</v>
      </c>
    </row>
    <row r="606" spans="1:6" s="310" customFormat="1" ht="89.25">
      <c r="A606" s="311">
        <v>3</v>
      </c>
      <c r="B606" s="312">
        <v>3282203</v>
      </c>
      <c r="C606" s="313" t="s">
        <v>168</v>
      </c>
      <c r="D606" s="313" t="s">
        <v>1377</v>
      </c>
      <c r="E606" s="313" t="s">
        <v>1383</v>
      </c>
      <c r="F606" s="314" t="s">
        <v>1388</v>
      </c>
    </row>
    <row r="607" spans="1:6" s="310" customFormat="1" ht="76.5">
      <c r="A607" s="311">
        <v>3</v>
      </c>
      <c r="B607" s="312">
        <v>3282601</v>
      </c>
      <c r="C607" s="313" t="s">
        <v>168</v>
      </c>
      <c r="D607" s="313" t="s">
        <v>1377</v>
      </c>
      <c r="E607" s="313" t="s">
        <v>1383</v>
      </c>
      <c r="F607" s="314" t="s">
        <v>1389</v>
      </c>
    </row>
    <row r="608" spans="1:6" s="310" customFormat="1" ht="140.25">
      <c r="A608" s="311">
        <v>3</v>
      </c>
      <c r="B608" s="312">
        <v>3282901</v>
      </c>
      <c r="C608" s="313" t="s">
        <v>168</v>
      </c>
      <c r="D608" s="313" t="s">
        <v>1377</v>
      </c>
      <c r="E608" s="313" t="s">
        <v>1383</v>
      </c>
      <c r="F608" s="314" t="s">
        <v>1390</v>
      </c>
    </row>
    <row r="609" spans="1:6" s="310" customFormat="1" ht="25.5">
      <c r="A609" s="311">
        <v>3</v>
      </c>
      <c r="B609" s="312">
        <v>3282902</v>
      </c>
      <c r="C609" s="313" t="s">
        <v>168</v>
      </c>
      <c r="D609" s="313" t="s">
        <v>1377</v>
      </c>
      <c r="E609" s="313" t="s">
        <v>1383</v>
      </c>
      <c r="F609" s="314" t="s">
        <v>1391</v>
      </c>
    </row>
    <row r="610" spans="1:6" s="310" customFormat="1" ht="38.25">
      <c r="A610" s="311">
        <v>3</v>
      </c>
      <c r="B610" s="312">
        <v>3282903</v>
      </c>
      <c r="C610" s="313" t="s">
        <v>168</v>
      </c>
      <c r="D610" s="313" t="s">
        <v>1377</v>
      </c>
      <c r="E610" s="313" t="s">
        <v>1383</v>
      </c>
      <c r="F610" s="314" t="s">
        <v>1392</v>
      </c>
    </row>
    <row r="611" spans="1:6" s="310" customFormat="1" ht="127.5">
      <c r="A611" s="311">
        <v>3</v>
      </c>
      <c r="B611" s="312">
        <v>3292001</v>
      </c>
      <c r="C611" s="313" t="s">
        <v>168</v>
      </c>
      <c r="D611" s="313" t="s">
        <v>1393</v>
      </c>
      <c r="E611" s="313" t="s">
        <v>1394</v>
      </c>
      <c r="F611" s="314" t="s">
        <v>1395</v>
      </c>
    </row>
    <row r="612" spans="1:6" s="310" customFormat="1" ht="51">
      <c r="A612" s="311">
        <v>3</v>
      </c>
      <c r="B612" s="312">
        <v>3292002</v>
      </c>
      <c r="C612" s="313" t="s">
        <v>168</v>
      </c>
      <c r="D612" s="313" t="s">
        <v>1393</v>
      </c>
      <c r="E612" s="313" t="s">
        <v>1394</v>
      </c>
      <c r="F612" s="314" t="s">
        <v>1396</v>
      </c>
    </row>
    <row r="613" spans="1:6" s="310" customFormat="1" ht="25.5">
      <c r="A613" s="311">
        <v>3</v>
      </c>
      <c r="B613" s="312">
        <v>3309101</v>
      </c>
      <c r="C613" s="313" t="s">
        <v>168</v>
      </c>
      <c r="D613" s="313" t="s">
        <v>1397</v>
      </c>
      <c r="E613" s="313" t="s">
        <v>1398</v>
      </c>
      <c r="F613" s="314" t="s">
        <v>1399</v>
      </c>
    </row>
    <row r="614" spans="1:6" s="310" customFormat="1" ht="38.25">
      <c r="A614" s="311">
        <v>3</v>
      </c>
      <c r="B614" s="312">
        <v>3309201</v>
      </c>
      <c r="C614" s="313" t="s">
        <v>168</v>
      </c>
      <c r="D614" s="313" t="s">
        <v>1397</v>
      </c>
      <c r="E614" s="313" t="s">
        <v>1398</v>
      </c>
      <c r="F614" s="314" t="s">
        <v>1400</v>
      </c>
    </row>
    <row r="615" spans="1:6" s="310" customFormat="1" ht="25.5">
      <c r="A615" s="311">
        <v>3</v>
      </c>
      <c r="B615" s="312">
        <v>3309202</v>
      </c>
      <c r="C615" s="313" t="s">
        <v>168</v>
      </c>
      <c r="D615" s="313" t="s">
        <v>1397</v>
      </c>
      <c r="E615" s="313" t="s">
        <v>1398</v>
      </c>
      <c r="F615" s="314" t="s">
        <v>1401</v>
      </c>
    </row>
    <row r="616" spans="1:6" s="310" customFormat="1" ht="51">
      <c r="A616" s="311">
        <v>3</v>
      </c>
      <c r="B616" s="312">
        <v>3309901</v>
      </c>
      <c r="C616" s="313" t="s">
        <v>168</v>
      </c>
      <c r="D616" s="313" t="s">
        <v>1397</v>
      </c>
      <c r="E616" s="313" t="s">
        <v>1398</v>
      </c>
      <c r="F616" s="314" t="s">
        <v>1402</v>
      </c>
    </row>
    <row r="617" spans="1:6" s="310" customFormat="1" ht="76.5">
      <c r="A617" s="311">
        <v>3</v>
      </c>
      <c r="B617" s="312">
        <v>3311001</v>
      </c>
      <c r="C617" s="313" t="s">
        <v>168</v>
      </c>
      <c r="D617" s="313" t="s">
        <v>982</v>
      </c>
      <c r="E617" s="313" t="s">
        <v>983</v>
      </c>
      <c r="F617" s="314" t="s">
        <v>1403</v>
      </c>
    </row>
    <row r="618" spans="1:6" s="310" customFormat="1" ht="25.5">
      <c r="A618" s="311">
        <v>3</v>
      </c>
      <c r="B618" s="312">
        <v>3312001</v>
      </c>
      <c r="C618" s="313" t="s">
        <v>168</v>
      </c>
      <c r="D618" s="313" t="s">
        <v>982</v>
      </c>
      <c r="E618" s="313" t="s">
        <v>1404</v>
      </c>
      <c r="F618" s="314" t="s">
        <v>1405</v>
      </c>
    </row>
    <row r="619" spans="1:6" s="310" customFormat="1" ht="25.5">
      <c r="A619" s="311">
        <v>3</v>
      </c>
      <c r="B619" s="312">
        <v>3321001</v>
      </c>
      <c r="C619" s="313" t="s">
        <v>168</v>
      </c>
      <c r="D619" s="313" t="s">
        <v>986</v>
      </c>
      <c r="E619" s="313" t="s">
        <v>1406</v>
      </c>
      <c r="F619" s="314" t="s">
        <v>1407</v>
      </c>
    </row>
    <row r="620" spans="1:6" s="310" customFormat="1" ht="25.5">
      <c r="A620" s="311">
        <v>3</v>
      </c>
      <c r="B620" s="312">
        <v>3321002</v>
      </c>
      <c r="C620" s="313" t="s">
        <v>168</v>
      </c>
      <c r="D620" s="313" t="s">
        <v>986</v>
      </c>
      <c r="E620" s="313" t="s">
        <v>1406</v>
      </c>
      <c r="F620" s="314" t="s">
        <v>1408</v>
      </c>
    </row>
    <row r="621" spans="1:6" s="310" customFormat="1" ht="25.5">
      <c r="A621" s="311">
        <v>3</v>
      </c>
      <c r="B621" s="312">
        <v>3321003</v>
      </c>
      <c r="C621" s="313" t="s">
        <v>168</v>
      </c>
      <c r="D621" s="313" t="s">
        <v>986</v>
      </c>
      <c r="E621" s="313" t="s">
        <v>1406</v>
      </c>
      <c r="F621" s="314" t="s">
        <v>1409</v>
      </c>
    </row>
    <row r="622" spans="1:6" s="310" customFormat="1" ht="89.25">
      <c r="A622" s="311">
        <v>3</v>
      </c>
      <c r="B622" s="312">
        <v>3322001</v>
      </c>
      <c r="C622" s="313" t="s">
        <v>168</v>
      </c>
      <c r="D622" s="313" t="s">
        <v>986</v>
      </c>
      <c r="E622" s="313" t="s">
        <v>987</v>
      </c>
      <c r="F622" s="314" t="s">
        <v>1410</v>
      </c>
    </row>
    <row r="623" spans="1:6" s="310" customFormat="1" ht="25.5">
      <c r="A623" s="311">
        <v>3</v>
      </c>
      <c r="B623" s="312">
        <v>3322002</v>
      </c>
      <c r="C623" s="313" t="s">
        <v>168</v>
      </c>
      <c r="D623" s="313" t="s">
        <v>986</v>
      </c>
      <c r="E623" s="313" t="s">
        <v>987</v>
      </c>
      <c r="F623" s="314" t="s">
        <v>1411</v>
      </c>
    </row>
    <row r="624" spans="1:6" s="310" customFormat="1" ht="76.5">
      <c r="A624" s="311">
        <v>3</v>
      </c>
      <c r="B624" s="312">
        <v>3322003</v>
      </c>
      <c r="C624" s="313" t="s">
        <v>168</v>
      </c>
      <c r="D624" s="313" t="s">
        <v>986</v>
      </c>
      <c r="E624" s="313" t="s">
        <v>987</v>
      </c>
      <c r="F624" s="314" t="s">
        <v>1412</v>
      </c>
    </row>
    <row r="625" spans="1:6" s="310" customFormat="1" ht="63.75">
      <c r="A625" s="311">
        <v>3</v>
      </c>
      <c r="B625" s="312">
        <v>3324001</v>
      </c>
      <c r="C625" s="313" t="s">
        <v>168</v>
      </c>
      <c r="D625" s="313" t="s">
        <v>986</v>
      </c>
      <c r="E625" s="313" t="s">
        <v>1413</v>
      </c>
      <c r="F625" s="314" t="s">
        <v>1414</v>
      </c>
    </row>
    <row r="626" spans="1:6" s="310" customFormat="1" ht="38.25">
      <c r="A626" s="311">
        <v>3</v>
      </c>
      <c r="B626" s="312">
        <v>3324002</v>
      </c>
      <c r="C626" s="313" t="s">
        <v>168</v>
      </c>
      <c r="D626" s="313" t="s">
        <v>986</v>
      </c>
      <c r="E626" s="313" t="s">
        <v>1413</v>
      </c>
      <c r="F626" s="314" t="s">
        <v>1415</v>
      </c>
    </row>
    <row r="627" spans="1:6" s="310" customFormat="1" ht="25.5">
      <c r="A627" s="311">
        <v>3</v>
      </c>
      <c r="B627" s="312">
        <v>3324003</v>
      </c>
      <c r="C627" s="313" t="s">
        <v>168</v>
      </c>
      <c r="D627" s="313" t="s">
        <v>986</v>
      </c>
      <c r="E627" s="313" t="s">
        <v>1413</v>
      </c>
      <c r="F627" s="314" t="s">
        <v>1416</v>
      </c>
    </row>
    <row r="628" spans="1:6" s="310" customFormat="1" ht="51">
      <c r="A628" s="311">
        <v>3</v>
      </c>
      <c r="B628" s="312">
        <v>3325001</v>
      </c>
      <c r="C628" s="313" t="s">
        <v>168</v>
      </c>
      <c r="D628" s="313" t="s">
        <v>986</v>
      </c>
      <c r="E628" s="313" t="s">
        <v>1417</v>
      </c>
      <c r="F628" s="314" t="s">
        <v>1418</v>
      </c>
    </row>
    <row r="629" spans="1:6" s="310" customFormat="1" ht="63.75">
      <c r="A629" s="311">
        <v>3</v>
      </c>
      <c r="B629" s="312">
        <v>3325002</v>
      </c>
      <c r="C629" s="313" t="s">
        <v>168</v>
      </c>
      <c r="D629" s="313" t="s">
        <v>986</v>
      </c>
      <c r="E629" s="313" t="s">
        <v>1417</v>
      </c>
      <c r="F629" s="314" t="s">
        <v>1419</v>
      </c>
    </row>
    <row r="630" spans="1:6" s="310" customFormat="1" ht="89.25">
      <c r="A630" s="311">
        <v>3</v>
      </c>
      <c r="B630" s="312">
        <v>3325003</v>
      </c>
      <c r="C630" s="313" t="s">
        <v>168</v>
      </c>
      <c r="D630" s="313" t="s">
        <v>986</v>
      </c>
      <c r="E630" s="313" t="s">
        <v>1417</v>
      </c>
      <c r="F630" s="314" t="s">
        <v>1420</v>
      </c>
    </row>
    <row r="631" spans="1:6" s="310" customFormat="1" ht="63.75">
      <c r="A631" s="311">
        <v>3</v>
      </c>
      <c r="B631" s="312">
        <v>3325004</v>
      </c>
      <c r="C631" s="313" t="s">
        <v>168</v>
      </c>
      <c r="D631" s="313" t="s">
        <v>986</v>
      </c>
      <c r="E631" s="313" t="s">
        <v>1417</v>
      </c>
      <c r="F631" s="314" t="s">
        <v>1421</v>
      </c>
    </row>
    <row r="632" spans="1:6" s="310" customFormat="1" ht="38.25">
      <c r="A632" s="311">
        <v>3</v>
      </c>
      <c r="B632" s="312">
        <v>3325005</v>
      </c>
      <c r="C632" s="313" t="s">
        <v>168</v>
      </c>
      <c r="D632" s="313" t="s">
        <v>986</v>
      </c>
      <c r="E632" s="313" t="s">
        <v>1417</v>
      </c>
      <c r="F632" s="314" t="s">
        <v>1422</v>
      </c>
    </row>
    <row r="633" spans="1:6" s="310" customFormat="1" ht="38.25">
      <c r="A633" s="311">
        <v>3</v>
      </c>
      <c r="B633" s="312">
        <v>3325006</v>
      </c>
      <c r="C633" s="313" t="s">
        <v>168</v>
      </c>
      <c r="D633" s="313" t="s">
        <v>986</v>
      </c>
      <c r="E633" s="313" t="s">
        <v>1417</v>
      </c>
      <c r="F633" s="314" t="s">
        <v>1423</v>
      </c>
    </row>
    <row r="634" spans="1:6" s="310" customFormat="1" ht="114.75">
      <c r="A634" s="311">
        <v>3</v>
      </c>
      <c r="B634" s="312">
        <v>3325007</v>
      </c>
      <c r="C634" s="313" t="s">
        <v>168</v>
      </c>
      <c r="D634" s="313" t="s">
        <v>986</v>
      </c>
      <c r="E634" s="313" t="s">
        <v>1417</v>
      </c>
      <c r="F634" s="314" t="s">
        <v>1424</v>
      </c>
    </row>
    <row r="635" spans="1:6" s="310" customFormat="1" ht="114.75">
      <c r="A635" s="311">
        <v>3</v>
      </c>
      <c r="B635" s="312">
        <v>3325008</v>
      </c>
      <c r="C635" s="313" t="s">
        <v>168</v>
      </c>
      <c r="D635" s="313" t="s">
        <v>986</v>
      </c>
      <c r="E635" s="313" t="s">
        <v>1417</v>
      </c>
      <c r="F635" s="314" t="s">
        <v>1425</v>
      </c>
    </row>
    <row r="636" spans="1:6" s="310" customFormat="1" ht="191.25">
      <c r="A636" s="311">
        <v>3</v>
      </c>
      <c r="B636" s="312">
        <v>3329001</v>
      </c>
      <c r="C636" s="313" t="s">
        <v>168</v>
      </c>
      <c r="D636" s="313" t="s">
        <v>986</v>
      </c>
      <c r="E636" s="313" t="s">
        <v>995</v>
      </c>
      <c r="F636" s="314" t="s">
        <v>1426</v>
      </c>
    </row>
    <row r="637" spans="1:6" s="310" customFormat="1" ht="102">
      <c r="A637" s="311">
        <v>3</v>
      </c>
      <c r="B637" s="312">
        <v>3329002</v>
      </c>
      <c r="C637" s="313" t="s">
        <v>168</v>
      </c>
      <c r="D637" s="313" t="s">
        <v>986</v>
      </c>
      <c r="E637" s="313" t="s">
        <v>995</v>
      </c>
      <c r="F637" s="314" t="s">
        <v>1427</v>
      </c>
    </row>
    <row r="638" spans="1:6" s="310" customFormat="1" ht="51">
      <c r="A638" s="311">
        <v>3</v>
      </c>
      <c r="B638" s="312">
        <v>3329003</v>
      </c>
      <c r="C638" s="313" t="s">
        <v>168</v>
      </c>
      <c r="D638" s="313" t="s">
        <v>986</v>
      </c>
      <c r="E638" s="313" t="s">
        <v>995</v>
      </c>
      <c r="F638" s="314" t="s">
        <v>1428</v>
      </c>
    </row>
    <row r="639" spans="1:6" s="310" customFormat="1" ht="25.5">
      <c r="A639" s="311">
        <v>3</v>
      </c>
      <c r="B639" s="312">
        <v>3329004</v>
      </c>
      <c r="C639" s="313" t="s">
        <v>168</v>
      </c>
      <c r="D639" s="313" t="s">
        <v>986</v>
      </c>
      <c r="E639" s="313" t="s">
        <v>995</v>
      </c>
      <c r="F639" s="314" t="s">
        <v>1429</v>
      </c>
    </row>
    <row r="640" spans="1:6" s="310" customFormat="1" ht="38.25">
      <c r="A640" s="311">
        <v>3</v>
      </c>
      <c r="B640" s="312">
        <v>3329005</v>
      </c>
      <c r="C640" s="313" t="s">
        <v>168</v>
      </c>
      <c r="D640" s="313" t="s">
        <v>986</v>
      </c>
      <c r="E640" s="313" t="s">
        <v>995</v>
      </c>
      <c r="F640" s="314" t="s">
        <v>1430</v>
      </c>
    </row>
    <row r="641" spans="1:6" s="310" customFormat="1" ht="25.5">
      <c r="A641" s="311">
        <v>3</v>
      </c>
      <c r="B641" s="312">
        <v>3331101</v>
      </c>
      <c r="C641" s="313" t="s">
        <v>168</v>
      </c>
      <c r="D641" s="313" t="s">
        <v>997</v>
      </c>
      <c r="E641" s="313" t="s">
        <v>998</v>
      </c>
      <c r="F641" s="314" t="s">
        <v>1431</v>
      </c>
    </row>
    <row r="642" spans="1:6" s="310" customFormat="1" ht="38.25">
      <c r="A642" s="311">
        <v>3</v>
      </c>
      <c r="B642" s="312">
        <v>3331201</v>
      </c>
      <c r="C642" s="313" t="s">
        <v>168</v>
      </c>
      <c r="D642" s="313" t="s">
        <v>997</v>
      </c>
      <c r="E642" s="313" t="s">
        <v>998</v>
      </c>
      <c r="F642" s="314" t="s">
        <v>1432</v>
      </c>
    </row>
    <row r="643" spans="1:6" s="310" customFormat="1" ht="51">
      <c r="A643" s="311">
        <v>3</v>
      </c>
      <c r="B643" s="312">
        <v>3331301</v>
      </c>
      <c r="C643" s="313" t="s">
        <v>168</v>
      </c>
      <c r="D643" s="313" t="s">
        <v>997</v>
      </c>
      <c r="E643" s="313" t="s">
        <v>998</v>
      </c>
      <c r="F643" s="314" t="s">
        <v>1433</v>
      </c>
    </row>
    <row r="644" spans="1:6" s="310" customFormat="1" ht="38.25">
      <c r="A644" s="311">
        <v>3</v>
      </c>
      <c r="B644" s="312">
        <v>3331401</v>
      </c>
      <c r="C644" s="313" t="s">
        <v>168</v>
      </c>
      <c r="D644" s="313" t="s">
        <v>997</v>
      </c>
      <c r="E644" s="313" t="s">
        <v>998</v>
      </c>
      <c r="F644" s="314" t="s">
        <v>1434</v>
      </c>
    </row>
    <row r="645" spans="1:6" s="310" customFormat="1" ht="25.5">
      <c r="A645" s="311">
        <v>3</v>
      </c>
      <c r="B645" s="312">
        <v>3353001</v>
      </c>
      <c r="C645" s="313" t="s">
        <v>1435</v>
      </c>
      <c r="D645" s="313" t="s">
        <v>1436</v>
      </c>
      <c r="E645" s="313" t="s">
        <v>1437</v>
      </c>
      <c r="F645" s="314" t="s">
        <v>1438</v>
      </c>
    </row>
    <row r="646" spans="1:6" s="310" customFormat="1" ht="63.75">
      <c r="A646" s="311">
        <v>3</v>
      </c>
      <c r="B646" s="312">
        <v>3360001</v>
      </c>
      <c r="C646" s="313" t="s">
        <v>1439</v>
      </c>
      <c r="D646" s="313" t="s">
        <v>1440</v>
      </c>
      <c r="E646" s="313" t="s">
        <v>1440</v>
      </c>
      <c r="F646" s="314" t="s">
        <v>1441</v>
      </c>
    </row>
    <row r="647" spans="1:6" s="310" customFormat="1" ht="63.75">
      <c r="A647" s="311">
        <v>3</v>
      </c>
      <c r="B647" s="312">
        <v>3360002</v>
      </c>
      <c r="C647" s="313" t="s">
        <v>1439</v>
      </c>
      <c r="D647" s="313" t="s">
        <v>1440</v>
      </c>
      <c r="E647" s="313" t="s">
        <v>1440</v>
      </c>
      <c r="F647" s="314" t="s">
        <v>1442</v>
      </c>
    </row>
    <row r="648" spans="1:6" s="310" customFormat="1" ht="63.75">
      <c r="A648" s="311">
        <v>3</v>
      </c>
      <c r="B648" s="312">
        <v>3381101</v>
      </c>
      <c r="C648" s="313" t="s">
        <v>1439</v>
      </c>
      <c r="D648" s="313" t="s">
        <v>1443</v>
      </c>
      <c r="E648" s="313" t="s">
        <v>1444</v>
      </c>
      <c r="F648" s="314" t="s">
        <v>1445</v>
      </c>
    </row>
    <row r="649" spans="1:6" s="310" customFormat="1" ht="63.75">
      <c r="A649" s="311">
        <v>3</v>
      </c>
      <c r="B649" s="312">
        <v>3381102</v>
      </c>
      <c r="C649" s="313" t="s">
        <v>1439</v>
      </c>
      <c r="D649" s="313" t="s">
        <v>1443</v>
      </c>
      <c r="E649" s="313" t="s">
        <v>1444</v>
      </c>
      <c r="F649" s="314" t="s">
        <v>1446</v>
      </c>
    </row>
    <row r="650" spans="1:6" s="310" customFormat="1" ht="63.75">
      <c r="A650" s="311">
        <v>3</v>
      </c>
      <c r="B650" s="312">
        <v>3382101</v>
      </c>
      <c r="C650" s="313" t="s">
        <v>1439</v>
      </c>
      <c r="D650" s="313" t="s">
        <v>1443</v>
      </c>
      <c r="E650" s="313" t="s">
        <v>1447</v>
      </c>
      <c r="F650" s="314" t="s">
        <v>1448</v>
      </c>
    </row>
    <row r="651" spans="1:6" s="310" customFormat="1" ht="63.75">
      <c r="A651" s="311">
        <v>3</v>
      </c>
      <c r="B651" s="312">
        <v>3383001</v>
      </c>
      <c r="C651" s="313" t="s">
        <v>1439</v>
      </c>
      <c r="D651" s="313" t="s">
        <v>1443</v>
      </c>
      <c r="E651" s="313" t="s">
        <v>1449</v>
      </c>
      <c r="F651" s="314" t="s">
        <v>1450</v>
      </c>
    </row>
    <row r="652" spans="1:6" s="310" customFormat="1" ht="38.25">
      <c r="A652" s="311">
        <v>3</v>
      </c>
      <c r="B652" s="312">
        <v>3432101</v>
      </c>
      <c r="C652" s="313" t="s">
        <v>1005</v>
      </c>
      <c r="D652" s="313" t="s">
        <v>1006</v>
      </c>
      <c r="E652" s="313" t="s">
        <v>1451</v>
      </c>
      <c r="F652" s="314" t="s">
        <v>1452</v>
      </c>
    </row>
    <row r="653" spans="1:6" s="310" customFormat="1" ht="38.25">
      <c r="A653" s="311">
        <v>3</v>
      </c>
      <c r="B653" s="312">
        <v>3432201</v>
      </c>
      <c r="C653" s="313" t="s">
        <v>1005</v>
      </c>
      <c r="D653" s="313" t="s">
        <v>1006</v>
      </c>
      <c r="E653" s="313" t="s">
        <v>1451</v>
      </c>
      <c r="F653" s="314" t="s">
        <v>1453</v>
      </c>
    </row>
    <row r="654" spans="1:6" s="310" customFormat="1" ht="38.25">
      <c r="A654" s="311">
        <v>3</v>
      </c>
      <c r="B654" s="312">
        <v>3432202</v>
      </c>
      <c r="C654" s="313" t="s">
        <v>1005</v>
      </c>
      <c r="D654" s="313" t="s">
        <v>1006</v>
      </c>
      <c r="E654" s="313" t="s">
        <v>1451</v>
      </c>
      <c r="F654" s="314" t="s">
        <v>1454</v>
      </c>
    </row>
    <row r="655" spans="1:6" s="310" customFormat="1" ht="38.25">
      <c r="A655" s="311">
        <v>3</v>
      </c>
      <c r="B655" s="312">
        <v>3433001</v>
      </c>
      <c r="C655" s="313" t="s">
        <v>1005</v>
      </c>
      <c r="D655" s="313" t="s">
        <v>1006</v>
      </c>
      <c r="E655" s="313" t="s">
        <v>1007</v>
      </c>
      <c r="F655" s="314" t="s">
        <v>1455</v>
      </c>
    </row>
    <row r="656" spans="1:6" s="310" customFormat="1" ht="51">
      <c r="A656" s="311">
        <v>3</v>
      </c>
      <c r="B656" s="312">
        <v>3452001</v>
      </c>
      <c r="C656" s="313" t="s">
        <v>549</v>
      </c>
      <c r="D656" s="313" t="s">
        <v>550</v>
      </c>
      <c r="E656" s="313" t="s">
        <v>1456</v>
      </c>
      <c r="F656" s="314" t="s">
        <v>1457</v>
      </c>
    </row>
    <row r="657" spans="1:6" s="310" customFormat="1" ht="51">
      <c r="A657" s="311">
        <v>3</v>
      </c>
      <c r="B657" s="312">
        <v>3453001</v>
      </c>
      <c r="C657" s="313" t="s">
        <v>549</v>
      </c>
      <c r="D657" s="313" t="s">
        <v>550</v>
      </c>
      <c r="E657" s="313" t="s">
        <v>1458</v>
      </c>
      <c r="F657" s="314" t="s">
        <v>1459</v>
      </c>
    </row>
    <row r="658" spans="1:6" s="310" customFormat="1" ht="38.25">
      <c r="A658" s="311">
        <v>3</v>
      </c>
      <c r="B658" s="312">
        <v>3461001</v>
      </c>
      <c r="C658" s="313" t="s">
        <v>549</v>
      </c>
      <c r="D658" s="313" t="s">
        <v>554</v>
      </c>
      <c r="E658" s="313" t="s">
        <v>555</v>
      </c>
      <c r="F658" s="314" t="s">
        <v>1460</v>
      </c>
    </row>
    <row r="659" spans="1:6" s="310" customFormat="1" ht="38.25">
      <c r="A659" s="311">
        <v>3</v>
      </c>
      <c r="B659" s="312">
        <v>3466101</v>
      </c>
      <c r="C659" s="313" t="s">
        <v>549</v>
      </c>
      <c r="D659" s="313" t="s">
        <v>554</v>
      </c>
      <c r="E659" s="313" t="s">
        <v>577</v>
      </c>
      <c r="F659" s="314" t="s">
        <v>1461</v>
      </c>
    </row>
    <row r="660" spans="1:6" s="310" customFormat="1" ht="51">
      <c r="A660" s="311">
        <v>3</v>
      </c>
      <c r="B660" s="312">
        <v>3466501</v>
      </c>
      <c r="C660" s="313" t="s">
        <v>549</v>
      </c>
      <c r="D660" s="313" t="s">
        <v>554</v>
      </c>
      <c r="E660" s="313" t="s">
        <v>577</v>
      </c>
      <c r="F660" s="314" t="s">
        <v>1462</v>
      </c>
    </row>
    <row r="661" spans="1:6" s="310" customFormat="1" ht="51">
      <c r="A661" s="311">
        <v>3</v>
      </c>
      <c r="B661" s="312">
        <v>3473101</v>
      </c>
      <c r="C661" s="313" t="s">
        <v>549</v>
      </c>
      <c r="D661" s="313" t="s">
        <v>584</v>
      </c>
      <c r="E661" s="313" t="s">
        <v>596</v>
      </c>
      <c r="F661" s="314" t="s">
        <v>1463</v>
      </c>
    </row>
    <row r="662" spans="1:6" s="310" customFormat="1" ht="51">
      <c r="A662" s="311">
        <v>3</v>
      </c>
      <c r="B662" s="312">
        <v>3475201</v>
      </c>
      <c r="C662" s="313" t="s">
        <v>549</v>
      </c>
      <c r="D662" s="313" t="s">
        <v>584</v>
      </c>
      <c r="E662" s="313" t="s">
        <v>601</v>
      </c>
      <c r="F662" s="314" t="s">
        <v>1464</v>
      </c>
    </row>
    <row r="663" spans="1:6" s="310" customFormat="1" ht="51">
      <c r="A663" s="311">
        <v>3</v>
      </c>
      <c r="B663" s="312">
        <v>3475901</v>
      </c>
      <c r="C663" s="313" t="s">
        <v>549</v>
      </c>
      <c r="D663" s="313" t="s">
        <v>584</v>
      </c>
      <c r="E663" s="313" t="s">
        <v>601</v>
      </c>
      <c r="F663" s="314" t="s">
        <v>1465</v>
      </c>
    </row>
    <row r="664" spans="1:6" s="310" customFormat="1" ht="25.5">
      <c r="A664" s="311">
        <v>3</v>
      </c>
      <c r="B664" s="312">
        <v>3492301</v>
      </c>
      <c r="C664" s="313" t="s">
        <v>1029</v>
      </c>
      <c r="D664" s="313" t="s">
        <v>1466</v>
      </c>
      <c r="E664" s="313" t="s">
        <v>1467</v>
      </c>
      <c r="F664" s="314" t="s">
        <v>1468</v>
      </c>
    </row>
    <row r="665" spans="1:6" s="310" customFormat="1" ht="38.25">
      <c r="A665" s="311">
        <v>3</v>
      </c>
      <c r="B665" s="312">
        <v>3521001</v>
      </c>
      <c r="C665" s="313" t="s">
        <v>1029</v>
      </c>
      <c r="D665" s="313" t="s">
        <v>1030</v>
      </c>
      <c r="E665" s="313" t="s">
        <v>1031</v>
      </c>
      <c r="F665" s="314" t="s">
        <v>1469</v>
      </c>
    </row>
    <row r="666" spans="1:6" s="310" customFormat="1" ht="25.5">
      <c r="A666" s="311">
        <v>3</v>
      </c>
      <c r="B666" s="312">
        <v>3522401</v>
      </c>
      <c r="C666" s="313" t="s">
        <v>1029</v>
      </c>
      <c r="D666" s="313" t="s">
        <v>1030</v>
      </c>
      <c r="E666" s="313" t="s">
        <v>1033</v>
      </c>
      <c r="F666" s="314" t="s">
        <v>1470</v>
      </c>
    </row>
    <row r="667" spans="1:6" s="310" customFormat="1" ht="51">
      <c r="A667" s="311">
        <v>3</v>
      </c>
      <c r="B667" s="312">
        <v>3551101</v>
      </c>
      <c r="C667" s="313" t="s">
        <v>629</v>
      </c>
      <c r="D667" s="313" t="s">
        <v>1035</v>
      </c>
      <c r="E667" s="313" t="s">
        <v>1036</v>
      </c>
      <c r="F667" s="314" t="s">
        <v>1471</v>
      </c>
    </row>
    <row r="668" spans="1:6" s="310" customFormat="1" ht="25.5">
      <c r="A668" s="311">
        <v>3</v>
      </c>
      <c r="B668" s="312">
        <v>3551901</v>
      </c>
      <c r="C668" s="313" t="s">
        <v>629</v>
      </c>
      <c r="D668" s="313" t="s">
        <v>1035</v>
      </c>
      <c r="E668" s="313" t="s">
        <v>1036</v>
      </c>
      <c r="F668" s="314" t="s">
        <v>1472</v>
      </c>
    </row>
    <row r="669" spans="1:6" s="310" customFormat="1" ht="25.5">
      <c r="A669" s="311">
        <v>3</v>
      </c>
      <c r="B669" s="312">
        <v>3559001</v>
      </c>
      <c r="C669" s="313" t="s">
        <v>629</v>
      </c>
      <c r="D669" s="313" t="s">
        <v>1035</v>
      </c>
      <c r="E669" s="313" t="s">
        <v>1046</v>
      </c>
      <c r="F669" s="314" t="s">
        <v>1473</v>
      </c>
    </row>
    <row r="670" spans="1:6" s="310" customFormat="1" ht="38.25">
      <c r="A670" s="311">
        <v>3</v>
      </c>
      <c r="B670" s="312">
        <v>3561101</v>
      </c>
      <c r="C670" s="313" t="s">
        <v>629</v>
      </c>
      <c r="D670" s="313" t="s">
        <v>630</v>
      </c>
      <c r="E670" s="313" t="s">
        <v>631</v>
      </c>
      <c r="F670" s="314" t="s">
        <v>1474</v>
      </c>
    </row>
    <row r="671" spans="1:6" s="310" customFormat="1" ht="51">
      <c r="A671" s="311">
        <v>3</v>
      </c>
      <c r="B671" s="312">
        <v>3561201</v>
      </c>
      <c r="C671" s="313" t="s">
        <v>629</v>
      </c>
      <c r="D671" s="313" t="s">
        <v>630</v>
      </c>
      <c r="E671" s="313" t="s">
        <v>631</v>
      </c>
      <c r="F671" s="314" t="s">
        <v>1475</v>
      </c>
    </row>
    <row r="672" spans="1:6" s="310" customFormat="1" ht="51">
      <c r="A672" s="311">
        <v>3</v>
      </c>
      <c r="B672" s="312">
        <v>3561901</v>
      </c>
      <c r="C672" s="313" t="s">
        <v>629</v>
      </c>
      <c r="D672" s="313" t="s">
        <v>630</v>
      </c>
      <c r="E672" s="313" t="s">
        <v>631</v>
      </c>
      <c r="F672" s="314" t="s">
        <v>1476</v>
      </c>
    </row>
    <row r="673" spans="1:6" s="310" customFormat="1" ht="25.5">
      <c r="A673" s="311">
        <v>3</v>
      </c>
      <c r="B673" s="312">
        <v>3562101</v>
      </c>
      <c r="C673" s="313" t="s">
        <v>629</v>
      </c>
      <c r="D673" s="313" t="s">
        <v>630</v>
      </c>
      <c r="E673" s="313" t="s">
        <v>1477</v>
      </c>
      <c r="F673" s="314" t="s">
        <v>1478</v>
      </c>
    </row>
    <row r="674" spans="1:6" s="310" customFormat="1" ht="76.5">
      <c r="A674" s="311">
        <v>3</v>
      </c>
      <c r="B674" s="312">
        <v>3562901</v>
      </c>
      <c r="C674" s="313" t="s">
        <v>629</v>
      </c>
      <c r="D674" s="313" t="s">
        <v>630</v>
      </c>
      <c r="E674" s="313" t="s">
        <v>1477</v>
      </c>
      <c r="F674" s="314" t="s">
        <v>1479</v>
      </c>
    </row>
    <row r="675" spans="1:6" s="310" customFormat="1" ht="25.5">
      <c r="A675" s="311">
        <v>3</v>
      </c>
      <c r="B675" s="312">
        <v>3581101</v>
      </c>
      <c r="C675" s="313" t="s">
        <v>633</v>
      </c>
      <c r="D675" s="313" t="s">
        <v>634</v>
      </c>
      <c r="E675" s="313" t="s">
        <v>1480</v>
      </c>
      <c r="F675" s="314" t="s">
        <v>1481</v>
      </c>
    </row>
    <row r="676" spans="1:6" s="310" customFormat="1" ht="38.25">
      <c r="A676" s="311">
        <v>3</v>
      </c>
      <c r="B676" s="312">
        <v>3581201</v>
      </c>
      <c r="C676" s="313" t="s">
        <v>633</v>
      </c>
      <c r="D676" s="313" t="s">
        <v>634</v>
      </c>
      <c r="E676" s="313" t="s">
        <v>1480</v>
      </c>
      <c r="F676" s="314" t="s">
        <v>1482</v>
      </c>
    </row>
    <row r="677" spans="1:6" s="310" customFormat="1" ht="76.5">
      <c r="A677" s="311">
        <v>3</v>
      </c>
      <c r="B677" s="312">
        <v>3581301</v>
      </c>
      <c r="C677" s="313" t="s">
        <v>633</v>
      </c>
      <c r="D677" s="313" t="s">
        <v>634</v>
      </c>
      <c r="E677" s="313" t="s">
        <v>1480</v>
      </c>
      <c r="F677" s="314" t="s">
        <v>1483</v>
      </c>
    </row>
    <row r="678" spans="1:6" s="310" customFormat="1" ht="76.5">
      <c r="A678" s="311">
        <v>3</v>
      </c>
      <c r="B678" s="312">
        <v>3581901</v>
      </c>
      <c r="C678" s="313" t="s">
        <v>633</v>
      </c>
      <c r="D678" s="313" t="s">
        <v>634</v>
      </c>
      <c r="E678" s="313" t="s">
        <v>1480</v>
      </c>
      <c r="F678" s="314" t="s">
        <v>1484</v>
      </c>
    </row>
    <row r="679" spans="1:6" s="310" customFormat="1" ht="38.25">
      <c r="A679" s="311">
        <v>3</v>
      </c>
      <c r="B679" s="312">
        <v>3592001</v>
      </c>
      <c r="C679" s="313" t="s">
        <v>633</v>
      </c>
      <c r="D679" s="313" t="s">
        <v>1051</v>
      </c>
      <c r="E679" s="313" t="s">
        <v>1058</v>
      </c>
      <c r="F679" s="314" t="s">
        <v>1485</v>
      </c>
    </row>
    <row r="680" spans="1:6" s="310" customFormat="1" ht="38.25">
      <c r="A680" s="311">
        <v>3</v>
      </c>
      <c r="B680" s="312">
        <v>3611001</v>
      </c>
      <c r="C680" s="313" t="s">
        <v>633</v>
      </c>
      <c r="D680" s="313" t="s">
        <v>1066</v>
      </c>
      <c r="E680" s="313" t="s">
        <v>1486</v>
      </c>
      <c r="F680" s="314" t="s">
        <v>1487</v>
      </c>
    </row>
    <row r="681" spans="1:6" s="310" customFormat="1" ht="25.5">
      <c r="A681" s="311">
        <v>3</v>
      </c>
      <c r="B681" s="312">
        <v>3611002</v>
      </c>
      <c r="C681" s="313" t="s">
        <v>633</v>
      </c>
      <c r="D681" s="313" t="s">
        <v>1066</v>
      </c>
      <c r="E681" s="313" t="s">
        <v>1486</v>
      </c>
      <c r="F681" s="314" t="s">
        <v>1488</v>
      </c>
    </row>
    <row r="682" spans="1:6" s="310" customFormat="1" ht="51">
      <c r="A682" s="311">
        <v>3</v>
      </c>
      <c r="B682" s="312">
        <v>3611003</v>
      </c>
      <c r="C682" s="313" t="s">
        <v>633</v>
      </c>
      <c r="D682" s="313" t="s">
        <v>1066</v>
      </c>
      <c r="E682" s="313" t="s">
        <v>1486</v>
      </c>
      <c r="F682" s="314" t="s">
        <v>1489</v>
      </c>
    </row>
    <row r="683" spans="1:6" s="310" customFormat="1" ht="114.75">
      <c r="A683" s="311">
        <v>3</v>
      </c>
      <c r="B683" s="312">
        <v>3612001</v>
      </c>
      <c r="C683" s="313" t="s">
        <v>633</v>
      </c>
      <c r="D683" s="313" t="s">
        <v>1066</v>
      </c>
      <c r="E683" s="313" t="s">
        <v>1490</v>
      </c>
      <c r="F683" s="314" t="s">
        <v>1491</v>
      </c>
    </row>
    <row r="684" spans="1:6" s="310" customFormat="1" ht="165.75">
      <c r="A684" s="311">
        <v>3</v>
      </c>
      <c r="B684" s="312">
        <v>3619001</v>
      </c>
      <c r="C684" s="313" t="s">
        <v>633</v>
      </c>
      <c r="D684" s="313" t="s">
        <v>1066</v>
      </c>
      <c r="E684" s="313" t="s">
        <v>1069</v>
      </c>
      <c r="F684" s="314" t="s">
        <v>1492</v>
      </c>
    </row>
    <row r="685" spans="1:6" s="310" customFormat="1" ht="51">
      <c r="A685" s="311">
        <v>3</v>
      </c>
      <c r="B685" s="312">
        <v>3711001</v>
      </c>
      <c r="C685" s="313" t="s">
        <v>694</v>
      </c>
      <c r="D685" s="313" t="s">
        <v>705</v>
      </c>
      <c r="E685" s="313" t="s">
        <v>706</v>
      </c>
      <c r="F685" s="314" t="s">
        <v>1493</v>
      </c>
    </row>
    <row r="686" spans="1:6" s="310" customFormat="1" ht="38.25">
      <c r="A686" s="311">
        <v>3</v>
      </c>
      <c r="B686" s="312">
        <v>3711002</v>
      </c>
      <c r="C686" s="313" t="s">
        <v>694</v>
      </c>
      <c r="D686" s="313" t="s">
        <v>705</v>
      </c>
      <c r="E686" s="313" t="s">
        <v>706</v>
      </c>
      <c r="F686" s="314" t="s">
        <v>1494</v>
      </c>
    </row>
    <row r="687" spans="1:6" s="310" customFormat="1" ht="51">
      <c r="A687" s="311">
        <v>3</v>
      </c>
      <c r="B687" s="312">
        <v>3721001</v>
      </c>
      <c r="C687" s="313" t="s">
        <v>694</v>
      </c>
      <c r="D687" s="313" t="s">
        <v>708</v>
      </c>
      <c r="E687" s="313" t="s">
        <v>709</v>
      </c>
      <c r="F687" s="314" t="s">
        <v>1495</v>
      </c>
    </row>
    <row r="688" spans="1:6" s="310" customFormat="1" ht="51">
      <c r="A688" s="311">
        <v>3</v>
      </c>
      <c r="B688" s="312">
        <v>3722001</v>
      </c>
      <c r="C688" s="313" t="s">
        <v>694</v>
      </c>
      <c r="D688" s="313" t="s">
        <v>708</v>
      </c>
      <c r="E688" s="313" t="s">
        <v>1496</v>
      </c>
      <c r="F688" s="314" t="s">
        <v>1497</v>
      </c>
    </row>
    <row r="689" spans="1:6" s="310" customFormat="1" ht="25.5">
      <c r="A689" s="311">
        <v>3</v>
      </c>
      <c r="B689" s="312">
        <v>3741001</v>
      </c>
      <c r="C689" s="313" t="s">
        <v>694</v>
      </c>
      <c r="D689" s="313" t="s">
        <v>716</v>
      </c>
      <c r="E689" s="313" t="s">
        <v>1083</v>
      </c>
      <c r="F689" s="314" t="s">
        <v>1498</v>
      </c>
    </row>
    <row r="690" spans="1:6" s="310" customFormat="1" ht="25.5">
      <c r="A690" s="311">
        <v>3</v>
      </c>
      <c r="B690" s="312">
        <v>3772101</v>
      </c>
      <c r="C690" s="313" t="s">
        <v>719</v>
      </c>
      <c r="D690" s="313" t="s">
        <v>720</v>
      </c>
      <c r="E690" s="313" t="s">
        <v>721</v>
      </c>
      <c r="F690" s="314" t="s">
        <v>1499</v>
      </c>
    </row>
    <row r="691" spans="1:6" s="310" customFormat="1" ht="63.75">
      <c r="A691" s="311">
        <v>3</v>
      </c>
      <c r="B691" s="312">
        <v>3782001</v>
      </c>
      <c r="C691" s="313" t="s">
        <v>719</v>
      </c>
      <c r="D691" s="313" t="s">
        <v>727</v>
      </c>
      <c r="E691" s="313" t="s">
        <v>1500</v>
      </c>
      <c r="F691" s="314" t="s">
        <v>1501</v>
      </c>
    </row>
    <row r="692" spans="1:6" s="310" customFormat="1" ht="76.5">
      <c r="A692" s="311">
        <v>3</v>
      </c>
      <c r="B692" s="312">
        <v>3783001</v>
      </c>
      <c r="C692" s="313" t="s">
        <v>719</v>
      </c>
      <c r="D692" s="313" t="s">
        <v>727</v>
      </c>
      <c r="E692" s="313" t="s">
        <v>1502</v>
      </c>
      <c r="F692" s="314" t="s">
        <v>1503</v>
      </c>
    </row>
    <row r="693" spans="1:6" s="310" customFormat="1" ht="63.75">
      <c r="A693" s="311">
        <v>3</v>
      </c>
      <c r="B693" s="312">
        <v>3813001</v>
      </c>
      <c r="C693" s="313" t="s">
        <v>719</v>
      </c>
      <c r="D693" s="313" t="s">
        <v>1108</v>
      </c>
      <c r="E693" s="313" t="s">
        <v>1114</v>
      </c>
      <c r="F693" s="314" t="s">
        <v>1504</v>
      </c>
    </row>
    <row r="694" spans="1:6" s="310" customFormat="1" ht="51">
      <c r="A694" s="311">
        <v>3</v>
      </c>
      <c r="B694" s="312">
        <v>3829201</v>
      </c>
      <c r="C694" s="313" t="s">
        <v>719</v>
      </c>
      <c r="D694" s="313" t="s">
        <v>738</v>
      </c>
      <c r="E694" s="313" t="s">
        <v>743</v>
      </c>
      <c r="F694" s="314" t="s">
        <v>1505</v>
      </c>
    </row>
    <row r="695" spans="1:6" s="310" customFormat="1" ht="38.25">
      <c r="A695" s="311">
        <v>3</v>
      </c>
      <c r="B695" s="312">
        <v>3855901</v>
      </c>
      <c r="C695" s="313" t="s">
        <v>761</v>
      </c>
      <c r="D695" s="313" t="s">
        <v>762</v>
      </c>
      <c r="E695" s="313" t="s">
        <v>774</v>
      </c>
      <c r="F695" s="314" t="s">
        <v>1506</v>
      </c>
    </row>
    <row r="696" spans="1:6" s="310" customFormat="1" ht="140.25">
      <c r="A696" s="311">
        <v>3</v>
      </c>
      <c r="B696" s="312">
        <v>3861001</v>
      </c>
      <c r="C696" s="313" t="s">
        <v>780</v>
      </c>
      <c r="D696" s="313" t="s">
        <v>1129</v>
      </c>
      <c r="E696" s="313" t="s">
        <v>1507</v>
      </c>
      <c r="F696" s="314" t="s">
        <v>1508</v>
      </c>
    </row>
    <row r="697" spans="1:6" s="310" customFormat="1" ht="51">
      <c r="A697" s="311">
        <v>3</v>
      </c>
      <c r="B697" s="312">
        <v>3869101</v>
      </c>
      <c r="C697" s="313" t="s">
        <v>780</v>
      </c>
      <c r="D697" s="313" t="s">
        <v>1129</v>
      </c>
      <c r="E697" s="313" t="s">
        <v>1509</v>
      </c>
      <c r="F697" s="314" t="s">
        <v>1510</v>
      </c>
    </row>
    <row r="698" spans="1:6" s="310" customFormat="1" ht="140.25">
      <c r="A698" s="311">
        <v>3</v>
      </c>
      <c r="B698" s="312">
        <v>3869201</v>
      </c>
      <c r="C698" s="313" t="s">
        <v>780</v>
      </c>
      <c r="D698" s="313" t="s">
        <v>1129</v>
      </c>
      <c r="E698" s="313" t="s">
        <v>1509</v>
      </c>
      <c r="F698" s="314" t="s">
        <v>1511</v>
      </c>
    </row>
    <row r="699" spans="1:6" s="310" customFormat="1" ht="38.25">
      <c r="A699" s="311">
        <v>3</v>
      </c>
      <c r="B699" s="312">
        <v>3869202</v>
      </c>
      <c r="C699" s="313" t="s">
        <v>780</v>
      </c>
      <c r="D699" s="313" t="s">
        <v>1129</v>
      </c>
      <c r="E699" s="313" t="s">
        <v>1509</v>
      </c>
      <c r="F699" s="314" t="s">
        <v>1512</v>
      </c>
    </row>
    <row r="700" spans="1:6" s="310" customFormat="1" ht="89.25">
      <c r="A700" s="311">
        <v>3</v>
      </c>
      <c r="B700" s="312">
        <v>3900701</v>
      </c>
      <c r="C700" s="313" t="s">
        <v>786</v>
      </c>
      <c r="D700" s="313" t="s">
        <v>787</v>
      </c>
      <c r="E700" s="313" t="s">
        <v>787</v>
      </c>
      <c r="F700" s="314" t="s">
        <v>1513</v>
      </c>
    </row>
    <row r="701" spans="1:6" s="310" customFormat="1" ht="25.5">
      <c r="A701" s="311">
        <v>3</v>
      </c>
      <c r="B701" s="312">
        <v>3900801</v>
      </c>
      <c r="C701" s="313" t="s">
        <v>786</v>
      </c>
      <c r="D701" s="313" t="s">
        <v>787</v>
      </c>
      <c r="E701" s="313" t="s">
        <v>787</v>
      </c>
      <c r="F701" s="314" t="s">
        <v>1514</v>
      </c>
    </row>
    <row r="702" spans="1:6" s="310" customFormat="1" ht="63.75">
      <c r="A702" s="311">
        <v>3</v>
      </c>
      <c r="B702" s="312">
        <v>3910301</v>
      </c>
      <c r="C702" s="313" t="s">
        <v>786</v>
      </c>
      <c r="D702" s="313" t="s">
        <v>791</v>
      </c>
      <c r="E702" s="313" t="s">
        <v>791</v>
      </c>
      <c r="F702" s="314" t="s">
        <v>1515</v>
      </c>
    </row>
    <row r="703" spans="1:6" s="310" customFormat="1" ht="102">
      <c r="A703" s="311">
        <v>3</v>
      </c>
      <c r="B703" s="312">
        <v>3931101</v>
      </c>
      <c r="C703" s="313" t="s">
        <v>786</v>
      </c>
      <c r="D703" s="313" t="s">
        <v>1148</v>
      </c>
      <c r="E703" s="313" t="s">
        <v>1149</v>
      </c>
      <c r="F703" s="314" t="s">
        <v>1516</v>
      </c>
    </row>
    <row r="704" spans="1:6" s="310" customFormat="1" ht="25.5">
      <c r="A704" s="311">
        <v>3</v>
      </c>
      <c r="B704" s="312">
        <v>3931201</v>
      </c>
      <c r="C704" s="313" t="s">
        <v>786</v>
      </c>
      <c r="D704" s="313" t="s">
        <v>1148</v>
      </c>
      <c r="E704" s="313" t="s">
        <v>1149</v>
      </c>
      <c r="F704" s="314" t="s">
        <v>1517</v>
      </c>
    </row>
    <row r="705" spans="1:6" s="310" customFormat="1" ht="25.5">
      <c r="A705" s="311">
        <v>3</v>
      </c>
      <c r="B705" s="312">
        <v>3931202</v>
      </c>
      <c r="C705" s="313" t="s">
        <v>786</v>
      </c>
      <c r="D705" s="313" t="s">
        <v>1148</v>
      </c>
      <c r="E705" s="313" t="s">
        <v>1149</v>
      </c>
      <c r="F705" s="314" t="s">
        <v>1518</v>
      </c>
    </row>
    <row r="706" spans="1:6" s="310" customFormat="1" ht="38.25">
      <c r="A706" s="311">
        <v>3</v>
      </c>
      <c r="B706" s="312">
        <v>3931901</v>
      </c>
      <c r="C706" s="313" t="s">
        <v>786</v>
      </c>
      <c r="D706" s="313" t="s">
        <v>1148</v>
      </c>
      <c r="E706" s="313" t="s">
        <v>1149</v>
      </c>
      <c r="F706" s="314" t="s">
        <v>1519</v>
      </c>
    </row>
    <row r="707" spans="1:6" s="310" customFormat="1" ht="25.5">
      <c r="A707" s="311">
        <v>3</v>
      </c>
      <c r="B707" s="312">
        <v>3931902</v>
      </c>
      <c r="C707" s="313" t="s">
        <v>786</v>
      </c>
      <c r="D707" s="313" t="s">
        <v>1148</v>
      </c>
      <c r="E707" s="313" t="s">
        <v>1149</v>
      </c>
      <c r="F707" s="314" t="s">
        <v>1520</v>
      </c>
    </row>
    <row r="708" spans="1:6" s="310" customFormat="1" ht="38.25">
      <c r="A708" s="311">
        <v>3</v>
      </c>
      <c r="B708" s="312">
        <v>3931903</v>
      </c>
      <c r="C708" s="313" t="s">
        <v>786</v>
      </c>
      <c r="D708" s="313" t="s">
        <v>1148</v>
      </c>
      <c r="E708" s="313" t="s">
        <v>1149</v>
      </c>
      <c r="F708" s="314" t="s">
        <v>1521</v>
      </c>
    </row>
    <row r="709" spans="1:6" s="310" customFormat="1" ht="51">
      <c r="A709" s="311">
        <v>3</v>
      </c>
      <c r="B709" s="312">
        <v>3932101</v>
      </c>
      <c r="C709" s="313" t="s">
        <v>786</v>
      </c>
      <c r="D709" s="313" t="s">
        <v>1148</v>
      </c>
      <c r="E709" s="313" t="s">
        <v>1151</v>
      </c>
      <c r="F709" s="314" t="s">
        <v>1522</v>
      </c>
    </row>
    <row r="710" spans="1:6" s="310" customFormat="1" ht="63.75">
      <c r="A710" s="311">
        <v>3</v>
      </c>
      <c r="B710" s="312">
        <v>3932901</v>
      </c>
      <c r="C710" s="313" t="s">
        <v>786</v>
      </c>
      <c r="D710" s="313" t="s">
        <v>1148</v>
      </c>
      <c r="E710" s="313" t="s">
        <v>1151</v>
      </c>
      <c r="F710" s="314" t="s">
        <v>1523</v>
      </c>
    </row>
    <row r="711" spans="1:6" s="310" customFormat="1" ht="63.75">
      <c r="A711" s="311">
        <v>3</v>
      </c>
      <c r="B711" s="312">
        <v>3942001</v>
      </c>
      <c r="C711" s="313" t="s">
        <v>169</v>
      </c>
      <c r="D711" s="313" t="s">
        <v>796</v>
      </c>
      <c r="E711" s="313" t="s">
        <v>1524</v>
      </c>
      <c r="F711" s="314" t="s">
        <v>1525</v>
      </c>
    </row>
    <row r="712" spans="1:6" s="310" customFormat="1" ht="76.5">
      <c r="A712" s="311">
        <v>3</v>
      </c>
      <c r="B712" s="312">
        <v>3949201</v>
      </c>
      <c r="C712" s="313" t="s">
        <v>169</v>
      </c>
      <c r="D712" s="313" t="s">
        <v>796</v>
      </c>
      <c r="E712" s="313" t="s">
        <v>800</v>
      </c>
      <c r="F712" s="314" t="s">
        <v>1526</v>
      </c>
    </row>
    <row r="713" spans="1:6" s="310" customFormat="1" ht="102">
      <c r="A713" s="311">
        <v>3</v>
      </c>
      <c r="B713" s="312">
        <v>3960101</v>
      </c>
      <c r="C713" s="313" t="s">
        <v>169</v>
      </c>
      <c r="D713" s="313" t="s">
        <v>809</v>
      </c>
      <c r="E713" s="313" t="s">
        <v>809</v>
      </c>
      <c r="F713" s="314" t="s">
        <v>1527</v>
      </c>
    </row>
    <row r="714" spans="1:6" s="310" customFormat="1" ht="25.5">
      <c r="A714" s="311">
        <v>3</v>
      </c>
      <c r="B714" s="312">
        <v>3960301</v>
      </c>
      <c r="C714" s="313" t="s">
        <v>169</v>
      </c>
      <c r="D714" s="313" t="s">
        <v>809</v>
      </c>
      <c r="E714" s="313" t="s">
        <v>809</v>
      </c>
      <c r="F714" s="314" t="s">
        <v>1528</v>
      </c>
    </row>
    <row r="715" spans="1:6" s="310" customFormat="1" ht="25.5">
      <c r="A715" s="311">
        <v>3</v>
      </c>
      <c r="B715" s="312">
        <v>3960901</v>
      </c>
      <c r="C715" s="313" t="s">
        <v>169</v>
      </c>
      <c r="D715" s="313" t="s">
        <v>809</v>
      </c>
      <c r="E715" s="313" t="s">
        <v>809</v>
      </c>
      <c r="F715" s="314" t="s">
        <v>1529</v>
      </c>
    </row>
    <row r="716" spans="1:6" s="310" customFormat="1" ht="76.5">
      <c r="A716" s="311">
        <v>3</v>
      </c>
      <c r="B716" s="312">
        <v>3970001</v>
      </c>
      <c r="C716" s="313" t="s">
        <v>817</v>
      </c>
      <c r="D716" s="313" t="s">
        <v>818</v>
      </c>
      <c r="E716" s="313" t="s">
        <v>818</v>
      </c>
      <c r="F716" s="314" t="s">
        <v>1530</v>
      </c>
    </row>
    <row r="717" spans="1:6" s="310" customFormat="1" ht="89.25">
      <c r="A717" s="311">
        <v>3</v>
      </c>
      <c r="B717" s="312">
        <v>3990001</v>
      </c>
      <c r="C717" s="313" t="s">
        <v>1531</v>
      </c>
      <c r="D717" s="313" t="s">
        <v>1532</v>
      </c>
      <c r="E717" s="313" t="s">
        <v>1532</v>
      </c>
      <c r="F717" s="314" t="s">
        <v>1533</v>
      </c>
    </row>
    <row r="718" spans="1:6" s="310" customFormat="1" ht="25.5">
      <c r="A718" s="311">
        <v>4</v>
      </c>
      <c r="B718" s="312">
        <v>4012401</v>
      </c>
      <c r="C718" s="313" t="s">
        <v>821</v>
      </c>
      <c r="D718" s="313" t="s">
        <v>822</v>
      </c>
      <c r="E718" s="313" t="s">
        <v>834</v>
      </c>
      <c r="F718" s="314" t="s">
        <v>1534</v>
      </c>
    </row>
    <row r="719" spans="1:6" s="310" customFormat="1" ht="25.5">
      <c r="A719" s="311">
        <v>4</v>
      </c>
      <c r="B719" s="312">
        <v>4016101</v>
      </c>
      <c r="C719" s="313" t="s">
        <v>821</v>
      </c>
      <c r="D719" s="313" t="s">
        <v>822</v>
      </c>
      <c r="E719" s="313" t="s">
        <v>863</v>
      </c>
      <c r="F719" s="314" t="s">
        <v>1535</v>
      </c>
    </row>
    <row r="720" spans="1:6" s="310" customFormat="1" ht="38.25">
      <c r="A720" s="311">
        <v>4</v>
      </c>
      <c r="B720" s="312">
        <v>4031101</v>
      </c>
      <c r="C720" s="313" t="s">
        <v>821</v>
      </c>
      <c r="D720" s="313" t="s">
        <v>894</v>
      </c>
      <c r="E720" s="313" t="s">
        <v>1536</v>
      </c>
      <c r="F720" s="314" t="s">
        <v>1537</v>
      </c>
    </row>
    <row r="721" spans="1:6" s="310" customFormat="1" ht="25.5">
      <c r="A721" s="311">
        <v>4</v>
      </c>
      <c r="B721" s="312">
        <v>4031102</v>
      </c>
      <c r="C721" s="313" t="s">
        <v>821</v>
      </c>
      <c r="D721" s="313" t="s">
        <v>894</v>
      </c>
      <c r="E721" s="313" t="s">
        <v>1536</v>
      </c>
      <c r="F721" s="314" t="s">
        <v>1538</v>
      </c>
    </row>
    <row r="722" spans="1:6" s="310" customFormat="1" ht="25.5">
      <c r="A722" s="311">
        <v>4</v>
      </c>
      <c r="B722" s="312">
        <v>4031201</v>
      </c>
      <c r="C722" s="313" t="s">
        <v>821</v>
      </c>
      <c r="D722" s="313" t="s">
        <v>894</v>
      </c>
      <c r="E722" s="313" t="s">
        <v>1536</v>
      </c>
      <c r="F722" s="314" t="s">
        <v>1539</v>
      </c>
    </row>
    <row r="723" spans="1:6" s="310" customFormat="1" ht="25.5">
      <c r="A723" s="311">
        <v>4</v>
      </c>
      <c r="B723" s="312">
        <v>4031202</v>
      </c>
      <c r="C723" s="313" t="s">
        <v>821</v>
      </c>
      <c r="D723" s="313" t="s">
        <v>894</v>
      </c>
      <c r="E723" s="313" t="s">
        <v>1536</v>
      </c>
      <c r="F723" s="314" t="s">
        <v>1540</v>
      </c>
    </row>
    <row r="724" spans="1:6" s="310" customFormat="1" ht="25.5">
      <c r="A724" s="311">
        <v>4</v>
      </c>
      <c r="B724" s="312">
        <v>4072901</v>
      </c>
      <c r="C724" s="313" t="s">
        <v>1166</v>
      </c>
      <c r="D724" s="313" t="s">
        <v>1541</v>
      </c>
      <c r="E724" s="313" t="s">
        <v>1542</v>
      </c>
      <c r="F724" s="314" t="s">
        <v>1543</v>
      </c>
    </row>
    <row r="725" spans="1:6" s="310" customFormat="1" ht="25.5">
      <c r="A725" s="311">
        <v>4</v>
      </c>
      <c r="B725" s="312">
        <v>4089901</v>
      </c>
      <c r="C725" s="313" t="s">
        <v>1166</v>
      </c>
      <c r="D725" s="313" t="s">
        <v>1167</v>
      </c>
      <c r="E725" s="313" t="s">
        <v>1168</v>
      </c>
      <c r="F725" s="314" t="s">
        <v>1544</v>
      </c>
    </row>
    <row r="726" spans="1:6" s="310" customFormat="1" ht="38.25">
      <c r="A726" s="311">
        <v>4</v>
      </c>
      <c r="B726" s="312">
        <v>4101101</v>
      </c>
      <c r="C726" s="313" t="s">
        <v>168</v>
      </c>
      <c r="D726" s="313" t="s">
        <v>902</v>
      </c>
      <c r="E726" s="313" t="s">
        <v>903</v>
      </c>
      <c r="F726" s="314" t="s">
        <v>1545</v>
      </c>
    </row>
    <row r="727" spans="1:6" s="310" customFormat="1" ht="25.5">
      <c r="A727" s="311">
        <v>4</v>
      </c>
      <c r="B727" s="312">
        <v>4101102</v>
      </c>
      <c r="C727" s="313" t="s">
        <v>168</v>
      </c>
      <c r="D727" s="313" t="s">
        <v>902</v>
      </c>
      <c r="E727" s="313" t="s">
        <v>903</v>
      </c>
      <c r="F727" s="314" t="s">
        <v>1546</v>
      </c>
    </row>
    <row r="728" spans="1:6" s="310" customFormat="1" ht="25.5">
      <c r="A728" s="311">
        <v>4</v>
      </c>
      <c r="B728" s="312">
        <v>4101103</v>
      </c>
      <c r="C728" s="313" t="s">
        <v>168</v>
      </c>
      <c r="D728" s="313" t="s">
        <v>902</v>
      </c>
      <c r="E728" s="313" t="s">
        <v>903</v>
      </c>
      <c r="F728" s="314" t="s">
        <v>1547</v>
      </c>
    </row>
    <row r="729" spans="1:6" s="310" customFormat="1" ht="25.5">
      <c r="A729" s="311">
        <v>4</v>
      </c>
      <c r="B729" s="312">
        <v>4103001</v>
      </c>
      <c r="C729" s="313" t="s">
        <v>168</v>
      </c>
      <c r="D729" s="313" t="s">
        <v>902</v>
      </c>
      <c r="E729" s="313" t="s">
        <v>1548</v>
      </c>
      <c r="F729" s="314" t="s">
        <v>1549</v>
      </c>
    </row>
    <row r="730" spans="1:6" s="310" customFormat="1" ht="25.5">
      <c r="A730" s="311">
        <v>4</v>
      </c>
      <c r="B730" s="312">
        <v>4103002</v>
      </c>
      <c r="C730" s="313" t="s">
        <v>168</v>
      </c>
      <c r="D730" s="313" t="s">
        <v>902</v>
      </c>
      <c r="E730" s="313" t="s">
        <v>1548</v>
      </c>
      <c r="F730" s="314" t="s">
        <v>1550</v>
      </c>
    </row>
    <row r="731" spans="1:6" s="310" customFormat="1" ht="25.5">
      <c r="A731" s="311">
        <v>4</v>
      </c>
      <c r="B731" s="312">
        <v>4103003</v>
      </c>
      <c r="C731" s="313" t="s">
        <v>168</v>
      </c>
      <c r="D731" s="313" t="s">
        <v>902</v>
      </c>
      <c r="E731" s="313" t="s">
        <v>1548</v>
      </c>
      <c r="F731" s="314" t="s">
        <v>1551</v>
      </c>
    </row>
    <row r="732" spans="1:6" s="310" customFormat="1" ht="25.5">
      <c r="A732" s="311">
        <v>4</v>
      </c>
      <c r="B732" s="312">
        <v>4103004</v>
      </c>
      <c r="C732" s="313" t="s">
        <v>168</v>
      </c>
      <c r="D732" s="313" t="s">
        <v>902</v>
      </c>
      <c r="E732" s="313" t="s">
        <v>1548</v>
      </c>
      <c r="F732" s="314" t="s">
        <v>1552</v>
      </c>
    </row>
    <row r="733" spans="1:6" s="310" customFormat="1" ht="38.25">
      <c r="A733" s="311">
        <v>4</v>
      </c>
      <c r="B733" s="312">
        <v>4103005</v>
      </c>
      <c r="C733" s="313" t="s">
        <v>168</v>
      </c>
      <c r="D733" s="313" t="s">
        <v>902</v>
      </c>
      <c r="E733" s="313" t="s">
        <v>1548</v>
      </c>
      <c r="F733" s="314" t="s">
        <v>1553</v>
      </c>
    </row>
    <row r="734" spans="1:6" s="310" customFormat="1" ht="25.5">
      <c r="A734" s="311">
        <v>4</v>
      </c>
      <c r="B734" s="312">
        <v>4106301</v>
      </c>
      <c r="C734" s="313" t="s">
        <v>168</v>
      </c>
      <c r="D734" s="313" t="s">
        <v>902</v>
      </c>
      <c r="E734" s="313" t="s">
        <v>1187</v>
      </c>
      <c r="F734" s="314" t="s">
        <v>1554</v>
      </c>
    </row>
    <row r="735" spans="1:6" s="310" customFormat="1" ht="25.5">
      <c r="A735" s="311">
        <v>4</v>
      </c>
      <c r="B735" s="312">
        <v>4107101</v>
      </c>
      <c r="C735" s="313" t="s">
        <v>168</v>
      </c>
      <c r="D735" s="313" t="s">
        <v>902</v>
      </c>
      <c r="E735" s="313" t="s">
        <v>1191</v>
      </c>
      <c r="F735" s="314" t="s">
        <v>1555</v>
      </c>
    </row>
    <row r="736" spans="1:6" s="310" customFormat="1" ht="25.5">
      <c r="A736" s="311">
        <v>4</v>
      </c>
      <c r="B736" s="312">
        <v>4107102</v>
      </c>
      <c r="C736" s="313" t="s">
        <v>168</v>
      </c>
      <c r="D736" s="313" t="s">
        <v>902</v>
      </c>
      <c r="E736" s="313" t="s">
        <v>1191</v>
      </c>
      <c r="F736" s="314" t="s">
        <v>1556</v>
      </c>
    </row>
    <row r="737" spans="1:6" s="310" customFormat="1" ht="38.25">
      <c r="A737" s="311">
        <v>4</v>
      </c>
      <c r="B737" s="312">
        <v>4110101</v>
      </c>
      <c r="C737" s="313" t="s">
        <v>168</v>
      </c>
      <c r="D737" s="313" t="s">
        <v>1212</v>
      </c>
      <c r="E737" s="313" t="s">
        <v>1212</v>
      </c>
      <c r="F737" s="314" t="s">
        <v>1557</v>
      </c>
    </row>
    <row r="738" spans="1:6" s="310" customFormat="1" ht="25.5">
      <c r="A738" s="311">
        <v>4</v>
      </c>
      <c r="B738" s="312">
        <v>4110301</v>
      </c>
      <c r="C738" s="313" t="s">
        <v>168</v>
      </c>
      <c r="D738" s="313" t="s">
        <v>1212</v>
      </c>
      <c r="E738" s="313" t="s">
        <v>1212</v>
      </c>
      <c r="F738" s="314" t="s">
        <v>1558</v>
      </c>
    </row>
    <row r="739" spans="1:6" s="310" customFormat="1" ht="25.5">
      <c r="A739" s="311">
        <v>4</v>
      </c>
      <c r="B739" s="312">
        <v>4110302</v>
      </c>
      <c r="C739" s="313" t="s">
        <v>168</v>
      </c>
      <c r="D739" s="313" t="s">
        <v>1212</v>
      </c>
      <c r="E739" s="313" t="s">
        <v>1212</v>
      </c>
      <c r="F739" s="314" t="s">
        <v>1559</v>
      </c>
    </row>
    <row r="740" spans="1:6" s="310" customFormat="1" ht="51">
      <c r="A740" s="311">
        <v>4</v>
      </c>
      <c r="B740" s="312">
        <v>4131101</v>
      </c>
      <c r="C740" s="313" t="s">
        <v>168</v>
      </c>
      <c r="D740" s="313" t="s">
        <v>540</v>
      </c>
      <c r="E740" s="313" t="s">
        <v>541</v>
      </c>
      <c r="F740" s="314" t="s">
        <v>1560</v>
      </c>
    </row>
    <row r="741" spans="1:6" s="310" customFormat="1" ht="25.5">
      <c r="A741" s="311">
        <v>4</v>
      </c>
      <c r="B741" s="312">
        <v>4131102</v>
      </c>
      <c r="C741" s="313" t="s">
        <v>168</v>
      </c>
      <c r="D741" s="313" t="s">
        <v>540</v>
      </c>
      <c r="E741" s="313" t="s">
        <v>541</v>
      </c>
      <c r="F741" s="314" t="s">
        <v>1561</v>
      </c>
    </row>
    <row r="742" spans="1:6" s="310" customFormat="1" ht="38.25">
      <c r="A742" s="311">
        <v>4</v>
      </c>
      <c r="B742" s="312">
        <v>4131201</v>
      </c>
      <c r="C742" s="313" t="s">
        <v>168</v>
      </c>
      <c r="D742" s="313" t="s">
        <v>540</v>
      </c>
      <c r="E742" s="313" t="s">
        <v>541</v>
      </c>
      <c r="F742" s="314" t="s">
        <v>1562</v>
      </c>
    </row>
    <row r="743" spans="1:6" s="310" customFormat="1" ht="38.25">
      <c r="A743" s="311">
        <v>4</v>
      </c>
      <c r="B743" s="312">
        <v>4131202</v>
      </c>
      <c r="C743" s="313" t="s">
        <v>168</v>
      </c>
      <c r="D743" s="313" t="s">
        <v>540</v>
      </c>
      <c r="E743" s="313" t="s">
        <v>541</v>
      </c>
      <c r="F743" s="314" t="s">
        <v>1563</v>
      </c>
    </row>
    <row r="744" spans="1:6" s="310" customFormat="1" ht="25.5">
      <c r="A744" s="311">
        <v>4</v>
      </c>
      <c r="B744" s="312">
        <v>4131203</v>
      </c>
      <c r="C744" s="313" t="s">
        <v>168</v>
      </c>
      <c r="D744" s="313" t="s">
        <v>540</v>
      </c>
      <c r="E744" s="313" t="s">
        <v>541</v>
      </c>
      <c r="F744" s="314" t="s">
        <v>1564</v>
      </c>
    </row>
    <row r="745" spans="1:6" s="310" customFormat="1" ht="38.25">
      <c r="A745" s="311">
        <v>4</v>
      </c>
      <c r="B745" s="312">
        <v>4131204</v>
      </c>
      <c r="C745" s="313" t="s">
        <v>168</v>
      </c>
      <c r="D745" s="313" t="s">
        <v>540</v>
      </c>
      <c r="E745" s="313" t="s">
        <v>541</v>
      </c>
      <c r="F745" s="314" t="s">
        <v>1565</v>
      </c>
    </row>
    <row r="746" spans="1:6" s="310" customFormat="1" ht="12.75">
      <c r="A746" s="311">
        <v>4</v>
      </c>
      <c r="B746" s="312">
        <v>4131301</v>
      </c>
      <c r="C746" s="313" t="s">
        <v>168</v>
      </c>
      <c r="D746" s="313" t="s">
        <v>540</v>
      </c>
      <c r="E746" s="313" t="s">
        <v>541</v>
      </c>
      <c r="F746" s="314" t="s">
        <v>1566</v>
      </c>
    </row>
    <row r="747" spans="1:6" s="310" customFormat="1" ht="38.25">
      <c r="A747" s="311">
        <v>4</v>
      </c>
      <c r="B747" s="312">
        <v>4139901</v>
      </c>
      <c r="C747" s="313" t="s">
        <v>168</v>
      </c>
      <c r="D747" s="313" t="s">
        <v>540</v>
      </c>
      <c r="E747" s="313" t="s">
        <v>544</v>
      </c>
      <c r="F747" s="314" t="s">
        <v>1567</v>
      </c>
    </row>
    <row r="748" spans="1:6" s="310" customFormat="1" ht="63.75">
      <c r="A748" s="311">
        <v>4</v>
      </c>
      <c r="B748" s="312">
        <v>4139902</v>
      </c>
      <c r="C748" s="313" t="s">
        <v>168</v>
      </c>
      <c r="D748" s="313" t="s">
        <v>540</v>
      </c>
      <c r="E748" s="313" t="s">
        <v>544</v>
      </c>
      <c r="F748" s="314" t="s">
        <v>1568</v>
      </c>
    </row>
    <row r="749" spans="1:6" s="310" customFormat="1" ht="38.25">
      <c r="A749" s="311">
        <v>4</v>
      </c>
      <c r="B749" s="312">
        <v>4139903</v>
      </c>
      <c r="C749" s="313" t="s">
        <v>168</v>
      </c>
      <c r="D749" s="313" t="s">
        <v>540</v>
      </c>
      <c r="E749" s="313" t="s">
        <v>544</v>
      </c>
      <c r="F749" s="314" t="s">
        <v>1569</v>
      </c>
    </row>
    <row r="750" spans="1:6" s="310" customFormat="1" ht="63.75">
      <c r="A750" s="311">
        <v>4</v>
      </c>
      <c r="B750" s="312">
        <v>4139904</v>
      </c>
      <c r="C750" s="313" t="s">
        <v>168</v>
      </c>
      <c r="D750" s="313" t="s">
        <v>540</v>
      </c>
      <c r="E750" s="313" t="s">
        <v>544</v>
      </c>
      <c r="F750" s="314" t="s">
        <v>1570</v>
      </c>
    </row>
    <row r="751" spans="1:6" s="310" customFormat="1" ht="76.5">
      <c r="A751" s="311">
        <v>4</v>
      </c>
      <c r="B751" s="312">
        <v>4151101</v>
      </c>
      <c r="C751" s="313" t="s">
        <v>168</v>
      </c>
      <c r="D751" s="313" t="s">
        <v>944</v>
      </c>
      <c r="E751" s="313" t="s">
        <v>945</v>
      </c>
      <c r="F751" s="314" t="s">
        <v>1571</v>
      </c>
    </row>
    <row r="752" spans="1:6" s="310" customFormat="1" ht="76.5">
      <c r="A752" s="311">
        <v>4</v>
      </c>
      <c r="B752" s="312">
        <v>4151102</v>
      </c>
      <c r="C752" s="313" t="s">
        <v>168</v>
      </c>
      <c r="D752" s="313" t="s">
        <v>944</v>
      </c>
      <c r="E752" s="313" t="s">
        <v>945</v>
      </c>
      <c r="F752" s="314" t="s">
        <v>1572</v>
      </c>
    </row>
    <row r="753" spans="1:6" s="310" customFormat="1" ht="51">
      <c r="A753" s="311">
        <v>4</v>
      </c>
      <c r="B753" s="312">
        <v>4161001</v>
      </c>
      <c r="C753" s="313" t="s">
        <v>168</v>
      </c>
      <c r="D753" s="313" t="s">
        <v>950</v>
      </c>
      <c r="E753" s="313" t="s">
        <v>1247</v>
      </c>
      <c r="F753" s="314" t="s">
        <v>1573</v>
      </c>
    </row>
    <row r="754" spans="1:6" s="310" customFormat="1" ht="51">
      <c r="A754" s="311">
        <v>4</v>
      </c>
      <c r="B754" s="312">
        <v>4162001</v>
      </c>
      <c r="C754" s="313" t="s">
        <v>168</v>
      </c>
      <c r="D754" s="313" t="s">
        <v>950</v>
      </c>
      <c r="E754" s="313" t="s">
        <v>1574</v>
      </c>
      <c r="F754" s="314" t="s">
        <v>1575</v>
      </c>
    </row>
    <row r="755" spans="1:6" s="310" customFormat="1" ht="51">
      <c r="A755" s="311">
        <v>4</v>
      </c>
      <c r="B755" s="312">
        <v>4162002</v>
      </c>
      <c r="C755" s="313" t="s">
        <v>168</v>
      </c>
      <c r="D755" s="313" t="s">
        <v>950</v>
      </c>
      <c r="E755" s="313" t="s">
        <v>1574</v>
      </c>
      <c r="F755" s="314" t="s">
        <v>1576</v>
      </c>
    </row>
    <row r="756" spans="1:6" s="310" customFormat="1" ht="38.25">
      <c r="A756" s="311">
        <v>4</v>
      </c>
      <c r="B756" s="312">
        <v>4170101</v>
      </c>
      <c r="C756" s="313" t="s">
        <v>168</v>
      </c>
      <c r="D756" s="313" t="s">
        <v>953</v>
      </c>
      <c r="E756" s="313" t="s">
        <v>953</v>
      </c>
      <c r="F756" s="314" t="s">
        <v>1577</v>
      </c>
    </row>
    <row r="757" spans="1:6" s="310" customFormat="1" ht="38.25">
      <c r="A757" s="311">
        <v>4</v>
      </c>
      <c r="B757" s="312">
        <v>4170102</v>
      </c>
      <c r="C757" s="313" t="s">
        <v>168</v>
      </c>
      <c r="D757" s="313" t="s">
        <v>953</v>
      </c>
      <c r="E757" s="313" t="s">
        <v>953</v>
      </c>
      <c r="F757" s="314" t="s">
        <v>1578</v>
      </c>
    </row>
    <row r="758" spans="1:6" s="310" customFormat="1" ht="25.5">
      <c r="A758" s="311">
        <v>4</v>
      </c>
      <c r="B758" s="312">
        <v>4170103</v>
      </c>
      <c r="C758" s="313" t="s">
        <v>168</v>
      </c>
      <c r="D758" s="313" t="s">
        <v>953</v>
      </c>
      <c r="E758" s="313" t="s">
        <v>953</v>
      </c>
      <c r="F758" s="314" t="s">
        <v>1579</v>
      </c>
    </row>
    <row r="759" spans="1:6" s="310" customFormat="1" ht="38.25">
      <c r="A759" s="311">
        <v>4</v>
      </c>
      <c r="B759" s="312">
        <v>4170104</v>
      </c>
      <c r="C759" s="313" t="s">
        <v>168</v>
      </c>
      <c r="D759" s="313" t="s">
        <v>953</v>
      </c>
      <c r="E759" s="313" t="s">
        <v>953</v>
      </c>
      <c r="F759" s="314" t="s">
        <v>1580</v>
      </c>
    </row>
    <row r="760" spans="1:6" s="310" customFormat="1" ht="38.25">
      <c r="A760" s="311">
        <v>4</v>
      </c>
      <c r="B760" s="312">
        <v>4170105</v>
      </c>
      <c r="C760" s="313" t="s">
        <v>168</v>
      </c>
      <c r="D760" s="313" t="s">
        <v>953</v>
      </c>
      <c r="E760" s="313" t="s">
        <v>953</v>
      </c>
      <c r="F760" s="314" t="s">
        <v>1581</v>
      </c>
    </row>
    <row r="761" spans="1:6" s="310" customFormat="1" ht="38.25">
      <c r="A761" s="311">
        <v>4</v>
      </c>
      <c r="B761" s="312">
        <v>4170106</v>
      </c>
      <c r="C761" s="313" t="s">
        <v>168</v>
      </c>
      <c r="D761" s="313" t="s">
        <v>953</v>
      </c>
      <c r="E761" s="313" t="s">
        <v>953</v>
      </c>
      <c r="F761" s="314" t="s">
        <v>1582</v>
      </c>
    </row>
    <row r="762" spans="1:6" s="310" customFormat="1" ht="25.5">
      <c r="A762" s="311">
        <v>4</v>
      </c>
      <c r="B762" s="312">
        <v>4170107</v>
      </c>
      <c r="C762" s="313" t="s">
        <v>168</v>
      </c>
      <c r="D762" s="313" t="s">
        <v>953</v>
      </c>
      <c r="E762" s="313" t="s">
        <v>953</v>
      </c>
      <c r="F762" s="314" t="s">
        <v>1583</v>
      </c>
    </row>
    <row r="763" spans="1:6" s="310" customFormat="1" ht="25.5">
      <c r="A763" s="311">
        <v>4</v>
      </c>
      <c r="B763" s="312">
        <v>4170201</v>
      </c>
      <c r="C763" s="313" t="s">
        <v>168</v>
      </c>
      <c r="D763" s="313" t="s">
        <v>953</v>
      </c>
      <c r="E763" s="313" t="s">
        <v>953</v>
      </c>
      <c r="F763" s="314" t="s">
        <v>1584</v>
      </c>
    </row>
    <row r="764" spans="1:6" s="310" customFormat="1" ht="63.75">
      <c r="A764" s="311">
        <v>4</v>
      </c>
      <c r="B764" s="312">
        <v>4170901</v>
      </c>
      <c r="C764" s="313" t="s">
        <v>168</v>
      </c>
      <c r="D764" s="313" t="s">
        <v>953</v>
      </c>
      <c r="E764" s="313" t="s">
        <v>953</v>
      </c>
      <c r="F764" s="314" t="s">
        <v>1585</v>
      </c>
    </row>
    <row r="765" spans="1:6" s="310" customFormat="1" ht="102">
      <c r="A765" s="311">
        <v>4</v>
      </c>
      <c r="B765" s="312">
        <v>4170902</v>
      </c>
      <c r="C765" s="313" t="s">
        <v>168</v>
      </c>
      <c r="D765" s="313" t="s">
        <v>953</v>
      </c>
      <c r="E765" s="313" t="s">
        <v>953</v>
      </c>
      <c r="F765" s="314" t="s">
        <v>1586</v>
      </c>
    </row>
    <row r="766" spans="1:6" s="310" customFormat="1" ht="38.25">
      <c r="A766" s="311">
        <v>4</v>
      </c>
      <c r="B766" s="312">
        <v>4170903</v>
      </c>
      <c r="C766" s="313" t="s">
        <v>168</v>
      </c>
      <c r="D766" s="313" t="s">
        <v>953</v>
      </c>
      <c r="E766" s="313" t="s">
        <v>953</v>
      </c>
      <c r="F766" s="314" t="s">
        <v>1587</v>
      </c>
    </row>
    <row r="767" spans="1:6" s="310" customFormat="1" ht="114.75">
      <c r="A767" s="311">
        <v>4</v>
      </c>
      <c r="B767" s="312">
        <v>4181101</v>
      </c>
      <c r="C767" s="313" t="s">
        <v>168</v>
      </c>
      <c r="D767" s="313" t="s">
        <v>957</v>
      </c>
      <c r="E767" s="313" t="s">
        <v>958</v>
      </c>
      <c r="F767" s="314" t="s">
        <v>1588</v>
      </c>
    </row>
    <row r="768" spans="1:6" s="310" customFormat="1" ht="38.25">
      <c r="A768" s="311">
        <v>4</v>
      </c>
      <c r="B768" s="312">
        <v>4181102</v>
      </c>
      <c r="C768" s="313" t="s">
        <v>168</v>
      </c>
      <c r="D768" s="313" t="s">
        <v>957</v>
      </c>
      <c r="E768" s="313" t="s">
        <v>958</v>
      </c>
      <c r="F768" s="314" t="s">
        <v>1589</v>
      </c>
    </row>
    <row r="769" spans="1:6" s="310" customFormat="1" ht="38.25">
      <c r="A769" s="311">
        <v>4</v>
      </c>
      <c r="B769" s="312">
        <v>4181103</v>
      </c>
      <c r="C769" s="313" t="s">
        <v>168</v>
      </c>
      <c r="D769" s="313" t="s">
        <v>957</v>
      </c>
      <c r="E769" s="313" t="s">
        <v>958</v>
      </c>
      <c r="F769" s="314" t="s">
        <v>1590</v>
      </c>
    </row>
    <row r="770" spans="1:6" s="310" customFormat="1" ht="38.25">
      <c r="A770" s="311">
        <v>4</v>
      </c>
      <c r="B770" s="312">
        <v>4181104</v>
      </c>
      <c r="C770" s="313" t="s">
        <v>168</v>
      </c>
      <c r="D770" s="313" t="s">
        <v>957</v>
      </c>
      <c r="E770" s="313" t="s">
        <v>958</v>
      </c>
      <c r="F770" s="314" t="s">
        <v>1591</v>
      </c>
    </row>
    <row r="771" spans="1:6" s="310" customFormat="1" ht="38.25">
      <c r="A771" s="311">
        <v>4</v>
      </c>
      <c r="B771" s="312">
        <v>4192101</v>
      </c>
      <c r="C771" s="313" t="s">
        <v>168</v>
      </c>
      <c r="D771" s="313" t="s">
        <v>1263</v>
      </c>
      <c r="E771" s="313" t="s">
        <v>1264</v>
      </c>
      <c r="F771" s="314" t="s">
        <v>1592</v>
      </c>
    </row>
    <row r="772" spans="1:6" s="310" customFormat="1" ht="38.25">
      <c r="A772" s="311">
        <v>4</v>
      </c>
      <c r="B772" s="312">
        <v>4192102</v>
      </c>
      <c r="C772" s="313" t="s">
        <v>168</v>
      </c>
      <c r="D772" s="313" t="s">
        <v>1263</v>
      </c>
      <c r="E772" s="313" t="s">
        <v>1264</v>
      </c>
      <c r="F772" s="314" t="s">
        <v>1593</v>
      </c>
    </row>
    <row r="773" spans="1:6" s="310" customFormat="1" ht="51">
      <c r="A773" s="311">
        <v>4</v>
      </c>
      <c r="B773" s="312">
        <v>4201101</v>
      </c>
      <c r="C773" s="313" t="s">
        <v>168</v>
      </c>
      <c r="D773" s="313" t="s">
        <v>963</v>
      </c>
      <c r="E773" s="313" t="s">
        <v>964</v>
      </c>
      <c r="F773" s="314" t="s">
        <v>1594</v>
      </c>
    </row>
    <row r="774" spans="1:6" s="310" customFormat="1" ht="51">
      <c r="A774" s="311">
        <v>4</v>
      </c>
      <c r="B774" s="312">
        <v>4201102</v>
      </c>
      <c r="C774" s="313" t="s">
        <v>168</v>
      </c>
      <c r="D774" s="313" t="s">
        <v>963</v>
      </c>
      <c r="E774" s="313" t="s">
        <v>964</v>
      </c>
      <c r="F774" s="314" t="s">
        <v>1595</v>
      </c>
    </row>
    <row r="775" spans="1:6" s="310" customFormat="1" ht="38.25">
      <c r="A775" s="311">
        <v>4</v>
      </c>
      <c r="B775" s="312">
        <v>4201103</v>
      </c>
      <c r="C775" s="313" t="s">
        <v>168</v>
      </c>
      <c r="D775" s="313" t="s">
        <v>963</v>
      </c>
      <c r="E775" s="313" t="s">
        <v>964</v>
      </c>
      <c r="F775" s="314" t="s">
        <v>1596</v>
      </c>
    </row>
    <row r="776" spans="1:6" s="310" customFormat="1" ht="63.75">
      <c r="A776" s="311">
        <v>4</v>
      </c>
      <c r="B776" s="312">
        <v>4201104</v>
      </c>
      <c r="C776" s="313" t="s">
        <v>168</v>
      </c>
      <c r="D776" s="313" t="s">
        <v>963</v>
      </c>
      <c r="E776" s="313" t="s">
        <v>964</v>
      </c>
      <c r="F776" s="314" t="s">
        <v>1597</v>
      </c>
    </row>
    <row r="777" spans="1:6" s="310" customFormat="1" ht="38.25">
      <c r="A777" s="311">
        <v>4</v>
      </c>
      <c r="B777" s="312">
        <v>4201201</v>
      </c>
      <c r="C777" s="313" t="s">
        <v>168</v>
      </c>
      <c r="D777" s="313" t="s">
        <v>963</v>
      </c>
      <c r="E777" s="313" t="s">
        <v>964</v>
      </c>
      <c r="F777" s="314" t="s">
        <v>1598</v>
      </c>
    </row>
    <row r="778" spans="1:6" s="310" customFormat="1" ht="89.25">
      <c r="A778" s="311">
        <v>4</v>
      </c>
      <c r="B778" s="312">
        <v>4201202</v>
      </c>
      <c r="C778" s="313" t="s">
        <v>168</v>
      </c>
      <c r="D778" s="313" t="s">
        <v>963</v>
      </c>
      <c r="E778" s="313" t="s">
        <v>964</v>
      </c>
      <c r="F778" s="314" t="s">
        <v>1599</v>
      </c>
    </row>
    <row r="779" spans="1:6" s="310" customFormat="1" ht="63.75">
      <c r="A779" s="311">
        <v>4</v>
      </c>
      <c r="B779" s="312">
        <v>4202201</v>
      </c>
      <c r="C779" s="313" t="s">
        <v>168</v>
      </c>
      <c r="D779" s="313" t="s">
        <v>963</v>
      </c>
      <c r="E779" s="313" t="s">
        <v>966</v>
      </c>
      <c r="F779" s="314" t="s">
        <v>1600</v>
      </c>
    </row>
    <row r="780" spans="1:6" s="310" customFormat="1" ht="76.5">
      <c r="A780" s="311">
        <v>4</v>
      </c>
      <c r="B780" s="312">
        <v>4202202</v>
      </c>
      <c r="C780" s="313" t="s">
        <v>168</v>
      </c>
      <c r="D780" s="313" t="s">
        <v>963</v>
      </c>
      <c r="E780" s="313" t="s">
        <v>966</v>
      </c>
      <c r="F780" s="314" t="s">
        <v>1601</v>
      </c>
    </row>
    <row r="781" spans="1:6" s="310" customFormat="1" ht="63.75">
      <c r="A781" s="311">
        <v>4</v>
      </c>
      <c r="B781" s="312">
        <v>4202901</v>
      </c>
      <c r="C781" s="313" t="s">
        <v>168</v>
      </c>
      <c r="D781" s="313" t="s">
        <v>963</v>
      </c>
      <c r="E781" s="313" t="s">
        <v>966</v>
      </c>
      <c r="F781" s="314" t="s">
        <v>1602</v>
      </c>
    </row>
    <row r="782" spans="1:6" s="310" customFormat="1" ht="25.5">
      <c r="A782" s="311">
        <v>4</v>
      </c>
      <c r="B782" s="312">
        <v>4202902</v>
      </c>
      <c r="C782" s="313" t="s">
        <v>168</v>
      </c>
      <c r="D782" s="313" t="s">
        <v>963</v>
      </c>
      <c r="E782" s="313" t="s">
        <v>966</v>
      </c>
      <c r="F782" s="314" t="s">
        <v>1603</v>
      </c>
    </row>
    <row r="783" spans="1:6" s="310" customFormat="1" ht="25.5">
      <c r="A783" s="311">
        <v>4</v>
      </c>
      <c r="B783" s="312">
        <v>4202903</v>
      </c>
      <c r="C783" s="313" t="s">
        <v>168</v>
      </c>
      <c r="D783" s="313" t="s">
        <v>963</v>
      </c>
      <c r="E783" s="313" t="s">
        <v>966</v>
      </c>
      <c r="F783" s="314" t="s">
        <v>1604</v>
      </c>
    </row>
    <row r="784" spans="1:6" s="310" customFormat="1" ht="51">
      <c r="A784" s="311">
        <v>4</v>
      </c>
      <c r="B784" s="312">
        <v>4202904</v>
      </c>
      <c r="C784" s="313" t="s">
        <v>168</v>
      </c>
      <c r="D784" s="313" t="s">
        <v>963</v>
      </c>
      <c r="E784" s="313" t="s">
        <v>966</v>
      </c>
      <c r="F784" s="314" t="s">
        <v>1605</v>
      </c>
    </row>
    <row r="785" spans="1:6" s="310" customFormat="1" ht="51">
      <c r="A785" s="311">
        <v>4</v>
      </c>
      <c r="B785" s="312">
        <v>4202905</v>
      </c>
      <c r="C785" s="313" t="s">
        <v>168</v>
      </c>
      <c r="D785" s="313" t="s">
        <v>963</v>
      </c>
      <c r="E785" s="313" t="s">
        <v>966</v>
      </c>
      <c r="F785" s="314" t="s">
        <v>1606</v>
      </c>
    </row>
    <row r="786" spans="1:6" s="310" customFormat="1" ht="38.25">
      <c r="A786" s="311">
        <v>4</v>
      </c>
      <c r="B786" s="312">
        <v>4202906</v>
      </c>
      <c r="C786" s="313" t="s">
        <v>168</v>
      </c>
      <c r="D786" s="313" t="s">
        <v>963</v>
      </c>
      <c r="E786" s="313" t="s">
        <v>966</v>
      </c>
      <c r="F786" s="314" t="s">
        <v>1607</v>
      </c>
    </row>
    <row r="787" spans="1:6" s="310" customFormat="1" ht="25.5">
      <c r="A787" s="311">
        <v>4</v>
      </c>
      <c r="B787" s="312">
        <v>4202907</v>
      </c>
      <c r="C787" s="313" t="s">
        <v>168</v>
      </c>
      <c r="D787" s="313" t="s">
        <v>963</v>
      </c>
      <c r="E787" s="313" t="s">
        <v>966</v>
      </c>
      <c r="F787" s="314" t="s">
        <v>1608</v>
      </c>
    </row>
    <row r="788" spans="1:6" s="310" customFormat="1" ht="51">
      <c r="A788" s="311">
        <v>4</v>
      </c>
      <c r="B788" s="312">
        <v>4221101</v>
      </c>
      <c r="C788" s="313" t="s">
        <v>168</v>
      </c>
      <c r="D788" s="313" t="s">
        <v>971</v>
      </c>
      <c r="E788" s="313" t="s">
        <v>972</v>
      </c>
      <c r="F788" s="314" t="s">
        <v>1609</v>
      </c>
    </row>
    <row r="789" spans="1:6" s="310" customFormat="1" ht="38.25">
      <c r="A789" s="311">
        <v>4</v>
      </c>
      <c r="B789" s="312">
        <v>4221102</v>
      </c>
      <c r="C789" s="313" t="s">
        <v>168</v>
      </c>
      <c r="D789" s="313" t="s">
        <v>971</v>
      </c>
      <c r="E789" s="313" t="s">
        <v>972</v>
      </c>
      <c r="F789" s="314" t="s">
        <v>1610</v>
      </c>
    </row>
    <row r="790" spans="1:6" s="310" customFormat="1" ht="38.25">
      <c r="A790" s="311">
        <v>4</v>
      </c>
      <c r="B790" s="312">
        <v>4221201</v>
      </c>
      <c r="C790" s="313" t="s">
        <v>168</v>
      </c>
      <c r="D790" s="313" t="s">
        <v>971</v>
      </c>
      <c r="E790" s="313" t="s">
        <v>972</v>
      </c>
      <c r="F790" s="314" t="s">
        <v>1611</v>
      </c>
    </row>
    <row r="791" spans="1:6" s="310" customFormat="1" ht="63.75">
      <c r="A791" s="311">
        <v>4</v>
      </c>
      <c r="B791" s="312">
        <v>4221901</v>
      </c>
      <c r="C791" s="313" t="s">
        <v>168</v>
      </c>
      <c r="D791" s="313" t="s">
        <v>971</v>
      </c>
      <c r="E791" s="313" t="s">
        <v>972</v>
      </c>
      <c r="F791" s="314" t="s">
        <v>1612</v>
      </c>
    </row>
    <row r="792" spans="1:6" s="310" customFormat="1" ht="38.25">
      <c r="A792" s="311">
        <v>4</v>
      </c>
      <c r="B792" s="312">
        <v>4221902</v>
      </c>
      <c r="C792" s="313" t="s">
        <v>168</v>
      </c>
      <c r="D792" s="313" t="s">
        <v>971</v>
      </c>
      <c r="E792" s="313" t="s">
        <v>972</v>
      </c>
      <c r="F792" s="314" t="s">
        <v>1613</v>
      </c>
    </row>
    <row r="793" spans="1:6" s="310" customFormat="1" ht="76.5">
      <c r="A793" s="311">
        <v>4</v>
      </c>
      <c r="B793" s="312">
        <v>4222101</v>
      </c>
      <c r="C793" s="313" t="s">
        <v>168</v>
      </c>
      <c r="D793" s="313" t="s">
        <v>971</v>
      </c>
      <c r="E793" s="313" t="s">
        <v>1296</v>
      </c>
      <c r="F793" s="314" t="s">
        <v>1614</v>
      </c>
    </row>
    <row r="794" spans="1:6" s="310" customFormat="1" ht="102">
      <c r="A794" s="311">
        <v>4</v>
      </c>
      <c r="B794" s="312">
        <v>4231001</v>
      </c>
      <c r="C794" s="313" t="s">
        <v>168</v>
      </c>
      <c r="D794" s="313" t="s">
        <v>1300</v>
      </c>
      <c r="E794" s="313" t="s">
        <v>1301</v>
      </c>
      <c r="F794" s="314" t="s">
        <v>1615</v>
      </c>
    </row>
    <row r="795" spans="1:6" s="310" customFormat="1" ht="51">
      <c r="A795" s="311">
        <v>4</v>
      </c>
      <c r="B795" s="312">
        <v>4231002</v>
      </c>
      <c r="C795" s="313" t="s">
        <v>168</v>
      </c>
      <c r="D795" s="313" t="s">
        <v>1300</v>
      </c>
      <c r="E795" s="313" t="s">
        <v>1301</v>
      </c>
      <c r="F795" s="314" t="s">
        <v>1616</v>
      </c>
    </row>
    <row r="796" spans="1:6" s="310" customFormat="1" ht="63.75">
      <c r="A796" s="311">
        <v>4</v>
      </c>
      <c r="B796" s="312">
        <v>4239101</v>
      </c>
      <c r="C796" s="313" t="s">
        <v>168</v>
      </c>
      <c r="D796" s="313" t="s">
        <v>1300</v>
      </c>
      <c r="E796" s="313" t="s">
        <v>1303</v>
      </c>
      <c r="F796" s="314" t="s">
        <v>1617</v>
      </c>
    </row>
    <row r="797" spans="1:6" s="310" customFormat="1" ht="63.75">
      <c r="A797" s="311">
        <v>4</v>
      </c>
      <c r="B797" s="312">
        <v>4239102</v>
      </c>
      <c r="C797" s="313" t="s">
        <v>168</v>
      </c>
      <c r="D797" s="313" t="s">
        <v>1300</v>
      </c>
      <c r="E797" s="313" t="s">
        <v>1303</v>
      </c>
      <c r="F797" s="314" t="s">
        <v>1618</v>
      </c>
    </row>
    <row r="798" spans="1:6" s="310" customFormat="1" ht="89.25">
      <c r="A798" s="311">
        <v>4</v>
      </c>
      <c r="B798" s="312">
        <v>4239201</v>
      </c>
      <c r="C798" s="313" t="s">
        <v>168</v>
      </c>
      <c r="D798" s="313" t="s">
        <v>1300</v>
      </c>
      <c r="E798" s="313" t="s">
        <v>1303</v>
      </c>
      <c r="F798" s="314" t="s">
        <v>1619</v>
      </c>
    </row>
    <row r="799" spans="1:6" s="310" customFormat="1" ht="38.25">
      <c r="A799" s="311">
        <v>4</v>
      </c>
      <c r="B799" s="312">
        <v>4239301</v>
      </c>
      <c r="C799" s="313" t="s">
        <v>168</v>
      </c>
      <c r="D799" s="313" t="s">
        <v>1300</v>
      </c>
      <c r="E799" s="313" t="s">
        <v>1303</v>
      </c>
      <c r="F799" s="314" t="s">
        <v>1620</v>
      </c>
    </row>
    <row r="800" spans="1:6" s="310" customFormat="1" ht="25.5">
      <c r="A800" s="311">
        <v>4</v>
      </c>
      <c r="B800" s="312">
        <v>4239302</v>
      </c>
      <c r="C800" s="313" t="s">
        <v>168</v>
      </c>
      <c r="D800" s="313" t="s">
        <v>1300</v>
      </c>
      <c r="E800" s="313" t="s">
        <v>1303</v>
      </c>
      <c r="F800" s="314" t="s">
        <v>1621</v>
      </c>
    </row>
    <row r="801" spans="1:6" s="310" customFormat="1" ht="25.5">
      <c r="A801" s="311">
        <v>4</v>
      </c>
      <c r="B801" s="312">
        <v>4239303</v>
      </c>
      <c r="C801" s="313" t="s">
        <v>168</v>
      </c>
      <c r="D801" s="313" t="s">
        <v>1300</v>
      </c>
      <c r="E801" s="313" t="s">
        <v>1303</v>
      </c>
      <c r="F801" s="314" t="s">
        <v>1622</v>
      </c>
    </row>
    <row r="802" spans="1:6" s="310" customFormat="1" ht="25.5">
      <c r="A802" s="311">
        <v>4</v>
      </c>
      <c r="B802" s="312">
        <v>4239304</v>
      </c>
      <c r="C802" s="313" t="s">
        <v>168</v>
      </c>
      <c r="D802" s="313" t="s">
        <v>1300</v>
      </c>
      <c r="E802" s="313" t="s">
        <v>1303</v>
      </c>
      <c r="F802" s="314" t="s">
        <v>1623</v>
      </c>
    </row>
    <row r="803" spans="1:6" s="310" customFormat="1" ht="25.5">
      <c r="A803" s="311">
        <v>4</v>
      </c>
      <c r="B803" s="312">
        <v>4239305</v>
      </c>
      <c r="C803" s="313" t="s">
        <v>168</v>
      </c>
      <c r="D803" s="313" t="s">
        <v>1300</v>
      </c>
      <c r="E803" s="313" t="s">
        <v>1303</v>
      </c>
      <c r="F803" s="314" t="s">
        <v>1624</v>
      </c>
    </row>
    <row r="804" spans="1:6" s="310" customFormat="1" ht="25.5">
      <c r="A804" s="311">
        <v>4</v>
      </c>
      <c r="B804" s="312">
        <v>4239306</v>
      </c>
      <c r="C804" s="313" t="s">
        <v>168</v>
      </c>
      <c r="D804" s="313" t="s">
        <v>1300</v>
      </c>
      <c r="E804" s="313" t="s">
        <v>1303</v>
      </c>
      <c r="F804" s="314" t="s">
        <v>1625</v>
      </c>
    </row>
    <row r="805" spans="1:6" s="310" customFormat="1" ht="51">
      <c r="A805" s="311">
        <v>4</v>
      </c>
      <c r="B805" s="312">
        <v>4239501</v>
      </c>
      <c r="C805" s="313" t="s">
        <v>168</v>
      </c>
      <c r="D805" s="313" t="s">
        <v>1300</v>
      </c>
      <c r="E805" s="313" t="s">
        <v>1303</v>
      </c>
      <c r="F805" s="314" t="s">
        <v>1626</v>
      </c>
    </row>
    <row r="806" spans="1:6" s="310" customFormat="1" ht="38.25">
      <c r="A806" s="311">
        <v>4</v>
      </c>
      <c r="B806" s="312">
        <v>4239502</v>
      </c>
      <c r="C806" s="313" t="s">
        <v>168</v>
      </c>
      <c r="D806" s="313" t="s">
        <v>1300</v>
      </c>
      <c r="E806" s="313" t="s">
        <v>1303</v>
      </c>
      <c r="F806" s="314" t="s">
        <v>1627</v>
      </c>
    </row>
    <row r="807" spans="1:6" s="310" customFormat="1" ht="38.25">
      <c r="A807" s="311">
        <v>4</v>
      </c>
      <c r="B807" s="312">
        <v>4239503</v>
      </c>
      <c r="C807" s="313" t="s">
        <v>168</v>
      </c>
      <c r="D807" s="313" t="s">
        <v>1300</v>
      </c>
      <c r="E807" s="313" t="s">
        <v>1303</v>
      </c>
      <c r="F807" s="314" t="s">
        <v>1628</v>
      </c>
    </row>
    <row r="808" spans="1:6" s="310" customFormat="1" ht="38.25">
      <c r="A808" s="311">
        <v>4</v>
      </c>
      <c r="B808" s="312">
        <v>4239504</v>
      </c>
      <c r="C808" s="313" t="s">
        <v>168</v>
      </c>
      <c r="D808" s="313" t="s">
        <v>1300</v>
      </c>
      <c r="E808" s="313" t="s">
        <v>1303</v>
      </c>
      <c r="F808" s="314" t="s">
        <v>1629</v>
      </c>
    </row>
    <row r="809" spans="1:6" s="310" customFormat="1" ht="76.5">
      <c r="A809" s="311">
        <v>4</v>
      </c>
      <c r="B809" s="312">
        <v>4239901</v>
      </c>
      <c r="C809" s="313" t="s">
        <v>168</v>
      </c>
      <c r="D809" s="313" t="s">
        <v>1300</v>
      </c>
      <c r="E809" s="313" t="s">
        <v>1303</v>
      </c>
      <c r="F809" s="314" t="s">
        <v>1630</v>
      </c>
    </row>
    <row r="810" spans="1:6" s="310" customFormat="1" ht="76.5">
      <c r="A810" s="311">
        <v>4</v>
      </c>
      <c r="B810" s="312">
        <v>4242901</v>
      </c>
      <c r="C810" s="313" t="s">
        <v>168</v>
      </c>
      <c r="D810" s="313" t="s">
        <v>1307</v>
      </c>
      <c r="E810" s="313" t="s">
        <v>1308</v>
      </c>
      <c r="F810" s="314" t="s">
        <v>1631</v>
      </c>
    </row>
    <row r="811" spans="1:6" s="310" customFormat="1" ht="38.25">
      <c r="A811" s="311">
        <v>4</v>
      </c>
      <c r="B811" s="312">
        <v>4242902</v>
      </c>
      <c r="C811" s="313" t="s">
        <v>168</v>
      </c>
      <c r="D811" s="313" t="s">
        <v>1307</v>
      </c>
      <c r="E811" s="313" t="s">
        <v>1308</v>
      </c>
      <c r="F811" s="314" t="s">
        <v>1632</v>
      </c>
    </row>
    <row r="812" spans="1:6" s="310" customFormat="1" ht="51">
      <c r="A812" s="311">
        <v>4</v>
      </c>
      <c r="B812" s="312">
        <v>4259201</v>
      </c>
      <c r="C812" s="313" t="s">
        <v>168</v>
      </c>
      <c r="D812" s="313" t="s">
        <v>974</v>
      </c>
      <c r="E812" s="313" t="s">
        <v>975</v>
      </c>
      <c r="F812" s="314" t="s">
        <v>1633</v>
      </c>
    </row>
    <row r="813" spans="1:6" s="310" customFormat="1" ht="38.25">
      <c r="A813" s="311">
        <v>4</v>
      </c>
      <c r="B813" s="312">
        <v>4259202</v>
      </c>
      <c r="C813" s="313" t="s">
        <v>168</v>
      </c>
      <c r="D813" s="313" t="s">
        <v>974</v>
      </c>
      <c r="E813" s="313" t="s">
        <v>975</v>
      </c>
      <c r="F813" s="314" t="s">
        <v>1634</v>
      </c>
    </row>
    <row r="814" spans="1:6" s="310" customFormat="1" ht="76.5">
      <c r="A814" s="311">
        <v>4</v>
      </c>
      <c r="B814" s="312">
        <v>4259301</v>
      </c>
      <c r="C814" s="313" t="s">
        <v>168</v>
      </c>
      <c r="D814" s="313" t="s">
        <v>974</v>
      </c>
      <c r="E814" s="313" t="s">
        <v>975</v>
      </c>
      <c r="F814" s="314" t="s">
        <v>1635</v>
      </c>
    </row>
    <row r="815" spans="1:6" s="310" customFormat="1" ht="25.5">
      <c r="A815" s="311">
        <v>4</v>
      </c>
      <c r="B815" s="312">
        <v>4259302</v>
      </c>
      <c r="C815" s="313" t="s">
        <v>168</v>
      </c>
      <c r="D815" s="313" t="s">
        <v>974</v>
      </c>
      <c r="E815" s="313" t="s">
        <v>975</v>
      </c>
      <c r="F815" s="314" t="s">
        <v>1636</v>
      </c>
    </row>
    <row r="816" spans="1:6" s="310" customFormat="1" ht="63.75">
      <c r="A816" s="311">
        <v>4</v>
      </c>
      <c r="B816" s="312">
        <v>4259901</v>
      </c>
      <c r="C816" s="313" t="s">
        <v>168</v>
      </c>
      <c r="D816" s="313" t="s">
        <v>974</v>
      </c>
      <c r="E816" s="313" t="s">
        <v>975</v>
      </c>
      <c r="F816" s="314" t="s">
        <v>1637</v>
      </c>
    </row>
    <row r="817" spans="1:6" s="310" customFormat="1" ht="102">
      <c r="A817" s="311">
        <v>4</v>
      </c>
      <c r="B817" s="312">
        <v>4259902</v>
      </c>
      <c r="C817" s="313" t="s">
        <v>168</v>
      </c>
      <c r="D817" s="313" t="s">
        <v>974</v>
      </c>
      <c r="E817" s="313" t="s">
        <v>975</v>
      </c>
      <c r="F817" s="314" t="s">
        <v>1638</v>
      </c>
    </row>
    <row r="818" spans="1:6" s="310" customFormat="1" ht="89.25">
      <c r="A818" s="311">
        <v>4</v>
      </c>
      <c r="B818" s="312">
        <v>4259903</v>
      </c>
      <c r="C818" s="313" t="s">
        <v>168</v>
      </c>
      <c r="D818" s="313" t="s">
        <v>974</v>
      </c>
      <c r="E818" s="313" t="s">
        <v>975</v>
      </c>
      <c r="F818" s="314" t="s">
        <v>1639</v>
      </c>
    </row>
    <row r="819" spans="1:6" s="310" customFormat="1" ht="63.75">
      <c r="A819" s="311">
        <v>4</v>
      </c>
      <c r="B819" s="312">
        <v>4259904</v>
      </c>
      <c r="C819" s="313" t="s">
        <v>168</v>
      </c>
      <c r="D819" s="313" t="s">
        <v>974</v>
      </c>
      <c r="E819" s="313" t="s">
        <v>975</v>
      </c>
      <c r="F819" s="314" t="s">
        <v>1640</v>
      </c>
    </row>
    <row r="820" spans="1:6" s="310" customFormat="1" ht="89.25">
      <c r="A820" s="311">
        <v>4</v>
      </c>
      <c r="B820" s="312">
        <v>4259905</v>
      </c>
      <c r="C820" s="313" t="s">
        <v>168</v>
      </c>
      <c r="D820" s="313" t="s">
        <v>974</v>
      </c>
      <c r="E820" s="313" t="s">
        <v>975</v>
      </c>
      <c r="F820" s="314" t="s">
        <v>1641</v>
      </c>
    </row>
    <row r="821" spans="1:6" s="310" customFormat="1" ht="89.25">
      <c r="A821" s="311">
        <v>4</v>
      </c>
      <c r="B821" s="312">
        <v>4262001</v>
      </c>
      <c r="C821" s="313" t="s">
        <v>168</v>
      </c>
      <c r="D821" s="313" t="s">
        <v>977</v>
      </c>
      <c r="E821" s="313" t="s">
        <v>1328</v>
      </c>
      <c r="F821" s="314" t="s">
        <v>1642</v>
      </c>
    </row>
    <row r="822" spans="1:6" s="310" customFormat="1" ht="63.75">
      <c r="A822" s="311">
        <v>4</v>
      </c>
      <c r="B822" s="312">
        <v>4272001</v>
      </c>
      <c r="C822" s="313" t="s">
        <v>168</v>
      </c>
      <c r="D822" s="313" t="s">
        <v>1356</v>
      </c>
      <c r="E822" s="313" t="s">
        <v>1643</v>
      </c>
      <c r="F822" s="314" t="s">
        <v>1644</v>
      </c>
    </row>
    <row r="823" spans="1:6" s="310" customFormat="1" ht="51">
      <c r="A823" s="311">
        <v>4</v>
      </c>
      <c r="B823" s="312">
        <v>4272002</v>
      </c>
      <c r="C823" s="313" t="s">
        <v>168</v>
      </c>
      <c r="D823" s="313" t="s">
        <v>1356</v>
      </c>
      <c r="E823" s="313" t="s">
        <v>1643</v>
      </c>
      <c r="F823" s="314" t="s">
        <v>1645</v>
      </c>
    </row>
    <row r="824" spans="1:6" s="310" customFormat="1" ht="51">
      <c r="A824" s="311">
        <v>4</v>
      </c>
      <c r="B824" s="312">
        <v>4273101</v>
      </c>
      <c r="C824" s="313" t="s">
        <v>168</v>
      </c>
      <c r="D824" s="313" t="s">
        <v>1356</v>
      </c>
      <c r="E824" s="313" t="s">
        <v>1362</v>
      </c>
      <c r="F824" s="314" t="s">
        <v>1646</v>
      </c>
    </row>
    <row r="825" spans="1:6" s="310" customFormat="1" ht="38.25">
      <c r="A825" s="311">
        <v>4</v>
      </c>
      <c r="B825" s="312">
        <v>4274001</v>
      </c>
      <c r="C825" s="313" t="s">
        <v>168</v>
      </c>
      <c r="D825" s="313" t="s">
        <v>1356</v>
      </c>
      <c r="E825" s="313" t="s">
        <v>1364</v>
      </c>
      <c r="F825" s="314" t="s">
        <v>1647</v>
      </c>
    </row>
    <row r="826" spans="1:6" s="310" customFormat="1" ht="89.25">
      <c r="A826" s="311">
        <v>4</v>
      </c>
      <c r="B826" s="312">
        <v>4275001</v>
      </c>
      <c r="C826" s="313" t="s">
        <v>168</v>
      </c>
      <c r="D826" s="313" t="s">
        <v>1356</v>
      </c>
      <c r="E826" s="313" t="s">
        <v>1367</v>
      </c>
      <c r="F826" s="314" t="s">
        <v>1648</v>
      </c>
    </row>
    <row r="827" spans="1:6" s="310" customFormat="1" ht="25.5">
      <c r="A827" s="311">
        <v>4</v>
      </c>
      <c r="B827" s="312">
        <v>4281101</v>
      </c>
      <c r="C827" s="313" t="s">
        <v>168</v>
      </c>
      <c r="D827" s="313" t="s">
        <v>1377</v>
      </c>
      <c r="E827" s="313" t="s">
        <v>1378</v>
      </c>
      <c r="F827" s="314" t="s">
        <v>1649</v>
      </c>
    </row>
    <row r="828" spans="1:6" s="310" customFormat="1" ht="76.5">
      <c r="A828" s="311">
        <v>4</v>
      </c>
      <c r="B828" s="312">
        <v>4281102</v>
      </c>
      <c r="C828" s="313" t="s">
        <v>168</v>
      </c>
      <c r="D828" s="313" t="s">
        <v>1377</v>
      </c>
      <c r="E828" s="313" t="s">
        <v>1378</v>
      </c>
      <c r="F828" s="314" t="s">
        <v>1650</v>
      </c>
    </row>
    <row r="829" spans="1:6" s="310" customFormat="1" ht="127.5">
      <c r="A829" s="311">
        <v>4</v>
      </c>
      <c r="B829" s="312">
        <v>4281501</v>
      </c>
      <c r="C829" s="313" t="s">
        <v>168</v>
      </c>
      <c r="D829" s="313" t="s">
        <v>1377</v>
      </c>
      <c r="E829" s="313" t="s">
        <v>1378</v>
      </c>
      <c r="F829" s="314" t="s">
        <v>1651</v>
      </c>
    </row>
    <row r="830" spans="1:6" s="310" customFormat="1" ht="63.75">
      <c r="A830" s="311">
        <v>4</v>
      </c>
      <c r="B830" s="312">
        <v>4281701</v>
      </c>
      <c r="C830" s="313" t="s">
        <v>168</v>
      </c>
      <c r="D830" s="313" t="s">
        <v>1377</v>
      </c>
      <c r="E830" s="313" t="s">
        <v>1378</v>
      </c>
      <c r="F830" s="314" t="s">
        <v>1652</v>
      </c>
    </row>
    <row r="831" spans="1:6" s="310" customFormat="1" ht="38.25">
      <c r="A831" s="311">
        <v>4</v>
      </c>
      <c r="B831" s="312">
        <v>4281801</v>
      </c>
      <c r="C831" s="313" t="s">
        <v>168</v>
      </c>
      <c r="D831" s="313" t="s">
        <v>1377</v>
      </c>
      <c r="E831" s="313" t="s">
        <v>1378</v>
      </c>
      <c r="F831" s="314" t="s">
        <v>1653</v>
      </c>
    </row>
    <row r="832" spans="1:6" s="310" customFormat="1" ht="165.75">
      <c r="A832" s="311">
        <v>4</v>
      </c>
      <c r="B832" s="312">
        <v>4282501</v>
      </c>
      <c r="C832" s="313" t="s">
        <v>168</v>
      </c>
      <c r="D832" s="313" t="s">
        <v>1377</v>
      </c>
      <c r="E832" s="313" t="s">
        <v>1383</v>
      </c>
      <c r="F832" s="314" t="s">
        <v>1654</v>
      </c>
    </row>
    <row r="833" spans="1:6" s="310" customFormat="1" ht="38.25">
      <c r="A833" s="311">
        <v>4</v>
      </c>
      <c r="B833" s="312">
        <v>4282502</v>
      </c>
      <c r="C833" s="313" t="s">
        <v>168</v>
      </c>
      <c r="D833" s="313" t="s">
        <v>1377</v>
      </c>
      <c r="E833" s="313" t="s">
        <v>1383</v>
      </c>
      <c r="F833" s="314" t="s">
        <v>1655</v>
      </c>
    </row>
    <row r="834" spans="1:6" s="310" customFormat="1" ht="25.5">
      <c r="A834" s="311">
        <v>4</v>
      </c>
      <c r="B834" s="312">
        <v>4282503</v>
      </c>
      <c r="C834" s="313" t="s">
        <v>168</v>
      </c>
      <c r="D834" s="313" t="s">
        <v>1377</v>
      </c>
      <c r="E834" s="313" t="s">
        <v>1383</v>
      </c>
      <c r="F834" s="314" t="s">
        <v>1656</v>
      </c>
    </row>
    <row r="835" spans="1:6" s="310" customFormat="1" ht="89.25">
      <c r="A835" s="311">
        <v>4</v>
      </c>
      <c r="B835" s="312">
        <v>4282504</v>
      </c>
      <c r="C835" s="313" t="s">
        <v>168</v>
      </c>
      <c r="D835" s="313" t="s">
        <v>1377</v>
      </c>
      <c r="E835" s="313" t="s">
        <v>1383</v>
      </c>
      <c r="F835" s="314" t="s">
        <v>1657</v>
      </c>
    </row>
    <row r="836" spans="1:6" s="310" customFormat="1" ht="38.25">
      <c r="A836" s="311">
        <v>4</v>
      </c>
      <c r="B836" s="312">
        <v>4282505</v>
      </c>
      <c r="C836" s="313" t="s">
        <v>168</v>
      </c>
      <c r="D836" s="313" t="s">
        <v>1377</v>
      </c>
      <c r="E836" s="313" t="s">
        <v>1383</v>
      </c>
      <c r="F836" s="314" t="s">
        <v>1658</v>
      </c>
    </row>
    <row r="837" spans="1:6" s="310" customFormat="1" ht="89.25">
      <c r="A837" s="311">
        <v>4</v>
      </c>
      <c r="B837" s="312">
        <v>4282601</v>
      </c>
      <c r="C837" s="313" t="s">
        <v>168</v>
      </c>
      <c r="D837" s="313" t="s">
        <v>1377</v>
      </c>
      <c r="E837" s="313" t="s">
        <v>1383</v>
      </c>
      <c r="F837" s="314" t="s">
        <v>1659</v>
      </c>
    </row>
    <row r="838" spans="1:6" s="310" customFormat="1" ht="89.25">
      <c r="A838" s="311">
        <v>4</v>
      </c>
      <c r="B838" s="312">
        <v>4282602</v>
      </c>
      <c r="C838" s="313" t="s">
        <v>168</v>
      </c>
      <c r="D838" s="313" t="s">
        <v>1377</v>
      </c>
      <c r="E838" s="313" t="s">
        <v>1383</v>
      </c>
      <c r="F838" s="314" t="s">
        <v>1660</v>
      </c>
    </row>
    <row r="839" spans="1:6" s="310" customFormat="1" ht="51">
      <c r="A839" s="311">
        <v>4</v>
      </c>
      <c r="B839" s="312">
        <v>4282603</v>
      </c>
      <c r="C839" s="313" t="s">
        <v>168</v>
      </c>
      <c r="D839" s="313" t="s">
        <v>1377</v>
      </c>
      <c r="E839" s="313" t="s">
        <v>1383</v>
      </c>
      <c r="F839" s="314" t="s">
        <v>1661</v>
      </c>
    </row>
    <row r="840" spans="1:6" s="310" customFormat="1" ht="153">
      <c r="A840" s="311">
        <v>4</v>
      </c>
      <c r="B840" s="312">
        <v>4282901</v>
      </c>
      <c r="C840" s="313" t="s">
        <v>168</v>
      </c>
      <c r="D840" s="313" t="s">
        <v>1377</v>
      </c>
      <c r="E840" s="313" t="s">
        <v>1383</v>
      </c>
      <c r="F840" s="314" t="s">
        <v>1662</v>
      </c>
    </row>
    <row r="841" spans="1:6" s="310" customFormat="1" ht="153">
      <c r="A841" s="311">
        <v>4</v>
      </c>
      <c r="B841" s="312">
        <v>4282902</v>
      </c>
      <c r="C841" s="313" t="s">
        <v>168</v>
      </c>
      <c r="D841" s="313" t="s">
        <v>1377</v>
      </c>
      <c r="E841" s="313" t="s">
        <v>1383</v>
      </c>
      <c r="F841" s="314" t="s">
        <v>1663</v>
      </c>
    </row>
    <row r="842" spans="1:6" s="310" customFormat="1" ht="38.25">
      <c r="A842" s="311">
        <v>4</v>
      </c>
      <c r="B842" s="312">
        <v>4282903</v>
      </c>
      <c r="C842" s="313" t="s">
        <v>168</v>
      </c>
      <c r="D842" s="313" t="s">
        <v>1377</v>
      </c>
      <c r="E842" s="313" t="s">
        <v>1383</v>
      </c>
      <c r="F842" s="314" t="s">
        <v>1664</v>
      </c>
    </row>
    <row r="843" spans="1:6" s="310" customFormat="1" ht="165.75">
      <c r="A843" s="311">
        <v>4</v>
      </c>
      <c r="B843" s="312">
        <v>4291001</v>
      </c>
      <c r="C843" s="313" t="s">
        <v>168</v>
      </c>
      <c r="D843" s="313" t="s">
        <v>1393</v>
      </c>
      <c r="E843" s="313" t="s">
        <v>1665</v>
      </c>
      <c r="F843" s="314" t="s">
        <v>1666</v>
      </c>
    </row>
    <row r="844" spans="1:6" s="310" customFormat="1" ht="63.75">
      <c r="A844" s="311">
        <v>4</v>
      </c>
      <c r="B844" s="312">
        <v>4291002</v>
      </c>
      <c r="C844" s="313" t="s">
        <v>168</v>
      </c>
      <c r="D844" s="313" t="s">
        <v>1393</v>
      </c>
      <c r="E844" s="313" t="s">
        <v>1665</v>
      </c>
      <c r="F844" s="314" t="s">
        <v>1667</v>
      </c>
    </row>
    <row r="845" spans="1:6" s="310" customFormat="1" ht="165.75">
      <c r="A845" s="311">
        <v>4</v>
      </c>
      <c r="B845" s="312">
        <v>4293001</v>
      </c>
      <c r="C845" s="313" t="s">
        <v>168</v>
      </c>
      <c r="D845" s="313" t="s">
        <v>1393</v>
      </c>
      <c r="E845" s="313" t="s">
        <v>1668</v>
      </c>
      <c r="F845" s="314" t="s">
        <v>1669</v>
      </c>
    </row>
    <row r="846" spans="1:6" s="310" customFormat="1" ht="63.75">
      <c r="A846" s="311">
        <v>4</v>
      </c>
      <c r="B846" s="312">
        <v>4293002</v>
      </c>
      <c r="C846" s="313" t="s">
        <v>168</v>
      </c>
      <c r="D846" s="313" t="s">
        <v>1393</v>
      </c>
      <c r="E846" s="313" t="s">
        <v>1668</v>
      </c>
      <c r="F846" s="314" t="s">
        <v>1670</v>
      </c>
    </row>
    <row r="847" spans="1:6" s="310" customFormat="1" ht="25.5">
      <c r="A847" s="311">
        <v>4</v>
      </c>
      <c r="B847" s="312">
        <v>4302001</v>
      </c>
      <c r="C847" s="313" t="s">
        <v>168</v>
      </c>
      <c r="D847" s="313" t="s">
        <v>1397</v>
      </c>
      <c r="E847" s="313" t="s">
        <v>1671</v>
      </c>
      <c r="F847" s="314" t="s">
        <v>1672</v>
      </c>
    </row>
    <row r="848" spans="1:6" s="310" customFormat="1" ht="38.25">
      <c r="A848" s="311">
        <v>4</v>
      </c>
      <c r="B848" s="312">
        <v>4302002</v>
      </c>
      <c r="C848" s="313" t="s">
        <v>168</v>
      </c>
      <c r="D848" s="313" t="s">
        <v>1397</v>
      </c>
      <c r="E848" s="313" t="s">
        <v>1671</v>
      </c>
      <c r="F848" s="314" t="s">
        <v>1673</v>
      </c>
    </row>
    <row r="849" spans="1:6" s="310" customFormat="1" ht="51">
      <c r="A849" s="311">
        <v>4</v>
      </c>
      <c r="B849" s="312">
        <v>4302003</v>
      </c>
      <c r="C849" s="313" t="s">
        <v>168</v>
      </c>
      <c r="D849" s="313" t="s">
        <v>1397</v>
      </c>
      <c r="E849" s="313" t="s">
        <v>1671</v>
      </c>
      <c r="F849" s="314" t="s">
        <v>1674</v>
      </c>
    </row>
    <row r="850" spans="1:6" s="310" customFormat="1" ht="25.5">
      <c r="A850" s="311">
        <v>4</v>
      </c>
      <c r="B850" s="312">
        <v>4302004</v>
      </c>
      <c r="C850" s="313" t="s">
        <v>168</v>
      </c>
      <c r="D850" s="313" t="s">
        <v>1397</v>
      </c>
      <c r="E850" s="313" t="s">
        <v>1671</v>
      </c>
      <c r="F850" s="314" t="s">
        <v>1675</v>
      </c>
    </row>
    <row r="851" spans="1:6" s="310" customFormat="1" ht="38.25">
      <c r="A851" s="311">
        <v>4</v>
      </c>
      <c r="B851" s="312">
        <v>4303001</v>
      </c>
      <c r="C851" s="313" t="s">
        <v>168</v>
      </c>
      <c r="D851" s="313" t="s">
        <v>1397</v>
      </c>
      <c r="E851" s="313" t="s">
        <v>1676</v>
      </c>
      <c r="F851" s="314" t="s">
        <v>1677</v>
      </c>
    </row>
    <row r="852" spans="1:6" s="310" customFormat="1" ht="38.25">
      <c r="A852" s="311">
        <v>4</v>
      </c>
      <c r="B852" s="312">
        <v>4303002</v>
      </c>
      <c r="C852" s="313" t="s">
        <v>168</v>
      </c>
      <c r="D852" s="313" t="s">
        <v>1397</v>
      </c>
      <c r="E852" s="313" t="s">
        <v>1676</v>
      </c>
      <c r="F852" s="314" t="s">
        <v>1678</v>
      </c>
    </row>
    <row r="853" spans="1:6" s="310" customFormat="1" ht="38.25">
      <c r="A853" s="311">
        <v>4</v>
      </c>
      <c r="B853" s="312">
        <v>4303003</v>
      </c>
      <c r="C853" s="313" t="s">
        <v>168</v>
      </c>
      <c r="D853" s="313" t="s">
        <v>1397</v>
      </c>
      <c r="E853" s="313" t="s">
        <v>1676</v>
      </c>
      <c r="F853" s="314" t="s">
        <v>1679</v>
      </c>
    </row>
    <row r="854" spans="1:6" s="310" customFormat="1" ht="38.25">
      <c r="A854" s="311">
        <v>4</v>
      </c>
      <c r="B854" s="312">
        <v>4303004</v>
      </c>
      <c r="C854" s="313" t="s">
        <v>168</v>
      </c>
      <c r="D854" s="313" t="s">
        <v>1397</v>
      </c>
      <c r="E854" s="313" t="s">
        <v>1676</v>
      </c>
      <c r="F854" s="314" t="s">
        <v>1680</v>
      </c>
    </row>
    <row r="855" spans="1:6" s="310" customFormat="1" ht="38.25">
      <c r="A855" s="311">
        <v>4</v>
      </c>
      <c r="B855" s="312">
        <v>4303005</v>
      </c>
      <c r="C855" s="313" t="s">
        <v>168</v>
      </c>
      <c r="D855" s="313" t="s">
        <v>1397</v>
      </c>
      <c r="E855" s="313" t="s">
        <v>1676</v>
      </c>
      <c r="F855" s="314" t="s">
        <v>1681</v>
      </c>
    </row>
    <row r="856" spans="1:6" s="310" customFormat="1" ht="38.25">
      <c r="A856" s="311">
        <v>4</v>
      </c>
      <c r="B856" s="312">
        <v>4303006</v>
      </c>
      <c r="C856" s="313" t="s">
        <v>168</v>
      </c>
      <c r="D856" s="313" t="s">
        <v>1397</v>
      </c>
      <c r="E856" s="313" t="s">
        <v>1676</v>
      </c>
      <c r="F856" s="314" t="s">
        <v>1682</v>
      </c>
    </row>
    <row r="857" spans="1:6" s="310" customFormat="1" ht="38.25">
      <c r="A857" s="311">
        <v>4</v>
      </c>
      <c r="B857" s="312">
        <v>4303007</v>
      </c>
      <c r="C857" s="313" t="s">
        <v>168</v>
      </c>
      <c r="D857" s="313" t="s">
        <v>1397</v>
      </c>
      <c r="E857" s="313" t="s">
        <v>1676</v>
      </c>
      <c r="F857" s="314" t="s">
        <v>1683</v>
      </c>
    </row>
    <row r="858" spans="1:6" s="310" customFormat="1" ht="25.5">
      <c r="A858" s="311">
        <v>4</v>
      </c>
      <c r="B858" s="312">
        <v>4309101</v>
      </c>
      <c r="C858" s="313" t="s">
        <v>168</v>
      </c>
      <c r="D858" s="313" t="s">
        <v>1397</v>
      </c>
      <c r="E858" s="313" t="s">
        <v>1398</v>
      </c>
      <c r="F858" s="314" t="s">
        <v>1684</v>
      </c>
    </row>
    <row r="859" spans="1:6" s="310" customFormat="1" ht="38.25">
      <c r="A859" s="311">
        <v>4</v>
      </c>
      <c r="B859" s="312">
        <v>4321001</v>
      </c>
      <c r="C859" s="313" t="s">
        <v>168</v>
      </c>
      <c r="D859" s="313" t="s">
        <v>986</v>
      </c>
      <c r="E859" s="313" t="s">
        <v>1406</v>
      </c>
      <c r="F859" s="314" t="s">
        <v>1685</v>
      </c>
    </row>
    <row r="860" spans="1:6" s="310" customFormat="1" ht="12.75">
      <c r="A860" s="311">
        <v>4</v>
      </c>
      <c r="B860" s="312">
        <v>4329001</v>
      </c>
      <c r="C860" s="313" t="s">
        <v>168</v>
      </c>
      <c r="D860" s="313" t="s">
        <v>986</v>
      </c>
      <c r="E860" s="313" t="s">
        <v>995</v>
      </c>
      <c r="F860" s="314" t="s">
        <v>1686</v>
      </c>
    </row>
    <row r="861" spans="1:6" s="310" customFormat="1" ht="12.75">
      <c r="A861" s="311">
        <v>4</v>
      </c>
      <c r="B861" s="312">
        <v>4329002</v>
      </c>
      <c r="C861" s="313" t="s">
        <v>168</v>
      </c>
      <c r="D861" s="313" t="s">
        <v>986</v>
      </c>
      <c r="E861" s="313" t="s">
        <v>995</v>
      </c>
      <c r="F861" s="314" t="s">
        <v>1687</v>
      </c>
    </row>
    <row r="862" spans="1:6" s="310" customFormat="1" ht="102">
      <c r="A862" s="311">
        <v>4</v>
      </c>
      <c r="B862" s="312">
        <v>4331101</v>
      </c>
      <c r="C862" s="313" t="s">
        <v>168</v>
      </c>
      <c r="D862" s="313" t="s">
        <v>997</v>
      </c>
      <c r="E862" s="313" t="s">
        <v>998</v>
      </c>
      <c r="F862" s="314" t="s">
        <v>1688</v>
      </c>
    </row>
    <row r="863" spans="1:6" s="310" customFormat="1" ht="25.5">
      <c r="A863" s="311">
        <v>4</v>
      </c>
      <c r="B863" s="312">
        <v>4331201</v>
      </c>
      <c r="C863" s="313" t="s">
        <v>168</v>
      </c>
      <c r="D863" s="313" t="s">
        <v>997</v>
      </c>
      <c r="E863" s="313" t="s">
        <v>998</v>
      </c>
      <c r="F863" s="314" t="s">
        <v>1689</v>
      </c>
    </row>
    <row r="864" spans="1:6" s="310" customFormat="1" ht="38.25">
      <c r="A864" s="311">
        <v>4</v>
      </c>
      <c r="B864" s="312">
        <v>4331501</v>
      </c>
      <c r="C864" s="313" t="s">
        <v>168</v>
      </c>
      <c r="D864" s="313" t="s">
        <v>997</v>
      </c>
      <c r="E864" s="313" t="s">
        <v>998</v>
      </c>
      <c r="F864" s="314" t="s">
        <v>1690</v>
      </c>
    </row>
    <row r="865" spans="1:6" s="310" customFormat="1" ht="38.25">
      <c r="A865" s="311">
        <v>4</v>
      </c>
      <c r="B865" s="312">
        <v>4332001</v>
      </c>
      <c r="C865" s="313" t="s">
        <v>168</v>
      </c>
      <c r="D865" s="313" t="s">
        <v>997</v>
      </c>
      <c r="E865" s="313" t="s">
        <v>1003</v>
      </c>
      <c r="F865" s="314" t="s">
        <v>1691</v>
      </c>
    </row>
    <row r="866" spans="1:6" s="310" customFormat="1" ht="38.25">
      <c r="A866" s="311">
        <v>4</v>
      </c>
      <c r="B866" s="312">
        <v>4351401</v>
      </c>
      <c r="C866" s="313" t="s">
        <v>1435</v>
      </c>
      <c r="D866" s="313" t="s">
        <v>1436</v>
      </c>
      <c r="E866" s="313" t="s">
        <v>1692</v>
      </c>
      <c r="F866" s="314" t="s">
        <v>1693</v>
      </c>
    </row>
    <row r="867" spans="1:6" s="310" customFormat="1" ht="51">
      <c r="A867" s="311">
        <v>4</v>
      </c>
      <c r="B867" s="312">
        <v>4352001</v>
      </c>
      <c r="C867" s="313" t="s">
        <v>1435</v>
      </c>
      <c r="D867" s="313" t="s">
        <v>1436</v>
      </c>
      <c r="E867" s="313" t="s">
        <v>1694</v>
      </c>
      <c r="F867" s="314" t="s">
        <v>1695</v>
      </c>
    </row>
    <row r="868" spans="1:6" s="310" customFormat="1" ht="51">
      <c r="A868" s="311">
        <v>4</v>
      </c>
      <c r="B868" s="312">
        <v>4352002</v>
      </c>
      <c r="C868" s="313" t="s">
        <v>1435</v>
      </c>
      <c r="D868" s="313" t="s">
        <v>1436</v>
      </c>
      <c r="E868" s="313" t="s">
        <v>1694</v>
      </c>
      <c r="F868" s="314" t="s">
        <v>1696</v>
      </c>
    </row>
    <row r="869" spans="1:6" s="310" customFormat="1" ht="114.75">
      <c r="A869" s="311">
        <v>4</v>
      </c>
      <c r="B869" s="312">
        <v>4370001</v>
      </c>
      <c r="C869" s="313" t="s">
        <v>1439</v>
      </c>
      <c r="D869" s="313" t="s">
        <v>1697</v>
      </c>
      <c r="E869" s="313" t="s">
        <v>1697</v>
      </c>
      <c r="F869" s="314" t="s">
        <v>1698</v>
      </c>
    </row>
    <row r="870" spans="1:6" s="310" customFormat="1" ht="89.25">
      <c r="A870" s="311">
        <v>4</v>
      </c>
      <c r="B870" s="312">
        <v>4381201</v>
      </c>
      <c r="C870" s="313" t="s">
        <v>1439</v>
      </c>
      <c r="D870" s="313" t="s">
        <v>1443</v>
      </c>
      <c r="E870" s="313" t="s">
        <v>1444</v>
      </c>
      <c r="F870" s="314" t="s">
        <v>1699</v>
      </c>
    </row>
    <row r="871" spans="1:6" s="310" customFormat="1" ht="63.75">
      <c r="A871" s="311">
        <v>4</v>
      </c>
      <c r="B871" s="312">
        <v>4382101</v>
      </c>
      <c r="C871" s="313" t="s">
        <v>1439</v>
      </c>
      <c r="D871" s="313" t="s">
        <v>1443</v>
      </c>
      <c r="E871" s="313" t="s">
        <v>1447</v>
      </c>
      <c r="F871" s="314" t="s">
        <v>1700</v>
      </c>
    </row>
    <row r="872" spans="1:6" s="310" customFormat="1" ht="12.75">
      <c r="A872" s="311">
        <v>4</v>
      </c>
      <c r="B872" s="312">
        <v>4411101</v>
      </c>
      <c r="C872" s="313" t="s">
        <v>1005</v>
      </c>
      <c r="D872" s="313" t="s">
        <v>1701</v>
      </c>
      <c r="E872" s="313" t="s">
        <v>1701</v>
      </c>
      <c r="F872" s="314" t="s">
        <v>1702</v>
      </c>
    </row>
    <row r="873" spans="1:6" s="310" customFormat="1" ht="12.75">
      <c r="A873" s="311">
        <v>4</v>
      </c>
      <c r="B873" s="312">
        <v>4429001</v>
      </c>
      <c r="C873" s="313" t="s">
        <v>1005</v>
      </c>
      <c r="D873" s="313" t="s">
        <v>1703</v>
      </c>
      <c r="E873" s="313" t="s">
        <v>1704</v>
      </c>
      <c r="F873" s="314" t="s">
        <v>1705</v>
      </c>
    </row>
    <row r="874" spans="1:6" s="310" customFormat="1" ht="38.25">
      <c r="A874" s="311">
        <v>4</v>
      </c>
      <c r="B874" s="312">
        <v>4432101</v>
      </c>
      <c r="C874" s="313" t="s">
        <v>1005</v>
      </c>
      <c r="D874" s="313" t="s">
        <v>1006</v>
      </c>
      <c r="E874" s="313" t="s">
        <v>1451</v>
      </c>
      <c r="F874" s="314" t="s">
        <v>1706</v>
      </c>
    </row>
    <row r="875" spans="1:6" s="310" customFormat="1" ht="51">
      <c r="A875" s="311">
        <v>4</v>
      </c>
      <c r="B875" s="312">
        <v>4452001</v>
      </c>
      <c r="C875" s="313" t="s">
        <v>549</v>
      </c>
      <c r="D875" s="313" t="s">
        <v>550</v>
      </c>
      <c r="E875" s="313" t="s">
        <v>1456</v>
      </c>
      <c r="F875" s="314" t="s">
        <v>1707</v>
      </c>
    </row>
    <row r="876" spans="1:6" s="310" customFormat="1" ht="76.5">
      <c r="A876" s="311">
        <v>4</v>
      </c>
      <c r="B876" s="312">
        <v>4461001</v>
      </c>
      <c r="C876" s="313" t="s">
        <v>549</v>
      </c>
      <c r="D876" s="313" t="s">
        <v>554</v>
      </c>
      <c r="E876" s="313" t="s">
        <v>555</v>
      </c>
      <c r="F876" s="314" t="s">
        <v>1708</v>
      </c>
    </row>
    <row r="877" spans="1:6" s="310" customFormat="1" ht="89.25">
      <c r="A877" s="311">
        <v>4</v>
      </c>
      <c r="B877" s="312">
        <v>4466301</v>
      </c>
      <c r="C877" s="313" t="s">
        <v>549</v>
      </c>
      <c r="D877" s="313" t="s">
        <v>554</v>
      </c>
      <c r="E877" s="313" t="s">
        <v>577</v>
      </c>
      <c r="F877" s="314" t="s">
        <v>1709</v>
      </c>
    </row>
    <row r="878" spans="1:6" s="310" customFormat="1" ht="63.75">
      <c r="A878" s="311">
        <v>4</v>
      </c>
      <c r="B878" s="312">
        <v>4466401</v>
      </c>
      <c r="C878" s="313" t="s">
        <v>549</v>
      </c>
      <c r="D878" s="313" t="s">
        <v>554</v>
      </c>
      <c r="E878" s="313" t="s">
        <v>577</v>
      </c>
      <c r="F878" s="314" t="s">
        <v>1710</v>
      </c>
    </row>
    <row r="879" spans="1:6" s="310" customFormat="1" ht="38.25">
      <c r="A879" s="311">
        <v>4</v>
      </c>
      <c r="B879" s="312">
        <v>4466901</v>
      </c>
      <c r="C879" s="313" t="s">
        <v>549</v>
      </c>
      <c r="D879" s="313" t="s">
        <v>554</v>
      </c>
      <c r="E879" s="313" t="s">
        <v>577</v>
      </c>
      <c r="F879" s="314" t="s">
        <v>1711</v>
      </c>
    </row>
    <row r="880" spans="1:6" s="310" customFormat="1" ht="51">
      <c r="A880" s="311">
        <v>4</v>
      </c>
      <c r="B880" s="312">
        <v>4475201</v>
      </c>
      <c r="C880" s="313" t="s">
        <v>549</v>
      </c>
      <c r="D880" s="313" t="s">
        <v>584</v>
      </c>
      <c r="E880" s="313" t="s">
        <v>601</v>
      </c>
      <c r="F880" s="314" t="s">
        <v>1712</v>
      </c>
    </row>
    <row r="881" spans="1:6" s="310" customFormat="1" ht="51">
      <c r="A881" s="311">
        <v>4</v>
      </c>
      <c r="B881" s="312">
        <v>4475901</v>
      </c>
      <c r="C881" s="313" t="s">
        <v>549</v>
      </c>
      <c r="D881" s="313" t="s">
        <v>584</v>
      </c>
      <c r="E881" s="313" t="s">
        <v>601</v>
      </c>
      <c r="F881" s="314" t="s">
        <v>1713</v>
      </c>
    </row>
    <row r="882" spans="1:6" s="310" customFormat="1" ht="38.25">
      <c r="A882" s="311">
        <v>4</v>
      </c>
      <c r="B882" s="312">
        <v>4491101</v>
      </c>
      <c r="C882" s="313" t="s">
        <v>1029</v>
      </c>
      <c r="D882" s="313" t="s">
        <v>1466</v>
      </c>
      <c r="E882" s="313" t="s">
        <v>1714</v>
      </c>
      <c r="F882" s="314" t="s">
        <v>1715</v>
      </c>
    </row>
    <row r="883" spans="1:6" s="310" customFormat="1" ht="25.5">
      <c r="A883" s="311">
        <v>4</v>
      </c>
      <c r="B883" s="312">
        <v>4491201</v>
      </c>
      <c r="C883" s="313" t="s">
        <v>1029</v>
      </c>
      <c r="D883" s="313" t="s">
        <v>1466</v>
      </c>
      <c r="E883" s="313" t="s">
        <v>1714</v>
      </c>
      <c r="F883" s="314" t="s">
        <v>1716</v>
      </c>
    </row>
    <row r="884" spans="1:6" s="310" customFormat="1" ht="51">
      <c r="A884" s="311">
        <v>4</v>
      </c>
      <c r="B884" s="312">
        <v>4492101</v>
      </c>
      <c r="C884" s="313" t="s">
        <v>1029</v>
      </c>
      <c r="D884" s="313" t="s">
        <v>1466</v>
      </c>
      <c r="E884" s="313" t="s">
        <v>1467</v>
      </c>
      <c r="F884" s="314" t="s">
        <v>1717</v>
      </c>
    </row>
    <row r="885" spans="1:6" s="310" customFormat="1" ht="38.25">
      <c r="A885" s="311">
        <v>4</v>
      </c>
      <c r="B885" s="312">
        <v>4492102</v>
      </c>
      <c r="C885" s="313" t="s">
        <v>1029</v>
      </c>
      <c r="D885" s="313" t="s">
        <v>1466</v>
      </c>
      <c r="E885" s="313" t="s">
        <v>1467</v>
      </c>
      <c r="F885" s="314" t="s">
        <v>1718</v>
      </c>
    </row>
    <row r="886" spans="1:6" s="310" customFormat="1" ht="25.5">
      <c r="A886" s="311">
        <v>4</v>
      </c>
      <c r="B886" s="312">
        <v>4492103</v>
      </c>
      <c r="C886" s="313" t="s">
        <v>1029</v>
      </c>
      <c r="D886" s="313" t="s">
        <v>1466</v>
      </c>
      <c r="E886" s="313" t="s">
        <v>1467</v>
      </c>
      <c r="F886" s="314" t="s">
        <v>1719</v>
      </c>
    </row>
    <row r="887" spans="1:6" s="310" customFormat="1" ht="25.5">
      <c r="A887" s="311">
        <v>4</v>
      </c>
      <c r="B887" s="312">
        <v>4492104</v>
      </c>
      <c r="C887" s="313" t="s">
        <v>1029</v>
      </c>
      <c r="D887" s="313" t="s">
        <v>1466</v>
      </c>
      <c r="E887" s="313" t="s">
        <v>1467</v>
      </c>
      <c r="F887" s="314" t="s">
        <v>1720</v>
      </c>
    </row>
    <row r="888" spans="1:6" s="310" customFormat="1" ht="25.5">
      <c r="A888" s="311">
        <v>4</v>
      </c>
      <c r="B888" s="312">
        <v>4492201</v>
      </c>
      <c r="C888" s="313" t="s">
        <v>1029</v>
      </c>
      <c r="D888" s="313" t="s">
        <v>1466</v>
      </c>
      <c r="E888" s="313" t="s">
        <v>1467</v>
      </c>
      <c r="F888" s="314" t="s">
        <v>1721</v>
      </c>
    </row>
    <row r="889" spans="1:6" s="310" customFormat="1" ht="76.5">
      <c r="A889" s="311">
        <v>4</v>
      </c>
      <c r="B889" s="312">
        <v>4492301</v>
      </c>
      <c r="C889" s="313" t="s">
        <v>1029</v>
      </c>
      <c r="D889" s="313" t="s">
        <v>1466</v>
      </c>
      <c r="E889" s="313" t="s">
        <v>1467</v>
      </c>
      <c r="F889" s="314" t="s">
        <v>1722</v>
      </c>
    </row>
    <row r="890" spans="1:6" s="310" customFormat="1" ht="38.25">
      <c r="A890" s="311">
        <v>4</v>
      </c>
      <c r="B890" s="312">
        <v>4501101</v>
      </c>
      <c r="C890" s="313" t="s">
        <v>1029</v>
      </c>
      <c r="D890" s="313" t="s">
        <v>1723</v>
      </c>
      <c r="E890" s="313" t="s">
        <v>1724</v>
      </c>
      <c r="F890" s="314" t="s">
        <v>1725</v>
      </c>
    </row>
    <row r="891" spans="1:6" s="310" customFormat="1" ht="25.5">
      <c r="A891" s="311">
        <v>4</v>
      </c>
      <c r="B891" s="312">
        <v>4501102</v>
      </c>
      <c r="C891" s="313" t="s">
        <v>1029</v>
      </c>
      <c r="D891" s="313" t="s">
        <v>1723</v>
      </c>
      <c r="E891" s="313" t="s">
        <v>1724</v>
      </c>
      <c r="F891" s="314" t="s">
        <v>1726</v>
      </c>
    </row>
    <row r="892" spans="1:6" s="310" customFormat="1" ht="38.25">
      <c r="A892" s="311">
        <v>4</v>
      </c>
      <c r="B892" s="312">
        <v>4501201</v>
      </c>
      <c r="C892" s="313" t="s">
        <v>1029</v>
      </c>
      <c r="D892" s="313" t="s">
        <v>1723</v>
      </c>
      <c r="E892" s="313" t="s">
        <v>1724</v>
      </c>
      <c r="F892" s="314" t="s">
        <v>1727</v>
      </c>
    </row>
    <row r="893" spans="1:6" s="310" customFormat="1" ht="38.25">
      <c r="A893" s="311">
        <v>4</v>
      </c>
      <c r="B893" s="312">
        <v>4502101</v>
      </c>
      <c r="C893" s="313" t="s">
        <v>1029</v>
      </c>
      <c r="D893" s="313" t="s">
        <v>1723</v>
      </c>
      <c r="E893" s="313" t="s">
        <v>1728</v>
      </c>
      <c r="F893" s="314" t="s">
        <v>1729</v>
      </c>
    </row>
    <row r="894" spans="1:6" s="310" customFormat="1" ht="25.5">
      <c r="A894" s="311">
        <v>4</v>
      </c>
      <c r="B894" s="312">
        <v>4502201</v>
      </c>
      <c r="C894" s="313" t="s">
        <v>1029</v>
      </c>
      <c r="D894" s="313" t="s">
        <v>1723</v>
      </c>
      <c r="E894" s="313" t="s">
        <v>1728</v>
      </c>
      <c r="F894" s="314" t="s">
        <v>1730</v>
      </c>
    </row>
    <row r="895" spans="1:6" s="310" customFormat="1" ht="38.25">
      <c r="A895" s="311">
        <v>4</v>
      </c>
      <c r="B895" s="312">
        <v>4511101</v>
      </c>
      <c r="C895" s="313" t="s">
        <v>1029</v>
      </c>
      <c r="D895" s="313" t="s">
        <v>1731</v>
      </c>
      <c r="E895" s="313" t="s">
        <v>1732</v>
      </c>
      <c r="F895" s="314" t="s">
        <v>1733</v>
      </c>
    </row>
    <row r="896" spans="1:6" s="310" customFormat="1" ht="25.5">
      <c r="A896" s="311">
        <v>4</v>
      </c>
      <c r="B896" s="312">
        <v>4511201</v>
      </c>
      <c r="C896" s="313" t="s">
        <v>1029</v>
      </c>
      <c r="D896" s="313" t="s">
        <v>1731</v>
      </c>
      <c r="E896" s="313" t="s">
        <v>1732</v>
      </c>
      <c r="F896" s="314" t="s">
        <v>1734</v>
      </c>
    </row>
    <row r="897" spans="1:6" s="310" customFormat="1" ht="25.5">
      <c r="A897" s="311">
        <v>4</v>
      </c>
      <c r="B897" s="312">
        <v>4511202</v>
      </c>
      <c r="C897" s="313" t="s">
        <v>1029</v>
      </c>
      <c r="D897" s="313" t="s">
        <v>1731</v>
      </c>
      <c r="E897" s="313" t="s">
        <v>1732</v>
      </c>
      <c r="F897" s="314" t="s">
        <v>1735</v>
      </c>
    </row>
    <row r="898" spans="1:6" s="310" customFormat="1" ht="25.5">
      <c r="A898" s="311">
        <v>4</v>
      </c>
      <c r="B898" s="312">
        <v>4511203</v>
      </c>
      <c r="C898" s="313" t="s">
        <v>1029</v>
      </c>
      <c r="D898" s="313" t="s">
        <v>1731</v>
      </c>
      <c r="E898" s="313" t="s">
        <v>1732</v>
      </c>
      <c r="F898" s="314" t="s">
        <v>1736</v>
      </c>
    </row>
    <row r="899" spans="1:6" s="310" customFormat="1" ht="25.5">
      <c r="A899" s="311">
        <v>4</v>
      </c>
      <c r="B899" s="312">
        <v>4512101</v>
      </c>
      <c r="C899" s="313" t="s">
        <v>1029</v>
      </c>
      <c r="D899" s="313" t="s">
        <v>1731</v>
      </c>
      <c r="E899" s="313" t="s">
        <v>1737</v>
      </c>
      <c r="F899" s="314" t="s">
        <v>1738</v>
      </c>
    </row>
    <row r="900" spans="1:6" s="310" customFormat="1" ht="25.5">
      <c r="A900" s="311">
        <v>4</v>
      </c>
      <c r="B900" s="312">
        <v>4512201</v>
      </c>
      <c r="C900" s="313" t="s">
        <v>1029</v>
      </c>
      <c r="D900" s="313" t="s">
        <v>1731</v>
      </c>
      <c r="E900" s="313" t="s">
        <v>1737</v>
      </c>
      <c r="F900" s="314" t="s">
        <v>1739</v>
      </c>
    </row>
    <row r="901" spans="1:6" s="310" customFormat="1" ht="12.75">
      <c r="A901" s="311">
        <v>4</v>
      </c>
      <c r="B901" s="312">
        <v>4512202</v>
      </c>
      <c r="C901" s="313" t="s">
        <v>1029</v>
      </c>
      <c r="D901" s="313" t="s">
        <v>1731</v>
      </c>
      <c r="E901" s="313" t="s">
        <v>1737</v>
      </c>
      <c r="F901" s="314" t="s">
        <v>1740</v>
      </c>
    </row>
    <row r="902" spans="1:6" s="310" customFormat="1" ht="25.5">
      <c r="A902" s="311">
        <v>4</v>
      </c>
      <c r="B902" s="312">
        <v>4512203</v>
      </c>
      <c r="C902" s="313" t="s">
        <v>1029</v>
      </c>
      <c r="D902" s="313" t="s">
        <v>1731</v>
      </c>
      <c r="E902" s="313" t="s">
        <v>1737</v>
      </c>
      <c r="F902" s="314" t="s">
        <v>1741</v>
      </c>
    </row>
    <row r="903" spans="1:6" s="310" customFormat="1" ht="76.5">
      <c r="A903" s="311">
        <v>4</v>
      </c>
      <c r="B903" s="312">
        <v>4522101</v>
      </c>
      <c r="C903" s="313" t="s">
        <v>1029</v>
      </c>
      <c r="D903" s="313" t="s">
        <v>1030</v>
      </c>
      <c r="E903" s="313" t="s">
        <v>1033</v>
      </c>
      <c r="F903" s="314" t="s">
        <v>1742</v>
      </c>
    </row>
    <row r="904" spans="1:6" s="310" customFormat="1" ht="25.5">
      <c r="A904" s="311">
        <v>4</v>
      </c>
      <c r="B904" s="312">
        <v>4522102</v>
      </c>
      <c r="C904" s="313" t="s">
        <v>1029</v>
      </c>
      <c r="D904" s="313" t="s">
        <v>1030</v>
      </c>
      <c r="E904" s="313" t="s">
        <v>1033</v>
      </c>
      <c r="F904" s="314" t="s">
        <v>1743</v>
      </c>
    </row>
    <row r="905" spans="1:6" s="310" customFormat="1" ht="38.25">
      <c r="A905" s="311">
        <v>4</v>
      </c>
      <c r="B905" s="312">
        <v>4522901</v>
      </c>
      <c r="C905" s="313" t="s">
        <v>1029</v>
      </c>
      <c r="D905" s="313" t="s">
        <v>1030</v>
      </c>
      <c r="E905" s="313" t="s">
        <v>1033</v>
      </c>
      <c r="F905" s="314" t="s">
        <v>1744</v>
      </c>
    </row>
    <row r="906" spans="1:6" s="310" customFormat="1" ht="76.5">
      <c r="A906" s="311">
        <v>4</v>
      </c>
      <c r="B906" s="312">
        <v>4522902</v>
      </c>
      <c r="C906" s="313" t="s">
        <v>1029</v>
      </c>
      <c r="D906" s="313" t="s">
        <v>1030</v>
      </c>
      <c r="E906" s="313" t="s">
        <v>1033</v>
      </c>
      <c r="F906" s="314" t="s">
        <v>1745</v>
      </c>
    </row>
    <row r="907" spans="1:6" s="310" customFormat="1" ht="51">
      <c r="A907" s="311">
        <v>4</v>
      </c>
      <c r="B907" s="312">
        <v>4531001</v>
      </c>
      <c r="C907" s="313" t="s">
        <v>1029</v>
      </c>
      <c r="D907" s="313" t="s">
        <v>1746</v>
      </c>
      <c r="E907" s="313" t="s">
        <v>1747</v>
      </c>
      <c r="F907" s="314" t="s">
        <v>1748</v>
      </c>
    </row>
    <row r="908" spans="1:6" s="310" customFormat="1" ht="38.25">
      <c r="A908" s="311">
        <v>4</v>
      </c>
      <c r="B908" s="312">
        <v>4531002</v>
      </c>
      <c r="C908" s="313" t="s">
        <v>1029</v>
      </c>
      <c r="D908" s="313" t="s">
        <v>1746</v>
      </c>
      <c r="E908" s="313" t="s">
        <v>1747</v>
      </c>
      <c r="F908" s="314" t="s">
        <v>1749</v>
      </c>
    </row>
    <row r="909" spans="1:6" s="310" customFormat="1" ht="38.25">
      <c r="A909" s="311">
        <v>4</v>
      </c>
      <c r="B909" s="312">
        <v>4532001</v>
      </c>
      <c r="C909" s="313" t="s">
        <v>1029</v>
      </c>
      <c r="D909" s="313" t="s">
        <v>1746</v>
      </c>
      <c r="E909" s="313" t="s">
        <v>1750</v>
      </c>
      <c r="F909" s="314" t="s">
        <v>1751</v>
      </c>
    </row>
    <row r="910" spans="1:6" s="310" customFormat="1" ht="51">
      <c r="A910" s="311">
        <v>4</v>
      </c>
      <c r="B910" s="312">
        <v>4639101</v>
      </c>
      <c r="C910" s="313" t="s">
        <v>633</v>
      </c>
      <c r="D910" s="313" t="s">
        <v>642</v>
      </c>
      <c r="E910" s="313" t="s">
        <v>647</v>
      </c>
      <c r="F910" s="314" t="s">
        <v>1752</v>
      </c>
    </row>
    <row r="911" spans="1:6" s="310" customFormat="1" ht="25.5">
      <c r="A911" s="311">
        <v>4</v>
      </c>
      <c r="B911" s="312">
        <v>4742001</v>
      </c>
      <c r="C911" s="313" t="s">
        <v>694</v>
      </c>
      <c r="D911" s="313" t="s">
        <v>716</v>
      </c>
      <c r="E911" s="313" t="s">
        <v>1085</v>
      </c>
      <c r="F911" s="314" t="s">
        <v>1753</v>
      </c>
    </row>
    <row r="912" spans="1:6" s="310" customFormat="1" ht="25.5">
      <c r="A912" s="311">
        <v>4</v>
      </c>
      <c r="B912" s="312">
        <v>4801001</v>
      </c>
      <c r="C912" s="313" t="s">
        <v>719</v>
      </c>
      <c r="D912" s="313" t="s">
        <v>1105</v>
      </c>
      <c r="E912" s="313" t="s">
        <v>1106</v>
      </c>
      <c r="F912" s="314" t="s">
        <v>1754</v>
      </c>
    </row>
    <row r="913" spans="1:6" s="310" customFormat="1" ht="51">
      <c r="A913" s="311">
        <v>4</v>
      </c>
      <c r="B913" s="312">
        <v>4802001</v>
      </c>
      <c r="C913" s="313" t="s">
        <v>719</v>
      </c>
      <c r="D913" s="313" t="s">
        <v>1105</v>
      </c>
      <c r="E913" s="313" t="s">
        <v>1755</v>
      </c>
      <c r="F913" s="314" t="s">
        <v>1756</v>
      </c>
    </row>
    <row r="914" spans="1:6" s="310" customFormat="1" ht="25.5">
      <c r="A914" s="311">
        <v>4</v>
      </c>
      <c r="B914" s="312">
        <v>4812901</v>
      </c>
      <c r="C914" s="313" t="s">
        <v>719</v>
      </c>
      <c r="D914" s="313" t="s">
        <v>1108</v>
      </c>
      <c r="E914" s="313" t="s">
        <v>1111</v>
      </c>
      <c r="F914" s="314" t="s">
        <v>1757</v>
      </c>
    </row>
    <row r="915" spans="1:6" s="310" customFormat="1" ht="38.25">
      <c r="A915" s="311">
        <v>4</v>
      </c>
      <c r="B915" s="312">
        <v>4812902</v>
      </c>
      <c r="C915" s="313" t="s">
        <v>719</v>
      </c>
      <c r="D915" s="313" t="s">
        <v>1108</v>
      </c>
      <c r="E915" s="313" t="s">
        <v>1111</v>
      </c>
      <c r="F915" s="314" t="s">
        <v>1758</v>
      </c>
    </row>
    <row r="916" spans="1:6" s="310" customFormat="1" ht="38.25">
      <c r="A916" s="311">
        <v>4</v>
      </c>
      <c r="B916" s="312">
        <v>4829201</v>
      </c>
      <c r="C916" s="313" t="s">
        <v>719</v>
      </c>
      <c r="D916" s="313" t="s">
        <v>738</v>
      </c>
      <c r="E916" s="313" t="s">
        <v>743</v>
      </c>
      <c r="F916" s="314" t="s">
        <v>1759</v>
      </c>
    </row>
    <row r="917" spans="1:6" s="310" customFormat="1" ht="51">
      <c r="A917" s="311">
        <v>4</v>
      </c>
      <c r="B917" s="312">
        <v>4852301</v>
      </c>
      <c r="C917" s="313" t="s">
        <v>761</v>
      </c>
      <c r="D917" s="313" t="s">
        <v>762</v>
      </c>
      <c r="E917" s="313" t="s">
        <v>765</v>
      </c>
      <c r="F917" s="314" t="s">
        <v>1760</v>
      </c>
    </row>
    <row r="918" spans="1:6" s="310" customFormat="1" ht="89.25">
      <c r="A918" s="311">
        <v>4</v>
      </c>
      <c r="B918" s="312">
        <v>4869901</v>
      </c>
      <c r="C918" s="313" t="s">
        <v>780</v>
      </c>
      <c r="D918" s="313" t="s">
        <v>1129</v>
      </c>
      <c r="E918" s="313" t="s">
        <v>1509</v>
      </c>
      <c r="F918" s="314" t="s">
        <v>1761</v>
      </c>
    </row>
    <row r="919" spans="1:6" s="310" customFormat="1" ht="25.5">
      <c r="A919" s="311">
        <v>4</v>
      </c>
      <c r="B919" s="312">
        <v>4960301</v>
      </c>
      <c r="C919" s="313" t="s">
        <v>169</v>
      </c>
      <c r="D919" s="313" t="s">
        <v>809</v>
      </c>
      <c r="E919" s="313" t="s">
        <v>809</v>
      </c>
      <c r="F919" s="314" t="s">
        <v>1762</v>
      </c>
    </row>
    <row r="920" spans="1:6" s="310" customFormat="1" ht="25.5">
      <c r="A920" s="311">
        <v>5</v>
      </c>
      <c r="B920" s="312">
        <v>5012901</v>
      </c>
      <c r="C920" s="313" t="s">
        <v>821</v>
      </c>
      <c r="D920" s="313" t="s">
        <v>822</v>
      </c>
      <c r="E920" s="313" t="s">
        <v>834</v>
      </c>
      <c r="F920" s="314" t="s">
        <v>1763</v>
      </c>
    </row>
    <row r="921" spans="1:6" s="310" customFormat="1" ht="25.5">
      <c r="A921" s="311">
        <v>5</v>
      </c>
      <c r="B921" s="312">
        <v>5016101</v>
      </c>
      <c r="C921" s="313" t="s">
        <v>821</v>
      </c>
      <c r="D921" s="313" t="s">
        <v>822</v>
      </c>
      <c r="E921" s="313" t="s">
        <v>863</v>
      </c>
      <c r="F921" s="314" t="s">
        <v>1764</v>
      </c>
    </row>
    <row r="922" spans="1:6" s="310" customFormat="1" ht="63.75">
      <c r="A922" s="311">
        <v>5</v>
      </c>
      <c r="B922" s="312">
        <v>5051001</v>
      </c>
      <c r="C922" s="313" t="s">
        <v>1166</v>
      </c>
      <c r="D922" s="313" t="s">
        <v>1765</v>
      </c>
      <c r="E922" s="313" t="s">
        <v>1766</v>
      </c>
      <c r="F922" s="314" t="s">
        <v>1767</v>
      </c>
    </row>
    <row r="923" spans="1:6" s="310" customFormat="1" ht="25.5">
      <c r="A923" s="311">
        <v>5</v>
      </c>
      <c r="B923" s="312">
        <v>5051002</v>
      </c>
      <c r="C923" s="313" t="s">
        <v>1166</v>
      </c>
      <c r="D923" s="313" t="s">
        <v>1765</v>
      </c>
      <c r="E923" s="313" t="s">
        <v>1766</v>
      </c>
      <c r="F923" s="314" t="s">
        <v>1768</v>
      </c>
    </row>
    <row r="924" spans="1:6" s="310" customFormat="1" ht="38.25">
      <c r="A924" s="311">
        <v>5</v>
      </c>
      <c r="B924" s="312">
        <v>5051003</v>
      </c>
      <c r="C924" s="313" t="s">
        <v>1166</v>
      </c>
      <c r="D924" s="313" t="s">
        <v>1765</v>
      </c>
      <c r="E924" s="313" t="s">
        <v>1766</v>
      </c>
      <c r="F924" s="314" t="s">
        <v>1769</v>
      </c>
    </row>
    <row r="925" spans="1:6" s="310" customFormat="1" ht="25.5">
      <c r="A925" s="311">
        <v>5</v>
      </c>
      <c r="B925" s="312">
        <v>5051004</v>
      </c>
      <c r="C925" s="313" t="s">
        <v>1166</v>
      </c>
      <c r="D925" s="313" t="s">
        <v>1765</v>
      </c>
      <c r="E925" s="313" t="s">
        <v>1766</v>
      </c>
      <c r="F925" s="314" t="s">
        <v>1770</v>
      </c>
    </row>
    <row r="926" spans="1:6" s="310" customFormat="1" ht="25.5">
      <c r="A926" s="311">
        <v>5</v>
      </c>
      <c r="B926" s="312">
        <v>5052001</v>
      </c>
      <c r="C926" s="313" t="s">
        <v>1166</v>
      </c>
      <c r="D926" s="313" t="s">
        <v>1765</v>
      </c>
      <c r="E926" s="313" t="s">
        <v>1771</v>
      </c>
      <c r="F926" s="314" t="s">
        <v>1772</v>
      </c>
    </row>
    <row r="927" spans="1:6" s="310" customFormat="1" ht="25.5">
      <c r="A927" s="311">
        <v>5</v>
      </c>
      <c r="B927" s="312">
        <v>5052002</v>
      </c>
      <c r="C927" s="313" t="s">
        <v>1166</v>
      </c>
      <c r="D927" s="313" t="s">
        <v>1765</v>
      </c>
      <c r="E927" s="313" t="s">
        <v>1771</v>
      </c>
      <c r="F927" s="314" t="s">
        <v>1773</v>
      </c>
    </row>
    <row r="928" spans="1:6" s="310" customFormat="1" ht="25.5">
      <c r="A928" s="311">
        <v>5</v>
      </c>
      <c r="B928" s="312">
        <v>5052003</v>
      </c>
      <c r="C928" s="313" t="s">
        <v>1166</v>
      </c>
      <c r="D928" s="313" t="s">
        <v>1765</v>
      </c>
      <c r="E928" s="313" t="s">
        <v>1771</v>
      </c>
      <c r="F928" s="314" t="s">
        <v>1774</v>
      </c>
    </row>
    <row r="929" spans="1:6" s="310" customFormat="1" ht="38.25">
      <c r="A929" s="311">
        <v>5</v>
      </c>
      <c r="B929" s="312">
        <v>5061001</v>
      </c>
      <c r="C929" s="313" t="s">
        <v>1166</v>
      </c>
      <c r="D929" s="313" t="s">
        <v>1775</v>
      </c>
      <c r="E929" s="313" t="s">
        <v>1776</v>
      </c>
      <c r="F929" s="314" t="s">
        <v>1777</v>
      </c>
    </row>
    <row r="930" spans="1:6" s="310" customFormat="1" ht="38.25">
      <c r="A930" s="311">
        <v>5</v>
      </c>
      <c r="B930" s="312">
        <v>5061002</v>
      </c>
      <c r="C930" s="313" t="s">
        <v>1166</v>
      </c>
      <c r="D930" s="313" t="s">
        <v>1775</v>
      </c>
      <c r="E930" s="313" t="s">
        <v>1776</v>
      </c>
      <c r="F930" s="314" t="s">
        <v>1778</v>
      </c>
    </row>
    <row r="931" spans="1:6" s="310" customFormat="1" ht="25.5">
      <c r="A931" s="311">
        <v>5</v>
      </c>
      <c r="B931" s="312">
        <v>5061003</v>
      </c>
      <c r="C931" s="313" t="s">
        <v>1166</v>
      </c>
      <c r="D931" s="313" t="s">
        <v>1775</v>
      </c>
      <c r="E931" s="313" t="s">
        <v>1776</v>
      </c>
      <c r="F931" s="314" t="s">
        <v>1779</v>
      </c>
    </row>
    <row r="932" spans="1:6" s="310" customFormat="1" ht="25.5">
      <c r="A932" s="311">
        <v>5</v>
      </c>
      <c r="B932" s="312">
        <v>5062001</v>
      </c>
      <c r="C932" s="313" t="s">
        <v>1166</v>
      </c>
      <c r="D932" s="313" t="s">
        <v>1775</v>
      </c>
      <c r="E932" s="313" t="s">
        <v>1780</v>
      </c>
      <c r="F932" s="314" t="s">
        <v>1781</v>
      </c>
    </row>
    <row r="933" spans="1:6" s="310" customFormat="1" ht="25.5">
      <c r="A933" s="311">
        <v>5</v>
      </c>
      <c r="B933" s="312">
        <v>5062002</v>
      </c>
      <c r="C933" s="313" t="s">
        <v>1166</v>
      </c>
      <c r="D933" s="313" t="s">
        <v>1775</v>
      </c>
      <c r="E933" s="313" t="s">
        <v>1780</v>
      </c>
      <c r="F933" s="314" t="s">
        <v>1782</v>
      </c>
    </row>
    <row r="934" spans="1:6" s="310" customFormat="1" ht="25.5">
      <c r="A934" s="311">
        <v>5</v>
      </c>
      <c r="B934" s="312">
        <v>5062003</v>
      </c>
      <c r="C934" s="313" t="s">
        <v>1166</v>
      </c>
      <c r="D934" s="313" t="s">
        <v>1775</v>
      </c>
      <c r="E934" s="313" t="s">
        <v>1780</v>
      </c>
      <c r="F934" s="314" t="s">
        <v>1783</v>
      </c>
    </row>
    <row r="935" spans="1:6" s="310" customFormat="1" ht="25.5">
      <c r="A935" s="311">
        <v>5</v>
      </c>
      <c r="B935" s="312">
        <v>5071001</v>
      </c>
      <c r="C935" s="313" t="s">
        <v>1166</v>
      </c>
      <c r="D935" s="313" t="s">
        <v>1541</v>
      </c>
      <c r="E935" s="313" t="s">
        <v>1784</v>
      </c>
      <c r="F935" s="314" t="s">
        <v>1785</v>
      </c>
    </row>
    <row r="936" spans="1:6" s="310" customFormat="1" ht="12.75">
      <c r="A936" s="311">
        <v>5</v>
      </c>
      <c r="B936" s="312">
        <v>5071002</v>
      </c>
      <c r="C936" s="313" t="s">
        <v>1166</v>
      </c>
      <c r="D936" s="313" t="s">
        <v>1541</v>
      </c>
      <c r="E936" s="313" t="s">
        <v>1784</v>
      </c>
      <c r="F936" s="314" t="s">
        <v>1786</v>
      </c>
    </row>
    <row r="937" spans="1:6" s="310" customFormat="1" ht="25.5">
      <c r="A937" s="311">
        <v>5</v>
      </c>
      <c r="B937" s="312">
        <v>5072101</v>
      </c>
      <c r="C937" s="313" t="s">
        <v>1166</v>
      </c>
      <c r="D937" s="313" t="s">
        <v>1541</v>
      </c>
      <c r="E937" s="313" t="s">
        <v>1542</v>
      </c>
      <c r="F937" s="314" t="s">
        <v>1787</v>
      </c>
    </row>
    <row r="938" spans="1:6" s="310" customFormat="1" ht="25.5">
      <c r="A938" s="311">
        <v>5</v>
      </c>
      <c r="B938" s="312">
        <v>5072102</v>
      </c>
      <c r="C938" s="313" t="s">
        <v>1166</v>
      </c>
      <c r="D938" s="313" t="s">
        <v>1541</v>
      </c>
      <c r="E938" s="313" t="s">
        <v>1542</v>
      </c>
      <c r="F938" s="314" t="s">
        <v>1788</v>
      </c>
    </row>
    <row r="939" spans="1:6" s="310" customFormat="1" ht="38.25">
      <c r="A939" s="311">
        <v>5</v>
      </c>
      <c r="B939" s="312">
        <v>5072201</v>
      </c>
      <c r="C939" s="313" t="s">
        <v>1166</v>
      </c>
      <c r="D939" s="313" t="s">
        <v>1541</v>
      </c>
      <c r="E939" s="313" t="s">
        <v>1542</v>
      </c>
      <c r="F939" s="314" t="s">
        <v>1789</v>
      </c>
    </row>
    <row r="940" spans="1:6" s="310" customFormat="1" ht="51">
      <c r="A940" s="311">
        <v>5</v>
      </c>
      <c r="B940" s="312">
        <v>5072202</v>
      </c>
      <c r="C940" s="313" t="s">
        <v>1166</v>
      </c>
      <c r="D940" s="313" t="s">
        <v>1541</v>
      </c>
      <c r="E940" s="313" t="s">
        <v>1542</v>
      </c>
      <c r="F940" s="314" t="s">
        <v>1790</v>
      </c>
    </row>
    <row r="941" spans="1:6" s="310" customFormat="1" ht="76.5">
      <c r="A941" s="311">
        <v>5</v>
      </c>
      <c r="B941" s="312">
        <v>5072203</v>
      </c>
      <c r="C941" s="313" t="s">
        <v>1166</v>
      </c>
      <c r="D941" s="313" t="s">
        <v>1541</v>
      </c>
      <c r="E941" s="313" t="s">
        <v>1542</v>
      </c>
      <c r="F941" s="314" t="s">
        <v>1791</v>
      </c>
    </row>
    <row r="942" spans="1:6" s="310" customFormat="1" ht="38.25">
      <c r="A942" s="311">
        <v>5</v>
      </c>
      <c r="B942" s="312">
        <v>5072301</v>
      </c>
      <c r="C942" s="313" t="s">
        <v>1166</v>
      </c>
      <c r="D942" s="313" t="s">
        <v>1541</v>
      </c>
      <c r="E942" s="313" t="s">
        <v>1542</v>
      </c>
      <c r="F942" s="314" t="s">
        <v>1792</v>
      </c>
    </row>
    <row r="943" spans="1:6" s="310" customFormat="1" ht="63.75">
      <c r="A943" s="311">
        <v>5</v>
      </c>
      <c r="B943" s="312">
        <v>5072901</v>
      </c>
      <c r="C943" s="313" t="s">
        <v>1166</v>
      </c>
      <c r="D943" s="313" t="s">
        <v>1541</v>
      </c>
      <c r="E943" s="313" t="s">
        <v>1542</v>
      </c>
      <c r="F943" s="314" t="s">
        <v>1793</v>
      </c>
    </row>
    <row r="944" spans="1:6" s="310" customFormat="1" ht="51">
      <c r="A944" s="311">
        <v>5</v>
      </c>
      <c r="B944" s="312">
        <v>5081101</v>
      </c>
      <c r="C944" s="313" t="s">
        <v>1166</v>
      </c>
      <c r="D944" s="313" t="s">
        <v>1167</v>
      </c>
      <c r="E944" s="313" t="s">
        <v>1794</v>
      </c>
      <c r="F944" s="314" t="s">
        <v>1795</v>
      </c>
    </row>
    <row r="945" spans="1:6" s="310" customFormat="1" ht="25.5">
      <c r="A945" s="311">
        <v>5</v>
      </c>
      <c r="B945" s="312">
        <v>5081102</v>
      </c>
      <c r="C945" s="313" t="s">
        <v>1166</v>
      </c>
      <c r="D945" s="313" t="s">
        <v>1167</v>
      </c>
      <c r="E945" s="313" t="s">
        <v>1794</v>
      </c>
      <c r="F945" s="314" t="s">
        <v>1796</v>
      </c>
    </row>
    <row r="946" spans="1:6" s="310" customFormat="1" ht="63.75">
      <c r="A946" s="311">
        <v>5</v>
      </c>
      <c r="B946" s="312">
        <v>5081103</v>
      </c>
      <c r="C946" s="313" t="s">
        <v>1166</v>
      </c>
      <c r="D946" s="313" t="s">
        <v>1167</v>
      </c>
      <c r="E946" s="313" t="s">
        <v>1794</v>
      </c>
      <c r="F946" s="314" t="s">
        <v>1797</v>
      </c>
    </row>
    <row r="947" spans="1:6" s="310" customFormat="1" ht="38.25">
      <c r="A947" s="311">
        <v>5</v>
      </c>
      <c r="B947" s="312">
        <v>5081104</v>
      </c>
      <c r="C947" s="313" t="s">
        <v>1166</v>
      </c>
      <c r="D947" s="313" t="s">
        <v>1167</v>
      </c>
      <c r="E947" s="313" t="s">
        <v>1794</v>
      </c>
      <c r="F947" s="314" t="s">
        <v>1798</v>
      </c>
    </row>
    <row r="948" spans="1:6" s="310" customFormat="1" ht="51">
      <c r="A948" s="311">
        <v>5</v>
      </c>
      <c r="B948" s="312">
        <v>5081105</v>
      </c>
      <c r="C948" s="313" t="s">
        <v>1166</v>
      </c>
      <c r="D948" s="313" t="s">
        <v>1167</v>
      </c>
      <c r="E948" s="313" t="s">
        <v>1794</v>
      </c>
      <c r="F948" s="314" t="s">
        <v>1799</v>
      </c>
    </row>
    <row r="949" spans="1:6" s="310" customFormat="1" ht="38.25">
      <c r="A949" s="311">
        <v>5</v>
      </c>
      <c r="B949" s="312">
        <v>5081201</v>
      </c>
      <c r="C949" s="313" t="s">
        <v>1166</v>
      </c>
      <c r="D949" s="313" t="s">
        <v>1167</v>
      </c>
      <c r="E949" s="313" t="s">
        <v>1794</v>
      </c>
      <c r="F949" s="314" t="s">
        <v>1800</v>
      </c>
    </row>
    <row r="950" spans="1:6" s="310" customFormat="1" ht="38.25">
      <c r="A950" s="311">
        <v>5</v>
      </c>
      <c r="B950" s="312">
        <v>5081202</v>
      </c>
      <c r="C950" s="313" t="s">
        <v>1166</v>
      </c>
      <c r="D950" s="313" t="s">
        <v>1167</v>
      </c>
      <c r="E950" s="313" t="s">
        <v>1794</v>
      </c>
      <c r="F950" s="314" t="s">
        <v>1801</v>
      </c>
    </row>
    <row r="951" spans="1:6" s="310" customFormat="1" ht="38.25">
      <c r="A951" s="311">
        <v>5</v>
      </c>
      <c r="B951" s="312">
        <v>5081203</v>
      </c>
      <c r="C951" s="313" t="s">
        <v>1166</v>
      </c>
      <c r="D951" s="313" t="s">
        <v>1167</v>
      </c>
      <c r="E951" s="313" t="s">
        <v>1794</v>
      </c>
      <c r="F951" s="314" t="s">
        <v>1802</v>
      </c>
    </row>
    <row r="952" spans="1:6" s="310" customFormat="1" ht="25.5">
      <c r="A952" s="311">
        <v>5</v>
      </c>
      <c r="B952" s="312">
        <v>5081204</v>
      </c>
      <c r="C952" s="313" t="s">
        <v>1166</v>
      </c>
      <c r="D952" s="313" t="s">
        <v>1167</v>
      </c>
      <c r="E952" s="313" t="s">
        <v>1794</v>
      </c>
      <c r="F952" s="314" t="s">
        <v>1803</v>
      </c>
    </row>
    <row r="953" spans="1:6" s="310" customFormat="1" ht="38.25">
      <c r="A953" s="311">
        <v>5</v>
      </c>
      <c r="B953" s="312">
        <v>5081205</v>
      </c>
      <c r="C953" s="313" t="s">
        <v>1166</v>
      </c>
      <c r="D953" s="313" t="s">
        <v>1167</v>
      </c>
      <c r="E953" s="313" t="s">
        <v>1794</v>
      </c>
      <c r="F953" s="314" t="s">
        <v>1804</v>
      </c>
    </row>
    <row r="954" spans="1:6" s="310" customFormat="1" ht="38.25">
      <c r="A954" s="311">
        <v>5</v>
      </c>
      <c r="B954" s="312">
        <v>5081206</v>
      </c>
      <c r="C954" s="313" t="s">
        <v>1166</v>
      </c>
      <c r="D954" s="313" t="s">
        <v>1167</v>
      </c>
      <c r="E954" s="313" t="s">
        <v>1794</v>
      </c>
      <c r="F954" s="314" t="s">
        <v>1805</v>
      </c>
    </row>
    <row r="955" spans="1:6" s="310" customFormat="1" ht="38.25">
      <c r="A955" s="311">
        <v>5</v>
      </c>
      <c r="B955" s="312">
        <v>5081207</v>
      </c>
      <c r="C955" s="313" t="s">
        <v>1166</v>
      </c>
      <c r="D955" s="313" t="s">
        <v>1167</v>
      </c>
      <c r="E955" s="313" t="s">
        <v>1794</v>
      </c>
      <c r="F955" s="314" t="s">
        <v>1806</v>
      </c>
    </row>
    <row r="956" spans="1:6" s="310" customFormat="1" ht="51">
      <c r="A956" s="311">
        <v>5</v>
      </c>
      <c r="B956" s="312">
        <v>5082001</v>
      </c>
      <c r="C956" s="313" t="s">
        <v>1166</v>
      </c>
      <c r="D956" s="313" t="s">
        <v>1167</v>
      </c>
      <c r="E956" s="313" t="s">
        <v>1807</v>
      </c>
      <c r="F956" s="314" t="s">
        <v>1808</v>
      </c>
    </row>
    <row r="957" spans="1:6" s="310" customFormat="1" ht="76.5">
      <c r="A957" s="311">
        <v>5</v>
      </c>
      <c r="B957" s="312">
        <v>5089101</v>
      </c>
      <c r="C957" s="313" t="s">
        <v>1166</v>
      </c>
      <c r="D957" s="313" t="s">
        <v>1167</v>
      </c>
      <c r="E957" s="313" t="s">
        <v>1168</v>
      </c>
      <c r="F957" s="314" t="s">
        <v>1809</v>
      </c>
    </row>
    <row r="958" spans="1:6" s="310" customFormat="1" ht="38.25">
      <c r="A958" s="311">
        <v>5</v>
      </c>
      <c r="B958" s="312">
        <v>5089102</v>
      </c>
      <c r="C958" s="313" t="s">
        <v>1166</v>
      </c>
      <c r="D958" s="313" t="s">
        <v>1167</v>
      </c>
      <c r="E958" s="313" t="s">
        <v>1168</v>
      </c>
      <c r="F958" s="314" t="s">
        <v>1810</v>
      </c>
    </row>
    <row r="959" spans="1:6" s="310" customFormat="1" ht="38.25">
      <c r="A959" s="311">
        <v>5</v>
      </c>
      <c r="B959" s="312">
        <v>5089103</v>
      </c>
      <c r="C959" s="313" t="s">
        <v>1166</v>
      </c>
      <c r="D959" s="313" t="s">
        <v>1167</v>
      </c>
      <c r="E959" s="313" t="s">
        <v>1168</v>
      </c>
      <c r="F959" s="314" t="s">
        <v>1811</v>
      </c>
    </row>
    <row r="960" spans="1:6" s="310" customFormat="1" ht="76.5">
      <c r="A960" s="311">
        <v>5</v>
      </c>
      <c r="B960" s="312">
        <v>5089201</v>
      </c>
      <c r="C960" s="313" t="s">
        <v>1166</v>
      </c>
      <c r="D960" s="313" t="s">
        <v>1167</v>
      </c>
      <c r="E960" s="313" t="s">
        <v>1168</v>
      </c>
      <c r="F960" s="314" t="s">
        <v>1812</v>
      </c>
    </row>
    <row r="961" spans="1:6" s="310" customFormat="1" ht="12.75">
      <c r="A961" s="311">
        <v>5</v>
      </c>
      <c r="B961" s="312">
        <v>5089901</v>
      </c>
      <c r="C961" s="313" t="s">
        <v>1166</v>
      </c>
      <c r="D961" s="313" t="s">
        <v>1167</v>
      </c>
      <c r="E961" s="313" t="s">
        <v>1168</v>
      </c>
      <c r="F961" s="314" t="s">
        <v>1813</v>
      </c>
    </row>
    <row r="962" spans="1:6" s="310" customFormat="1" ht="89.25">
      <c r="A962" s="311">
        <v>5</v>
      </c>
      <c r="B962" s="312">
        <v>5089902</v>
      </c>
      <c r="C962" s="313" t="s">
        <v>1166</v>
      </c>
      <c r="D962" s="313" t="s">
        <v>1167</v>
      </c>
      <c r="E962" s="313" t="s">
        <v>1168</v>
      </c>
      <c r="F962" s="314" t="s">
        <v>1814</v>
      </c>
    </row>
    <row r="963" spans="1:6" s="310" customFormat="1" ht="38.25">
      <c r="A963" s="311">
        <v>5</v>
      </c>
      <c r="B963" s="312">
        <v>5091001</v>
      </c>
      <c r="C963" s="313" t="s">
        <v>1166</v>
      </c>
      <c r="D963" s="313" t="s">
        <v>1815</v>
      </c>
      <c r="E963" s="313" t="s">
        <v>1816</v>
      </c>
      <c r="F963" s="314" t="s">
        <v>1817</v>
      </c>
    </row>
    <row r="964" spans="1:6" s="310" customFormat="1" ht="51">
      <c r="A964" s="311">
        <v>5</v>
      </c>
      <c r="B964" s="312">
        <v>5091002</v>
      </c>
      <c r="C964" s="313" t="s">
        <v>1166</v>
      </c>
      <c r="D964" s="313" t="s">
        <v>1815</v>
      </c>
      <c r="E964" s="313" t="s">
        <v>1816</v>
      </c>
      <c r="F964" s="314" t="s">
        <v>1818</v>
      </c>
    </row>
    <row r="965" spans="1:6" s="310" customFormat="1" ht="25.5">
      <c r="A965" s="311">
        <v>5</v>
      </c>
      <c r="B965" s="312">
        <v>5091003</v>
      </c>
      <c r="C965" s="313" t="s">
        <v>1166</v>
      </c>
      <c r="D965" s="313" t="s">
        <v>1815</v>
      </c>
      <c r="E965" s="313" t="s">
        <v>1816</v>
      </c>
      <c r="F965" s="314" t="s">
        <v>1819</v>
      </c>
    </row>
    <row r="966" spans="1:6" s="310" customFormat="1" ht="25.5">
      <c r="A966" s="311">
        <v>5</v>
      </c>
      <c r="B966" s="312">
        <v>5091004</v>
      </c>
      <c r="C966" s="313" t="s">
        <v>1166</v>
      </c>
      <c r="D966" s="313" t="s">
        <v>1815</v>
      </c>
      <c r="E966" s="313" t="s">
        <v>1816</v>
      </c>
      <c r="F966" s="314" t="s">
        <v>1820</v>
      </c>
    </row>
    <row r="967" spans="1:6" s="310" customFormat="1" ht="25.5">
      <c r="A967" s="311">
        <v>5</v>
      </c>
      <c r="B967" s="312">
        <v>5091005</v>
      </c>
      <c r="C967" s="313" t="s">
        <v>1166</v>
      </c>
      <c r="D967" s="313" t="s">
        <v>1815</v>
      </c>
      <c r="E967" s="313" t="s">
        <v>1816</v>
      </c>
      <c r="F967" s="314" t="s">
        <v>1821</v>
      </c>
    </row>
    <row r="968" spans="1:6" s="310" customFormat="1" ht="63.75">
      <c r="A968" s="311">
        <v>5</v>
      </c>
      <c r="B968" s="312">
        <v>5099001</v>
      </c>
      <c r="C968" s="313" t="s">
        <v>1166</v>
      </c>
      <c r="D968" s="313" t="s">
        <v>1815</v>
      </c>
      <c r="E968" s="313" t="s">
        <v>1822</v>
      </c>
      <c r="F968" s="314" t="s">
        <v>1823</v>
      </c>
    </row>
    <row r="969" spans="1:6" s="310" customFormat="1" ht="25.5">
      <c r="A969" s="311">
        <v>5</v>
      </c>
      <c r="B969" s="312">
        <v>5099002</v>
      </c>
      <c r="C969" s="313" t="s">
        <v>1166</v>
      </c>
      <c r="D969" s="313" t="s">
        <v>1815</v>
      </c>
      <c r="E969" s="313" t="s">
        <v>1822</v>
      </c>
      <c r="F969" s="314" t="s">
        <v>1824</v>
      </c>
    </row>
    <row r="970" spans="1:6" s="310" customFormat="1" ht="12.75">
      <c r="A970" s="311">
        <v>5</v>
      </c>
      <c r="B970" s="312">
        <v>5131201</v>
      </c>
      <c r="C970" s="313" t="s">
        <v>168</v>
      </c>
      <c r="D970" s="313" t="s">
        <v>540</v>
      </c>
      <c r="E970" s="313" t="s">
        <v>541</v>
      </c>
      <c r="F970" s="314" t="s">
        <v>1825</v>
      </c>
    </row>
    <row r="971" spans="1:6" s="310" customFormat="1" ht="51">
      <c r="A971" s="311">
        <v>5</v>
      </c>
      <c r="B971" s="312">
        <v>5161001</v>
      </c>
      <c r="C971" s="313" t="s">
        <v>168</v>
      </c>
      <c r="D971" s="313" t="s">
        <v>950</v>
      </c>
      <c r="E971" s="313" t="s">
        <v>1247</v>
      </c>
      <c r="F971" s="314" t="s">
        <v>1826</v>
      </c>
    </row>
    <row r="972" spans="1:6" s="310" customFormat="1" ht="51">
      <c r="A972" s="311">
        <v>5</v>
      </c>
      <c r="B972" s="312">
        <v>5163001</v>
      </c>
      <c r="C972" s="313" t="s">
        <v>168</v>
      </c>
      <c r="D972" s="313" t="s">
        <v>950</v>
      </c>
      <c r="E972" s="313" t="s">
        <v>1251</v>
      </c>
      <c r="F972" s="314" t="s">
        <v>1827</v>
      </c>
    </row>
    <row r="973" spans="1:6" s="310" customFormat="1" ht="51">
      <c r="A973" s="311">
        <v>5</v>
      </c>
      <c r="B973" s="312">
        <v>5163002</v>
      </c>
      <c r="C973" s="313" t="s">
        <v>168</v>
      </c>
      <c r="D973" s="313" t="s">
        <v>950</v>
      </c>
      <c r="E973" s="313" t="s">
        <v>1251</v>
      </c>
      <c r="F973" s="314" t="s">
        <v>1828</v>
      </c>
    </row>
    <row r="974" spans="1:6" s="310" customFormat="1" ht="51">
      <c r="A974" s="311">
        <v>5</v>
      </c>
      <c r="B974" s="312">
        <v>5163003</v>
      </c>
      <c r="C974" s="313" t="s">
        <v>168</v>
      </c>
      <c r="D974" s="313" t="s">
        <v>950</v>
      </c>
      <c r="E974" s="313" t="s">
        <v>1251</v>
      </c>
      <c r="F974" s="314" t="s">
        <v>1829</v>
      </c>
    </row>
    <row r="975" spans="1:6" s="310" customFormat="1" ht="63.75">
      <c r="A975" s="311">
        <v>5</v>
      </c>
      <c r="B975" s="312">
        <v>5191001</v>
      </c>
      <c r="C975" s="313" t="s">
        <v>168</v>
      </c>
      <c r="D975" s="313" t="s">
        <v>1263</v>
      </c>
      <c r="E975" s="313" t="s">
        <v>1830</v>
      </c>
      <c r="F975" s="314" t="s">
        <v>1831</v>
      </c>
    </row>
    <row r="976" spans="1:6" s="310" customFormat="1" ht="38.25">
      <c r="A976" s="311">
        <v>5</v>
      </c>
      <c r="B976" s="312">
        <v>5192101</v>
      </c>
      <c r="C976" s="313" t="s">
        <v>168</v>
      </c>
      <c r="D976" s="313" t="s">
        <v>1263</v>
      </c>
      <c r="E976" s="313" t="s">
        <v>1264</v>
      </c>
      <c r="F976" s="314" t="s">
        <v>1832</v>
      </c>
    </row>
    <row r="977" spans="1:6" s="310" customFormat="1" ht="38.25">
      <c r="A977" s="311">
        <v>5</v>
      </c>
      <c r="B977" s="312">
        <v>5192102</v>
      </c>
      <c r="C977" s="313" t="s">
        <v>168</v>
      </c>
      <c r="D977" s="313" t="s">
        <v>1263</v>
      </c>
      <c r="E977" s="313" t="s">
        <v>1264</v>
      </c>
      <c r="F977" s="314" t="s">
        <v>1833</v>
      </c>
    </row>
    <row r="978" spans="1:6" s="310" customFormat="1" ht="38.25">
      <c r="A978" s="311">
        <v>5</v>
      </c>
      <c r="B978" s="312">
        <v>5192103</v>
      </c>
      <c r="C978" s="313" t="s">
        <v>168</v>
      </c>
      <c r="D978" s="313" t="s">
        <v>1263</v>
      </c>
      <c r="E978" s="313" t="s">
        <v>1264</v>
      </c>
      <c r="F978" s="314" t="s">
        <v>1834</v>
      </c>
    </row>
    <row r="979" spans="1:6" s="310" customFormat="1" ht="38.25">
      <c r="A979" s="311">
        <v>5</v>
      </c>
      <c r="B979" s="312">
        <v>5192104</v>
      </c>
      <c r="C979" s="313" t="s">
        <v>168</v>
      </c>
      <c r="D979" s="313" t="s">
        <v>1263</v>
      </c>
      <c r="E979" s="313" t="s">
        <v>1264</v>
      </c>
      <c r="F979" s="314" t="s">
        <v>1835</v>
      </c>
    </row>
    <row r="980" spans="1:6" s="310" customFormat="1" ht="63.75">
      <c r="A980" s="311">
        <v>5</v>
      </c>
      <c r="B980" s="312">
        <v>5192105</v>
      </c>
      <c r="C980" s="313" t="s">
        <v>168</v>
      </c>
      <c r="D980" s="313" t="s">
        <v>1263</v>
      </c>
      <c r="E980" s="313" t="s">
        <v>1264</v>
      </c>
      <c r="F980" s="314" t="s">
        <v>1836</v>
      </c>
    </row>
    <row r="981" spans="1:6" s="310" customFormat="1" ht="63.75">
      <c r="A981" s="311">
        <v>5</v>
      </c>
      <c r="B981" s="312">
        <v>5201101</v>
      </c>
      <c r="C981" s="313" t="s">
        <v>168</v>
      </c>
      <c r="D981" s="313" t="s">
        <v>963</v>
      </c>
      <c r="E981" s="313" t="s">
        <v>964</v>
      </c>
      <c r="F981" s="314" t="s">
        <v>1837</v>
      </c>
    </row>
    <row r="982" spans="1:6" s="310" customFormat="1" ht="38.25">
      <c r="A982" s="311">
        <v>5</v>
      </c>
      <c r="B982" s="312">
        <v>5201102</v>
      </c>
      <c r="C982" s="313" t="s">
        <v>168</v>
      </c>
      <c r="D982" s="313" t="s">
        <v>963</v>
      </c>
      <c r="E982" s="313" t="s">
        <v>964</v>
      </c>
      <c r="F982" s="314" t="s">
        <v>1838</v>
      </c>
    </row>
    <row r="983" spans="1:6" s="310" customFormat="1" ht="76.5">
      <c r="A983" s="311">
        <v>5</v>
      </c>
      <c r="B983" s="312">
        <v>5201103</v>
      </c>
      <c r="C983" s="313" t="s">
        <v>168</v>
      </c>
      <c r="D983" s="313" t="s">
        <v>963</v>
      </c>
      <c r="E983" s="313" t="s">
        <v>964</v>
      </c>
      <c r="F983" s="314" t="s">
        <v>1839</v>
      </c>
    </row>
    <row r="984" spans="1:6" s="310" customFormat="1" ht="76.5">
      <c r="A984" s="311">
        <v>5</v>
      </c>
      <c r="B984" s="312">
        <v>5201301</v>
      </c>
      <c r="C984" s="313" t="s">
        <v>168</v>
      </c>
      <c r="D984" s="313" t="s">
        <v>963</v>
      </c>
      <c r="E984" s="313" t="s">
        <v>964</v>
      </c>
      <c r="F984" s="314" t="s">
        <v>1840</v>
      </c>
    </row>
    <row r="985" spans="1:6" s="310" customFormat="1" ht="38.25">
      <c r="A985" s="311">
        <v>5</v>
      </c>
      <c r="B985" s="312">
        <v>5201302</v>
      </c>
      <c r="C985" s="313" t="s">
        <v>168</v>
      </c>
      <c r="D985" s="313" t="s">
        <v>963</v>
      </c>
      <c r="E985" s="313" t="s">
        <v>964</v>
      </c>
      <c r="F985" s="314" t="s">
        <v>1841</v>
      </c>
    </row>
    <row r="986" spans="1:6" s="310" customFormat="1" ht="51">
      <c r="A986" s="311">
        <v>5</v>
      </c>
      <c r="B986" s="312">
        <v>5201401</v>
      </c>
      <c r="C986" s="313" t="s">
        <v>168</v>
      </c>
      <c r="D986" s="313" t="s">
        <v>963</v>
      </c>
      <c r="E986" s="313" t="s">
        <v>964</v>
      </c>
      <c r="F986" s="314" t="s">
        <v>1842</v>
      </c>
    </row>
    <row r="987" spans="1:6" s="310" customFormat="1" ht="51">
      <c r="A987" s="311">
        <v>5</v>
      </c>
      <c r="B987" s="312">
        <v>5201402</v>
      </c>
      <c r="C987" s="313" t="s">
        <v>168</v>
      </c>
      <c r="D987" s="313" t="s">
        <v>963</v>
      </c>
      <c r="E987" s="313" t="s">
        <v>964</v>
      </c>
      <c r="F987" s="314" t="s">
        <v>1843</v>
      </c>
    </row>
    <row r="988" spans="1:6" s="310" customFormat="1" ht="38.25">
      <c r="A988" s="311">
        <v>5</v>
      </c>
      <c r="B988" s="312">
        <v>5202101</v>
      </c>
      <c r="C988" s="313" t="s">
        <v>168</v>
      </c>
      <c r="D988" s="313" t="s">
        <v>963</v>
      </c>
      <c r="E988" s="313" t="s">
        <v>966</v>
      </c>
      <c r="F988" s="314" t="s">
        <v>1844</v>
      </c>
    </row>
    <row r="989" spans="1:6" s="310" customFormat="1" ht="38.25">
      <c r="A989" s="311">
        <v>5</v>
      </c>
      <c r="B989" s="312">
        <v>5202102</v>
      </c>
      <c r="C989" s="313" t="s">
        <v>168</v>
      </c>
      <c r="D989" s="313" t="s">
        <v>963</v>
      </c>
      <c r="E989" s="313" t="s">
        <v>966</v>
      </c>
      <c r="F989" s="314" t="s">
        <v>1845</v>
      </c>
    </row>
    <row r="990" spans="1:6" s="310" customFormat="1" ht="76.5">
      <c r="A990" s="311">
        <v>5</v>
      </c>
      <c r="B990" s="312">
        <v>5202901</v>
      </c>
      <c r="C990" s="313" t="s">
        <v>168</v>
      </c>
      <c r="D990" s="313" t="s">
        <v>963</v>
      </c>
      <c r="E990" s="313" t="s">
        <v>966</v>
      </c>
      <c r="F990" s="314" t="s">
        <v>1846</v>
      </c>
    </row>
    <row r="991" spans="1:6" s="310" customFormat="1" ht="25.5">
      <c r="A991" s="311">
        <v>5</v>
      </c>
      <c r="B991" s="312">
        <v>5202902</v>
      </c>
      <c r="C991" s="313" t="s">
        <v>168</v>
      </c>
      <c r="D991" s="313" t="s">
        <v>963</v>
      </c>
      <c r="E991" s="313" t="s">
        <v>966</v>
      </c>
      <c r="F991" s="314" t="s">
        <v>1847</v>
      </c>
    </row>
    <row r="992" spans="1:6" s="310" customFormat="1" ht="76.5">
      <c r="A992" s="311">
        <v>5</v>
      </c>
      <c r="B992" s="312">
        <v>5231001</v>
      </c>
      <c r="C992" s="313" t="s">
        <v>168</v>
      </c>
      <c r="D992" s="313" t="s">
        <v>1300</v>
      </c>
      <c r="E992" s="313" t="s">
        <v>1301</v>
      </c>
      <c r="F992" s="314" t="s">
        <v>1848</v>
      </c>
    </row>
    <row r="993" spans="1:6" s="310" customFormat="1" ht="51">
      <c r="A993" s="311">
        <v>5</v>
      </c>
      <c r="B993" s="312">
        <v>5231002</v>
      </c>
      <c r="C993" s="313" t="s">
        <v>168</v>
      </c>
      <c r="D993" s="313" t="s">
        <v>1300</v>
      </c>
      <c r="E993" s="313" t="s">
        <v>1301</v>
      </c>
      <c r="F993" s="314" t="s">
        <v>1849</v>
      </c>
    </row>
    <row r="994" spans="1:6" s="310" customFormat="1" ht="38.25">
      <c r="A994" s="311">
        <v>5</v>
      </c>
      <c r="B994" s="312">
        <v>5239401</v>
      </c>
      <c r="C994" s="313" t="s">
        <v>168</v>
      </c>
      <c r="D994" s="313" t="s">
        <v>1300</v>
      </c>
      <c r="E994" s="313" t="s">
        <v>1303</v>
      </c>
      <c r="F994" s="314" t="s">
        <v>1850</v>
      </c>
    </row>
    <row r="995" spans="1:6" s="310" customFormat="1" ht="51">
      <c r="A995" s="311">
        <v>5</v>
      </c>
      <c r="B995" s="312">
        <v>5239501</v>
      </c>
      <c r="C995" s="313" t="s">
        <v>168</v>
      </c>
      <c r="D995" s="313" t="s">
        <v>1300</v>
      </c>
      <c r="E995" s="313" t="s">
        <v>1303</v>
      </c>
      <c r="F995" s="314" t="s">
        <v>1851</v>
      </c>
    </row>
    <row r="996" spans="1:6" s="310" customFormat="1" ht="38.25">
      <c r="A996" s="311">
        <v>5</v>
      </c>
      <c r="B996" s="312">
        <v>5239601</v>
      </c>
      <c r="C996" s="313" t="s">
        <v>168</v>
      </c>
      <c r="D996" s="313" t="s">
        <v>1300</v>
      </c>
      <c r="E996" s="313" t="s">
        <v>1303</v>
      </c>
      <c r="F996" s="314" t="s">
        <v>1852</v>
      </c>
    </row>
    <row r="997" spans="1:6" s="310" customFormat="1" ht="51">
      <c r="A997" s="311">
        <v>5</v>
      </c>
      <c r="B997" s="312">
        <v>5239901</v>
      </c>
      <c r="C997" s="313" t="s">
        <v>168</v>
      </c>
      <c r="D997" s="313" t="s">
        <v>1300</v>
      </c>
      <c r="E997" s="313" t="s">
        <v>1303</v>
      </c>
      <c r="F997" s="314" t="s">
        <v>1853</v>
      </c>
    </row>
    <row r="998" spans="1:6" s="310" customFormat="1" ht="51">
      <c r="A998" s="311">
        <v>5</v>
      </c>
      <c r="B998" s="312">
        <v>5239902</v>
      </c>
      <c r="C998" s="313" t="s">
        <v>168</v>
      </c>
      <c r="D998" s="313" t="s">
        <v>1300</v>
      </c>
      <c r="E998" s="313" t="s">
        <v>1303</v>
      </c>
      <c r="F998" s="314" t="s">
        <v>1854</v>
      </c>
    </row>
    <row r="999" spans="1:6" s="310" customFormat="1" ht="76.5">
      <c r="A999" s="311">
        <v>5</v>
      </c>
      <c r="B999" s="312">
        <v>5241001</v>
      </c>
      <c r="C999" s="313" t="s">
        <v>168</v>
      </c>
      <c r="D999" s="313" t="s">
        <v>1307</v>
      </c>
      <c r="E999" s="313" t="s">
        <v>1855</v>
      </c>
      <c r="F999" s="314" t="s">
        <v>1856</v>
      </c>
    </row>
    <row r="1000" spans="1:6" s="310" customFormat="1" ht="51">
      <c r="A1000" s="311">
        <v>5</v>
      </c>
      <c r="B1000" s="312">
        <v>5241002</v>
      </c>
      <c r="C1000" s="313" t="s">
        <v>168</v>
      </c>
      <c r="D1000" s="313" t="s">
        <v>1307</v>
      </c>
      <c r="E1000" s="313" t="s">
        <v>1855</v>
      </c>
      <c r="F1000" s="314" t="s">
        <v>1857</v>
      </c>
    </row>
    <row r="1001" spans="1:6" s="310" customFormat="1" ht="25.5">
      <c r="A1001" s="311">
        <v>5</v>
      </c>
      <c r="B1001" s="312">
        <v>5241003</v>
      </c>
      <c r="C1001" s="313" t="s">
        <v>168</v>
      </c>
      <c r="D1001" s="313" t="s">
        <v>1307</v>
      </c>
      <c r="E1001" s="313" t="s">
        <v>1855</v>
      </c>
      <c r="F1001" s="314" t="s">
        <v>1858</v>
      </c>
    </row>
    <row r="1002" spans="1:6" s="310" customFormat="1" ht="25.5">
      <c r="A1002" s="311">
        <v>5</v>
      </c>
      <c r="B1002" s="312">
        <v>5241004</v>
      </c>
      <c r="C1002" s="313" t="s">
        <v>168</v>
      </c>
      <c r="D1002" s="313" t="s">
        <v>1307</v>
      </c>
      <c r="E1002" s="313" t="s">
        <v>1855</v>
      </c>
      <c r="F1002" s="314" t="s">
        <v>1859</v>
      </c>
    </row>
    <row r="1003" spans="1:6" s="310" customFormat="1" ht="25.5">
      <c r="A1003" s="311">
        <v>5</v>
      </c>
      <c r="B1003" s="312">
        <v>5241005</v>
      </c>
      <c r="C1003" s="313" t="s">
        <v>168</v>
      </c>
      <c r="D1003" s="313" t="s">
        <v>1307</v>
      </c>
      <c r="E1003" s="313" t="s">
        <v>1855</v>
      </c>
      <c r="F1003" s="314" t="s">
        <v>1860</v>
      </c>
    </row>
    <row r="1004" spans="1:6" s="310" customFormat="1" ht="38.25">
      <c r="A1004" s="311">
        <v>5</v>
      </c>
      <c r="B1004" s="312">
        <v>5241006</v>
      </c>
      <c r="C1004" s="313" t="s">
        <v>168</v>
      </c>
      <c r="D1004" s="313" t="s">
        <v>1307</v>
      </c>
      <c r="E1004" s="313" t="s">
        <v>1855</v>
      </c>
      <c r="F1004" s="314" t="s">
        <v>1861</v>
      </c>
    </row>
    <row r="1005" spans="1:6" s="310" customFormat="1" ht="51">
      <c r="A1005" s="311">
        <v>5</v>
      </c>
      <c r="B1005" s="312">
        <v>5242901</v>
      </c>
      <c r="C1005" s="313" t="s">
        <v>168</v>
      </c>
      <c r="D1005" s="313" t="s">
        <v>1307</v>
      </c>
      <c r="E1005" s="313" t="s">
        <v>1308</v>
      </c>
      <c r="F1005" s="314" t="s">
        <v>1862</v>
      </c>
    </row>
    <row r="1006" spans="1:6" s="310" customFormat="1" ht="51">
      <c r="A1006" s="311">
        <v>5</v>
      </c>
      <c r="B1006" s="312">
        <v>5242902</v>
      </c>
      <c r="C1006" s="313" t="s">
        <v>168</v>
      </c>
      <c r="D1006" s="313" t="s">
        <v>1307</v>
      </c>
      <c r="E1006" s="313" t="s">
        <v>1308</v>
      </c>
      <c r="F1006" s="314" t="s">
        <v>1863</v>
      </c>
    </row>
    <row r="1007" spans="1:6" s="310" customFormat="1" ht="25.5">
      <c r="A1007" s="311">
        <v>5</v>
      </c>
      <c r="B1007" s="312">
        <v>5242903</v>
      </c>
      <c r="C1007" s="313" t="s">
        <v>168</v>
      </c>
      <c r="D1007" s="313" t="s">
        <v>1307</v>
      </c>
      <c r="E1007" s="313" t="s">
        <v>1308</v>
      </c>
      <c r="F1007" s="314" t="s">
        <v>1864</v>
      </c>
    </row>
    <row r="1008" spans="1:6" s="310" customFormat="1" ht="51">
      <c r="A1008" s="311">
        <v>5</v>
      </c>
      <c r="B1008" s="312">
        <v>5243101</v>
      </c>
      <c r="C1008" s="313" t="s">
        <v>168</v>
      </c>
      <c r="D1008" s="313" t="s">
        <v>1307</v>
      </c>
      <c r="E1008" s="313" t="s">
        <v>1865</v>
      </c>
      <c r="F1008" s="314" t="s">
        <v>1866</v>
      </c>
    </row>
    <row r="1009" spans="1:6" s="310" customFormat="1" ht="51">
      <c r="A1009" s="311">
        <v>5</v>
      </c>
      <c r="B1009" s="312">
        <v>5243102</v>
      </c>
      <c r="C1009" s="313" t="s">
        <v>168</v>
      </c>
      <c r="D1009" s="313" t="s">
        <v>1307</v>
      </c>
      <c r="E1009" s="313" t="s">
        <v>1865</v>
      </c>
      <c r="F1009" s="314" t="s">
        <v>1867</v>
      </c>
    </row>
    <row r="1010" spans="1:6" s="310" customFormat="1" ht="76.5">
      <c r="A1010" s="311">
        <v>5</v>
      </c>
      <c r="B1010" s="312">
        <v>5243201</v>
      </c>
      <c r="C1010" s="313" t="s">
        <v>168</v>
      </c>
      <c r="D1010" s="313" t="s">
        <v>1307</v>
      </c>
      <c r="E1010" s="313" t="s">
        <v>1865</v>
      </c>
      <c r="F1010" s="314" t="s">
        <v>1868</v>
      </c>
    </row>
    <row r="1011" spans="1:6" s="310" customFormat="1" ht="114.75">
      <c r="A1011" s="311">
        <v>5</v>
      </c>
      <c r="B1011" s="312">
        <v>5251101</v>
      </c>
      <c r="C1011" s="313" t="s">
        <v>168</v>
      </c>
      <c r="D1011" s="313" t="s">
        <v>974</v>
      </c>
      <c r="E1011" s="313" t="s">
        <v>1313</v>
      </c>
      <c r="F1011" s="314" t="s">
        <v>1869</v>
      </c>
    </row>
    <row r="1012" spans="1:6" s="310" customFormat="1" ht="89.25">
      <c r="A1012" s="311">
        <v>5</v>
      </c>
      <c r="B1012" s="312">
        <v>5251201</v>
      </c>
      <c r="C1012" s="313" t="s">
        <v>168</v>
      </c>
      <c r="D1012" s="313" t="s">
        <v>974</v>
      </c>
      <c r="E1012" s="313" t="s">
        <v>1313</v>
      </c>
      <c r="F1012" s="314" t="s">
        <v>1870</v>
      </c>
    </row>
    <row r="1013" spans="1:6" s="310" customFormat="1" ht="38.25">
      <c r="A1013" s="311">
        <v>5</v>
      </c>
      <c r="B1013" s="312">
        <v>5251301</v>
      </c>
      <c r="C1013" s="313" t="s">
        <v>168</v>
      </c>
      <c r="D1013" s="313" t="s">
        <v>974</v>
      </c>
      <c r="E1013" s="313" t="s">
        <v>1313</v>
      </c>
      <c r="F1013" s="314" t="s">
        <v>1871</v>
      </c>
    </row>
    <row r="1014" spans="1:6" s="310" customFormat="1" ht="89.25">
      <c r="A1014" s="311">
        <v>5</v>
      </c>
      <c r="B1014" s="312">
        <v>5251302</v>
      </c>
      <c r="C1014" s="313" t="s">
        <v>168</v>
      </c>
      <c r="D1014" s="313" t="s">
        <v>974</v>
      </c>
      <c r="E1014" s="313" t="s">
        <v>1313</v>
      </c>
      <c r="F1014" s="314" t="s">
        <v>1872</v>
      </c>
    </row>
    <row r="1015" spans="1:6" s="310" customFormat="1" ht="25.5">
      <c r="A1015" s="311">
        <v>5</v>
      </c>
      <c r="B1015" s="312">
        <v>5251303</v>
      </c>
      <c r="C1015" s="313" t="s">
        <v>168</v>
      </c>
      <c r="D1015" s="313" t="s">
        <v>974</v>
      </c>
      <c r="E1015" s="313" t="s">
        <v>1313</v>
      </c>
      <c r="F1015" s="314" t="s">
        <v>1873</v>
      </c>
    </row>
    <row r="1016" spans="1:6" s="310" customFormat="1" ht="38.25">
      <c r="A1016" s="311">
        <v>5</v>
      </c>
      <c r="B1016" s="312">
        <v>5252001</v>
      </c>
      <c r="C1016" s="313" t="s">
        <v>168</v>
      </c>
      <c r="D1016" s="313" t="s">
        <v>974</v>
      </c>
      <c r="E1016" s="313" t="s">
        <v>1315</v>
      </c>
      <c r="F1016" s="314" t="s">
        <v>1874</v>
      </c>
    </row>
    <row r="1017" spans="1:6" s="310" customFormat="1" ht="25.5">
      <c r="A1017" s="311">
        <v>5</v>
      </c>
      <c r="B1017" s="312">
        <v>5252002</v>
      </c>
      <c r="C1017" s="313" t="s">
        <v>168</v>
      </c>
      <c r="D1017" s="313" t="s">
        <v>974</v>
      </c>
      <c r="E1017" s="313" t="s">
        <v>1315</v>
      </c>
      <c r="F1017" s="314" t="s">
        <v>1875</v>
      </c>
    </row>
    <row r="1018" spans="1:6" s="310" customFormat="1" ht="38.25">
      <c r="A1018" s="311">
        <v>5</v>
      </c>
      <c r="B1018" s="312">
        <v>5252003</v>
      </c>
      <c r="C1018" s="313" t="s">
        <v>168</v>
      </c>
      <c r="D1018" s="313" t="s">
        <v>974</v>
      </c>
      <c r="E1018" s="313" t="s">
        <v>1315</v>
      </c>
      <c r="F1018" s="314" t="s">
        <v>1876</v>
      </c>
    </row>
    <row r="1019" spans="1:6" s="310" customFormat="1" ht="51">
      <c r="A1019" s="311">
        <v>5</v>
      </c>
      <c r="B1019" s="312">
        <v>5259101</v>
      </c>
      <c r="C1019" s="313" t="s">
        <v>168</v>
      </c>
      <c r="D1019" s="313" t="s">
        <v>974</v>
      </c>
      <c r="E1019" s="313" t="s">
        <v>975</v>
      </c>
      <c r="F1019" s="314" t="s">
        <v>1877</v>
      </c>
    </row>
    <row r="1020" spans="1:6" s="310" customFormat="1" ht="51">
      <c r="A1020" s="311">
        <v>5</v>
      </c>
      <c r="B1020" s="312">
        <v>5259201</v>
      </c>
      <c r="C1020" s="313" t="s">
        <v>168</v>
      </c>
      <c r="D1020" s="313" t="s">
        <v>974</v>
      </c>
      <c r="E1020" s="313" t="s">
        <v>975</v>
      </c>
      <c r="F1020" s="314" t="s">
        <v>1878</v>
      </c>
    </row>
    <row r="1021" spans="1:6" s="310" customFormat="1" ht="51">
      <c r="A1021" s="311">
        <v>5</v>
      </c>
      <c r="B1021" s="312">
        <v>5259901</v>
      </c>
      <c r="C1021" s="313" t="s">
        <v>168</v>
      </c>
      <c r="D1021" s="313" t="s">
        <v>974</v>
      </c>
      <c r="E1021" s="313" t="s">
        <v>975</v>
      </c>
      <c r="F1021" s="314" t="s">
        <v>1879</v>
      </c>
    </row>
    <row r="1022" spans="1:6" s="310" customFormat="1" ht="89.25">
      <c r="A1022" s="311">
        <v>5</v>
      </c>
      <c r="B1022" s="312">
        <v>5266001</v>
      </c>
      <c r="C1022" s="313" t="s">
        <v>168</v>
      </c>
      <c r="D1022" s="313" t="s">
        <v>977</v>
      </c>
      <c r="E1022" s="313" t="s">
        <v>1351</v>
      </c>
      <c r="F1022" s="314" t="s">
        <v>1880</v>
      </c>
    </row>
    <row r="1023" spans="1:6" s="310" customFormat="1" ht="51">
      <c r="A1023" s="311">
        <v>5</v>
      </c>
      <c r="B1023" s="312">
        <v>5281101</v>
      </c>
      <c r="C1023" s="313" t="s">
        <v>168</v>
      </c>
      <c r="D1023" s="313" t="s">
        <v>1377</v>
      </c>
      <c r="E1023" s="313" t="s">
        <v>1378</v>
      </c>
      <c r="F1023" s="314" t="s">
        <v>1881</v>
      </c>
    </row>
    <row r="1024" spans="1:6" s="310" customFormat="1" ht="76.5">
      <c r="A1024" s="311">
        <v>5</v>
      </c>
      <c r="B1024" s="312">
        <v>5281201</v>
      </c>
      <c r="C1024" s="313" t="s">
        <v>168</v>
      </c>
      <c r="D1024" s="313" t="s">
        <v>1377</v>
      </c>
      <c r="E1024" s="313" t="s">
        <v>1378</v>
      </c>
      <c r="F1024" s="314" t="s">
        <v>1882</v>
      </c>
    </row>
    <row r="1025" spans="1:6" s="310" customFormat="1" ht="114.75">
      <c r="A1025" s="311">
        <v>5</v>
      </c>
      <c r="B1025" s="312">
        <v>5281301</v>
      </c>
      <c r="C1025" s="313" t="s">
        <v>168</v>
      </c>
      <c r="D1025" s="313" t="s">
        <v>1377</v>
      </c>
      <c r="E1025" s="313" t="s">
        <v>1378</v>
      </c>
      <c r="F1025" s="314" t="s">
        <v>1883</v>
      </c>
    </row>
    <row r="1026" spans="1:6" s="310" customFormat="1" ht="127.5">
      <c r="A1026" s="311">
        <v>5</v>
      </c>
      <c r="B1026" s="312">
        <v>5281401</v>
      </c>
      <c r="C1026" s="313" t="s">
        <v>168</v>
      </c>
      <c r="D1026" s="313" t="s">
        <v>1377</v>
      </c>
      <c r="E1026" s="313" t="s">
        <v>1378</v>
      </c>
      <c r="F1026" s="314" t="s">
        <v>1884</v>
      </c>
    </row>
    <row r="1027" spans="1:6" s="310" customFormat="1" ht="153">
      <c r="A1027" s="311">
        <v>5</v>
      </c>
      <c r="B1027" s="312">
        <v>5281601</v>
      </c>
      <c r="C1027" s="313" t="s">
        <v>168</v>
      </c>
      <c r="D1027" s="313" t="s">
        <v>1377</v>
      </c>
      <c r="E1027" s="313" t="s">
        <v>1378</v>
      </c>
      <c r="F1027" s="314" t="s">
        <v>1885</v>
      </c>
    </row>
    <row r="1028" spans="1:6" s="310" customFormat="1" ht="63.75">
      <c r="A1028" s="311">
        <v>5</v>
      </c>
      <c r="B1028" s="312">
        <v>5281602</v>
      </c>
      <c r="C1028" s="313" t="s">
        <v>168</v>
      </c>
      <c r="D1028" s="313" t="s">
        <v>1377</v>
      </c>
      <c r="E1028" s="313" t="s">
        <v>1378</v>
      </c>
      <c r="F1028" s="314" t="s">
        <v>1886</v>
      </c>
    </row>
    <row r="1029" spans="1:6" s="310" customFormat="1" ht="51">
      <c r="A1029" s="311">
        <v>5</v>
      </c>
      <c r="B1029" s="312">
        <v>5281901</v>
      </c>
      <c r="C1029" s="313" t="s">
        <v>168</v>
      </c>
      <c r="D1029" s="313" t="s">
        <v>1377</v>
      </c>
      <c r="E1029" s="313" t="s">
        <v>1378</v>
      </c>
      <c r="F1029" s="314" t="s">
        <v>1887</v>
      </c>
    </row>
    <row r="1030" spans="1:6" s="310" customFormat="1" ht="38.25">
      <c r="A1030" s="311">
        <v>5</v>
      </c>
      <c r="B1030" s="312">
        <v>5281902</v>
      </c>
      <c r="C1030" s="313" t="s">
        <v>168</v>
      </c>
      <c r="D1030" s="313" t="s">
        <v>1377</v>
      </c>
      <c r="E1030" s="313" t="s">
        <v>1378</v>
      </c>
      <c r="F1030" s="314" t="s">
        <v>1888</v>
      </c>
    </row>
    <row r="1031" spans="1:6" s="310" customFormat="1" ht="38.25">
      <c r="A1031" s="311">
        <v>5</v>
      </c>
      <c r="B1031" s="312">
        <v>5281903</v>
      </c>
      <c r="C1031" s="313" t="s">
        <v>168</v>
      </c>
      <c r="D1031" s="313" t="s">
        <v>1377</v>
      </c>
      <c r="E1031" s="313" t="s">
        <v>1378</v>
      </c>
      <c r="F1031" s="314" t="s">
        <v>1889</v>
      </c>
    </row>
    <row r="1032" spans="1:6" s="310" customFormat="1" ht="38.25">
      <c r="A1032" s="311">
        <v>5</v>
      </c>
      <c r="B1032" s="312">
        <v>5281904</v>
      </c>
      <c r="C1032" s="313" t="s">
        <v>168</v>
      </c>
      <c r="D1032" s="313" t="s">
        <v>1377</v>
      </c>
      <c r="E1032" s="313" t="s">
        <v>1378</v>
      </c>
      <c r="F1032" s="314" t="s">
        <v>1890</v>
      </c>
    </row>
    <row r="1033" spans="1:6" s="310" customFormat="1" ht="76.5">
      <c r="A1033" s="311">
        <v>5</v>
      </c>
      <c r="B1033" s="312">
        <v>5282201</v>
      </c>
      <c r="C1033" s="313" t="s">
        <v>168</v>
      </c>
      <c r="D1033" s="313" t="s">
        <v>1377</v>
      </c>
      <c r="E1033" s="313" t="s">
        <v>1383</v>
      </c>
      <c r="F1033" s="314" t="s">
        <v>1891</v>
      </c>
    </row>
    <row r="1034" spans="1:6" s="310" customFormat="1" ht="38.25">
      <c r="A1034" s="311">
        <v>5</v>
      </c>
      <c r="B1034" s="312">
        <v>5282301</v>
      </c>
      <c r="C1034" s="313" t="s">
        <v>168</v>
      </c>
      <c r="D1034" s="313" t="s">
        <v>1377</v>
      </c>
      <c r="E1034" s="313" t="s">
        <v>1383</v>
      </c>
      <c r="F1034" s="314" t="s">
        <v>1892</v>
      </c>
    </row>
    <row r="1035" spans="1:6" s="310" customFormat="1" ht="127.5">
      <c r="A1035" s="311">
        <v>5</v>
      </c>
      <c r="B1035" s="312">
        <v>5282401</v>
      </c>
      <c r="C1035" s="313" t="s">
        <v>168</v>
      </c>
      <c r="D1035" s="313" t="s">
        <v>1377</v>
      </c>
      <c r="E1035" s="313" t="s">
        <v>1383</v>
      </c>
      <c r="F1035" s="314" t="s">
        <v>1893</v>
      </c>
    </row>
    <row r="1036" spans="1:6" s="310" customFormat="1" ht="102">
      <c r="A1036" s="311">
        <v>5</v>
      </c>
      <c r="B1036" s="312">
        <v>5282402</v>
      </c>
      <c r="C1036" s="313" t="s">
        <v>168</v>
      </c>
      <c r="D1036" s="313" t="s">
        <v>1377</v>
      </c>
      <c r="E1036" s="313" t="s">
        <v>1383</v>
      </c>
      <c r="F1036" s="314" t="s">
        <v>1894</v>
      </c>
    </row>
    <row r="1037" spans="1:6" s="310" customFormat="1" ht="102">
      <c r="A1037" s="311">
        <v>5</v>
      </c>
      <c r="B1037" s="312">
        <v>5301101</v>
      </c>
      <c r="C1037" s="313" t="s">
        <v>168</v>
      </c>
      <c r="D1037" s="313" t="s">
        <v>1397</v>
      </c>
      <c r="E1037" s="313" t="s">
        <v>1895</v>
      </c>
      <c r="F1037" s="314" t="s">
        <v>1896</v>
      </c>
    </row>
    <row r="1038" spans="1:6" s="310" customFormat="1" ht="76.5">
      <c r="A1038" s="311">
        <v>5</v>
      </c>
      <c r="B1038" s="312">
        <v>5301102</v>
      </c>
      <c r="C1038" s="313" t="s">
        <v>168</v>
      </c>
      <c r="D1038" s="313" t="s">
        <v>1397</v>
      </c>
      <c r="E1038" s="313" t="s">
        <v>1895</v>
      </c>
      <c r="F1038" s="314" t="s">
        <v>1897</v>
      </c>
    </row>
    <row r="1039" spans="1:6" s="310" customFormat="1" ht="51">
      <c r="A1039" s="311">
        <v>5</v>
      </c>
      <c r="B1039" s="312">
        <v>5301103</v>
      </c>
      <c r="C1039" s="313" t="s">
        <v>168</v>
      </c>
      <c r="D1039" s="313" t="s">
        <v>1397</v>
      </c>
      <c r="E1039" s="313" t="s">
        <v>1895</v>
      </c>
      <c r="F1039" s="314" t="s">
        <v>1898</v>
      </c>
    </row>
    <row r="1040" spans="1:6" s="310" customFormat="1" ht="63.75">
      <c r="A1040" s="311">
        <v>5</v>
      </c>
      <c r="B1040" s="312">
        <v>5301201</v>
      </c>
      <c r="C1040" s="313" t="s">
        <v>168</v>
      </c>
      <c r="D1040" s="313" t="s">
        <v>1397</v>
      </c>
      <c r="E1040" s="313" t="s">
        <v>1895</v>
      </c>
      <c r="F1040" s="314" t="s">
        <v>1899</v>
      </c>
    </row>
    <row r="1041" spans="1:6" s="310" customFormat="1" ht="25.5">
      <c r="A1041" s="311">
        <v>5</v>
      </c>
      <c r="B1041" s="312">
        <v>5301202</v>
      </c>
      <c r="C1041" s="313" t="s">
        <v>168</v>
      </c>
      <c r="D1041" s="313" t="s">
        <v>1397</v>
      </c>
      <c r="E1041" s="313" t="s">
        <v>1895</v>
      </c>
      <c r="F1041" s="314" t="s">
        <v>1900</v>
      </c>
    </row>
    <row r="1042" spans="1:6" s="310" customFormat="1" ht="25.5">
      <c r="A1042" s="311">
        <v>5</v>
      </c>
      <c r="B1042" s="312">
        <v>5304001</v>
      </c>
      <c r="C1042" s="313" t="s">
        <v>168</v>
      </c>
      <c r="D1042" s="313" t="s">
        <v>1397</v>
      </c>
      <c r="E1042" s="313" t="s">
        <v>1901</v>
      </c>
      <c r="F1042" s="314" t="s">
        <v>1902</v>
      </c>
    </row>
    <row r="1043" spans="1:6" s="310" customFormat="1" ht="51">
      <c r="A1043" s="311">
        <v>5</v>
      </c>
      <c r="B1043" s="312">
        <v>5331201</v>
      </c>
      <c r="C1043" s="313" t="s">
        <v>168</v>
      </c>
      <c r="D1043" s="313" t="s">
        <v>997</v>
      </c>
      <c r="E1043" s="313" t="s">
        <v>998</v>
      </c>
      <c r="F1043" s="314" t="s">
        <v>1903</v>
      </c>
    </row>
    <row r="1044" spans="1:6" s="310" customFormat="1" ht="63.75">
      <c r="A1044" s="311">
        <v>5</v>
      </c>
      <c r="B1044" s="312">
        <v>5331301</v>
      </c>
      <c r="C1044" s="313" t="s">
        <v>168</v>
      </c>
      <c r="D1044" s="313" t="s">
        <v>997</v>
      </c>
      <c r="E1044" s="313" t="s">
        <v>998</v>
      </c>
      <c r="F1044" s="314" t="s">
        <v>1904</v>
      </c>
    </row>
    <row r="1045" spans="1:6" s="310" customFormat="1" ht="25.5">
      <c r="A1045" s="311">
        <v>5</v>
      </c>
      <c r="B1045" s="312">
        <v>5331401</v>
      </c>
      <c r="C1045" s="313" t="s">
        <v>168</v>
      </c>
      <c r="D1045" s="313" t="s">
        <v>997</v>
      </c>
      <c r="E1045" s="313" t="s">
        <v>998</v>
      </c>
      <c r="F1045" s="314" t="s">
        <v>1905</v>
      </c>
    </row>
    <row r="1046" spans="1:6" s="310" customFormat="1" ht="114.75">
      <c r="A1046" s="311">
        <v>5</v>
      </c>
      <c r="B1046" s="312">
        <v>5332001</v>
      </c>
      <c r="C1046" s="313" t="s">
        <v>168</v>
      </c>
      <c r="D1046" s="313" t="s">
        <v>997</v>
      </c>
      <c r="E1046" s="313" t="s">
        <v>1003</v>
      </c>
      <c r="F1046" s="314" t="s">
        <v>1906</v>
      </c>
    </row>
    <row r="1047" spans="1:6" s="310" customFormat="1" ht="51">
      <c r="A1047" s="311">
        <v>5</v>
      </c>
      <c r="B1047" s="312">
        <v>5351101</v>
      </c>
      <c r="C1047" s="313" t="s">
        <v>1435</v>
      </c>
      <c r="D1047" s="313" t="s">
        <v>1436</v>
      </c>
      <c r="E1047" s="313" t="s">
        <v>1692</v>
      </c>
      <c r="F1047" s="314" t="s">
        <v>1907</v>
      </c>
    </row>
    <row r="1048" spans="1:6" s="310" customFormat="1" ht="51">
      <c r="A1048" s="311">
        <v>5</v>
      </c>
      <c r="B1048" s="312">
        <v>5351102</v>
      </c>
      <c r="C1048" s="313" t="s">
        <v>1435</v>
      </c>
      <c r="D1048" s="313" t="s">
        <v>1436</v>
      </c>
      <c r="E1048" s="313" t="s">
        <v>1692</v>
      </c>
      <c r="F1048" s="314" t="s">
        <v>1908</v>
      </c>
    </row>
    <row r="1049" spans="1:6" s="310" customFormat="1" ht="38.25">
      <c r="A1049" s="311">
        <v>5</v>
      </c>
      <c r="B1049" s="312">
        <v>5351103</v>
      </c>
      <c r="C1049" s="313" t="s">
        <v>1435</v>
      </c>
      <c r="D1049" s="313" t="s">
        <v>1436</v>
      </c>
      <c r="E1049" s="313" t="s">
        <v>1692</v>
      </c>
      <c r="F1049" s="314" t="s">
        <v>1909</v>
      </c>
    </row>
    <row r="1050" spans="1:6" s="310" customFormat="1" ht="51">
      <c r="A1050" s="311">
        <v>5</v>
      </c>
      <c r="B1050" s="312">
        <v>5351201</v>
      </c>
      <c r="C1050" s="313" t="s">
        <v>1435</v>
      </c>
      <c r="D1050" s="313" t="s">
        <v>1436</v>
      </c>
      <c r="E1050" s="313" t="s">
        <v>1692</v>
      </c>
      <c r="F1050" s="314" t="s">
        <v>1910</v>
      </c>
    </row>
    <row r="1051" spans="1:6" s="310" customFormat="1" ht="51">
      <c r="A1051" s="311">
        <v>5</v>
      </c>
      <c r="B1051" s="312">
        <v>5351301</v>
      </c>
      <c r="C1051" s="313" t="s">
        <v>1435</v>
      </c>
      <c r="D1051" s="313" t="s">
        <v>1436</v>
      </c>
      <c r="E1051" s="313" t="s">
        <v>1692</v>
      </c>
      <c r="F1051" s="314" t="s">
        <v>1911</v>
      </c>
    </row>
    <row r="1052" spans="1:6" s="310" customFormat="1" ht="89.25">
      <c r="A1052" s="311">
        <v>5</v>
      </c>
      <c r="B1052" s="312">
        <v>5382201</v>
      </c>
      <c r="C1052" s="313" t="s">
        <v>1439</v>
      </c>
      <c r="D1052" s="313" t="s">
        <v>1443</v>
      </c>
      <c r="E1052" s="313" t="s">
        <v>1447</v>
      </c>
      <c r="F1052" s="314" t="s">
        <v>1912</v>
      </c>
    </row>
    <row r="1053" spans="1:6" s="310" customFormat="1" ht="63.75">
      <c r="A1053" s="311">
        <v>5</v>
      </c>
      <c r="B1053" s="312">
        <v>5383001</v>
      </c>
      <c r="C1053" s="313" t="s">
        <v>1439</v>
      </c>
      <c r="D1053" s="313" t="s">
        <v>1443</v>
      </c>
      <c r="E1053" s="313" t="s">
        <v>1449</v>
      </c>
      <c r="F1053" s="314" t="s">
        <v>1913</v>
      </c>
    </row>
    <row r="1054" spans="1:6" s="310" customFormat="1" ht="102">
      <c r="A1054" s="311">
        <v>5</v>
      </c>
      <c r="B1054" s="312">
        <v>5390001</v>
      </c>
      <c r="C1054" s="313" t="s">
        <v>1439</v>
      </c>
      <c r="D1054" s="313" t="s">
        <v>1914</v>
      </c>
      <c r="E1054" s="313" t="s">
        <v>1914</v>
      </c>
      <c r="F1054" s="314" t="s">
        <v>1915</v>
      </c>
    </row>
    <row r="1055" spans="1:6" s="310" customFormat="1" ht="38.25">
      <c r="A1055" s="311">
        <v>5</v>
      </c>
      <c r="B1055" s="312">
        <v>5411101</v>
      </c>
      <c r="C1055" s="313" t="s">
        <v>1005</v>
      </c>
      <c r="D1055" s="313" t="s">
        <v>1701</v>
      </c>
      <c r="E1055" s="313" t="s">
        <v>1701</v>
      </c>
      <c r="F1055" s="314" t="s">
        <v>1916</v>
      </c>
    </row>
    <row r="1056" spans="1:6" s="310" customFormat="1" ht="25.5">
      <c r="A1056" s="311">
        <v>5</v>
      </c>
      <c r="B1056" s="312">
        <v>5411201</v>
      </c>
      <c r="C1056" s="313" t="s">
        <v>1005</v>
      </c>
      <c r="D1056" s="313" t="s">
        <v>1701</v>
      </c>
      <c r="E1056" s="313" t="s">
        <v>1701</v>
      </c>
      <c r="F1056" s="314" t="s">
        <v>1917</v>
      </c>
    </row>
    <row r="1057" spans="1:6" s="310" customFormat="1" ht="25.5">
      <c r="A1057" s="311">
        <v>5</v>
      </c>
      <c r="B1057" s="312">
        <v>5411202</v>
      </c>
      <c r="C1057" s="313" t="s">
        <v>1005</v>
      </c>
      <c r="D1057" s="313" t="s">
        <v>1701</v>
      </c>
      <c r="E1057" s="313" t="s">
        <v>1701</v>
      </c>
      <c r="F1057" s="314" t="s">
        <v>1918</v>
      </c>
    </row>
    <row r="1058" spans="1:6" s="310" customFormat="1" ht="38.25">
      <c r="A1058" s="311">
        <v>5</v>
      </c>
      <c r="B1058" s="312">
        <v>5421001</v>
      </c>
      <c r="C1058" s="313" t="s">
        <v>1005</v>
      </c>
      <c r="D1058" s="313" t="s">
        <v>1703</v>
      </c>
      <c r="E1058" s="313" t="s">
        <v>1919</v>
      </c>
      <c r="F1058" s="314" t="s">
        <v>1920</v>
      </c>
    </row>
    <row r="1059" spans="1:6" s="310" customFormat="1" ht="38.25">
      <c r="A1059" s="311">
        <v>5</v>
      </c>
      <c r="B1059" s="312">
        <v>5421002</v>
      </c>
      <c r="C1059" s="313" t="s">
        <v>1005</v>
      </c>
      <c r="D1059" s="313" t="s">
        <v>1703</v>
      </c>
      <c r="E1059" s="313" t="s">
        <v>1919</v>
      </c>
      <c r="F1059" s="314" t="s">
        <v>1921</v>
      </c>
    </row>
    <row r="1060" spans="1:6" s="310" customFormat="1" ht="63.75">
      <c r="A1060" s="311">
        <v>5</v>
      </c>
      <c r="B1060" s="312">
        <v>5422001</v>
      </c>
      <c r="C1060" s="313" t="s">
        <v>1005</v>
      </c>
      <c r="D1060" s="313" t="s">
        <v>1703</v>
      </c>
      <c r="E1060" s="313" t="s">
        <v>1922</v>
      </c>
      <c r="F1060" s="314" t="s">
        <v>1923</v>
      </c>
    </row>
    <row r="1061" spans="1:6" s="310" customFormat="1" ht="51">
      <c r="A1061" s="311">
        <v>5</v>
      </c>
      <c r="B1061" s="312">
        <v>5429001</v>
      </c>
      <c r="C1061" s="313" t="s">
        <v>1005</v>
      </c>
      <c r="D1061" s="313" t="s">
        <v>1703</v>
      </c>
      <c r="E1061" s="313" t="s">
        <v>1704</v>
      </c>
      <c r="F1061" s="314" t="s">
        <v>1924</v>
      </c>
    </row>
    <row r="1062" spans="1:6" s="310" customFormat="1" ht="38.25">
      <c r="A1062" s="311">
        <v>5</v>
      </c>
      <c r="B1062" s="312">
        <v>5431101</v>
      </c>
      <c r="C1062" s="313" t="s">
        <v>1005</v>
      </c>
      <c r="D1062" s="313" t="s">
        <v>1006</v>
      </c>
      <c r="E1062" s="313" t="s">
        <v>1925</v>
      </c>
      <c r="F1062" s="314" t="s">
        <v>1926</v>
      </c>
    </row>
    <row r="1063" spans="1:6" s="310" customFormat="1" ht="38.25">
      <c r="A1063" s="311">
        <v>5</v>
      </c>
      <c r="B1063" s="312">
        <v>5431201</v>
      </c>
      <c r="C1063" s="313" t="s">
        <v>1005</v>
      </c>
      <c r="D1063" s="313" t="s">
        <v>1006</v>
      </c>
      <c r="E1063" s="313" t="s">
        <v>1925</v>
      </c>
      <c r="F1063" s="314" t="s">
        <v>1927</v>
      </c>
    </row>
    <row r="1064" spans="1:6" s="310" customFormat="1" ht="38.25">
      <c r="A1064" s="311">
        <v>5</v>
      </c>
      <c r="B1064" s="312">
        <v>5431202</v>
      </c>
      <c r="C1064" s="313" t="s">
        <v>1005</v>
      </c>
      <c r="D1064" s="313" t="s">
        <v>1006</v>
      </c>
      <c r="E1064" s="313" t="s">
        <v>1925</v>
      </c>
      <c r="F1064" s="314" t="s">
        <v>1928</v>
      </c>
    </row>
    <row r="1065" spans="1:6" s="310" customFormat="1" ht="38.25">
      <c r="A1065" s="311">
        <v>5</v>
      </c>
      <c r="B1065" s="312">
        <v>5431203</v>
      </c>
      <c r="C1065" s="313" t="s">
        <v>1005</v>
      </c>
      <c r="D1065" s="313" t="s">
        <v>1006</v>
      </c>
      <c r="E1065" s="313" t="s">
        <v>1925</v>
      </c>
      <c r="F1065" s="314" t="s">
        <v>1929</v>
      </c>
    </row>
    <row r="1066" spans="1:6" s="310" customFormat="1" ht="38.25">
      <c r="A1066" s="311">
        <v>5</v>
      </c>
      <c r="B1066" s="312">
        <v>5432201</v>
      </c>
      <c r="C1066" s="313" t="s">
        <v>1005</v>
      </c>
      <c r="D1066" s="313" t="s">
        <v>1006</v>
      </c>
      <c r="E1066" s="313" t="s">
        <v>1451</v>
      </c>
      <c r="F1066" s="314" t="s">
        <v>1930</v>
      </c>
    </row>
    <row r="1067" spans="1:6" s="310" customFormat="1" ht="51">
      <c r="A1067" s="311">
        <v>5</v>
      </c>
      <c r="B1067" s="312">
        <v>5432901</v>
      </c>
      <c r="C1067" s="313" t="s">
        <v>1005</v>
      </c>
      <c r="D1067" s="313" t="s">
        <v>1006</v>
      </c>
      <c r="E1067" s="313" t="s">
        <v>1451</v>
      </c>
      <c r="F1067" s="314" t="s">
        <v>1931</v>
      </c>
    </row>
    <row r="1068" spans="1:6" s="310" customFormat="1" ht="38.25">
      <c r="A1068" s="311">
        <v>5</v>
      </c>
      <c r="B1068" s="312">
        <v>5433001</v>
      </c>
      <c r="C1068" s="313" t="s">
        <v>1005</v>
      </c>
      <c r="D1068" s="313" t="s">
        <v>1006</v>
      </c>
      <c r="E1068" s="313" t="s">
        <v>1007</v>
      </c>
      <c r="F1068" s="314" t="s">
        <v>1932</v>
      </c>
    </row>
    <row r="1069" spans="1:6" s="310" customFormat="1" ht="38.25">
      <c r="A1069" s="311">
        <v>5</v>
      </c>
      <c r="B1069" s="312">
        <v>5433002</v>
      </c>
      <c r="C1069" s="313" t="s">
        <v>1005</v>
      </c>
      <c r="D1069" s="313" t="s">
        <v>1006</v>
      </c>
      <c r="E1069" s="313" t="s">
        <v>1007</v>
      </c>
      <c r="F1069" s="314" t="s">
        <v>1933</v>
      </c>
    </row>
    <row r="1070" spans="1:6" s="310" customFormat="1" ht="38.25">
      <c r="A1070" s="311">
        <v>5</v>
      </c>
      <c r="B1070" s="312">
        <v>5433003</v>
      </c>
      <c r="C1070" s="313" t="s">
        <v>1005</v>
      </c>
      <c r="D1070" s="313" t="s">
        <v>1006</v>
      </c>
      <c r="E1070" s="313" t="s">
        <v>1007</v>
      </c>
      <c r="F1070" s="314" t="s">
        <v>1934</v>
      </c>
    </row>
    <row r="1071" spans="1:6" s="310" customFormat="1" ht="38.25">
      <c r="A1071" s="311">
        <v>5</v>
      </c>
      <c r="B1071" s="312">
        <v>5433004</v>
      </c>
      <c r="C1071" s="313" t="s">
        <v>1005</v>
      </c>
      <c r="D1071" s="313" t="s">
        <v>1006</v>
      </c>
      <c r="E1071" s="313" t="s">
        <v>1007</v>
      </c>
      <c r="F1071" s="314" t="s">
        <v>1935</v>
      </c>
    </row>
    <row r="1072" spans="1:6" s="310" customFormat="1" ht="102">
      <c r="A1072" s="311">
        <v>5</v>
      </c>
      <c r="B1072" s="312">
        <v>5439001</v>
      </c>
      <c r="C1072" s="313" t="s">
        <v>1005</v>
      </c>
      <c r="D1072" s="313" t="s">
        <v>1006</v>
      </c>
      <c r="E1072" s="313" t="s">
        <v>1936</v>
      </c>
      <c r="F1072" s="314" t="s">
        <v>1937</v>
      </c>
    </row>
    <row r="1073" spans="1:6" s="310" customFormat="1" ht="38.25">
      <c r="A1073" s="311">
        <v>5</v>
      </c>
      <c r="B1073" s="312">
        <v>5439002</v>
      </c>
      <c r="C1073" s="313" t="s">
        <v>1005</v>
      </c>
      <c r="D1073" s="313" t="s">
        <v>1006</v>
      </c>
      <c r="E1073" s="313" t="s">
        <v>1936</v>
      </c>
      <c r="F1073" s="314" t="s">
        <v>1938</v>
      </c>
    </row>
    <row r="1074" spans="1:6" s="310" customFormat="1" ht="38.25">
      <c r="A1074" s="311">
        <v>5</v>
      </c>
      <c r="B1074" s="312">
        <v>5439003</v>
      </c>
      <c r="C1074" s="313" t="s">
        <v>1005</v>
      </c>
      <c r="D1074" s="313" t="s">
        <v>1006</v>
      </c>
      <c r="E1074" s="313" t="s">
        <v>1936</v>
      </c>
      <c r="F1074" s="314" t="s">
        <v>1939</v>
      </c>
    </row>
    <row r="1075" spans="1:6" s="310" customFormat="1" ht="38.25">
      <c r="A1075" s="311">
        <v>5</v>
      </c>
      <c r="B1075" s="312">
        <v>5439004</v>
      </c>
      <c r="C1075" s="313" t="s">
        <v>1005</v>
      </c>
      <c r="D1075" s="313" t="s">
        <v>1006</v>
      </c>
      <c r="E1075" s="313" t="s">
        <v>1936</v>
      </c>
      <c r="F1075" s="314" t="s">
        <v>1940</v>
      </c>
    </row>
    <row r="1076" spans="1:6" s="310" customFormat="1" ht="38.25">
      <c r="A1076" s="311">
        <v>5</v>
      </c>
      <c r="B1076" s="312">
        <v>5461001</v>
      </c>
      <c r="C1076" s="313" t="s">
        <v>549</v>
      </c>
      <c r="D1076" s="313" t="s">
        <v>554</v>
      </c>
      <c r="E1076" s="313" t="s">
        <v>555</v>
      </c>
      <c r="F1076" s="314" t="s">
        <v>1941</v>
      </c>
    </row>
    <row r="1077" spans="1:6" s="310" customFormat="1" ht="25.5">
      <c r="A1077" s="311">
        <v>5</v>
      </c>
      <c r="B1077" s="312">
        <v>5493001</v>
      </c>
      <c r="C1077" s="313" t="s">
        <v>1029</v>
      </c>
      <c r="D1077" s="313" t="s">
        <v>1466</v>
      </c>
      <c r="E1077" s="313" t="s">
        <v>1942</v>
      </c>
      <c r="F1077" s="314" t="s">
        <v>1943</v>
      </c>
    </row>
    <row r="1078" spans="1:6" s="310" customFormat="1" ht="38.25">
      <c r="A1078" s="311">
        <v>5</v>
      </c>
      <c r="B1078" s="312">
        <v>5521001</v>
      </c>
      <c r="C1078" s="313" t="s">
        <v>1029</v>
      </c>
      <c r="D1078" s="313" t="s">
        <v>1030</v>
      </c>
      <c r="E1078" s="313" t="s">
        <v>1031</v>
      </c>
      <c r="F1078" s="314" t="s">
        <v>1944</v>
      </c>
    </row>
    <row r="1079" spans="1:6" s="310" customFormat="1" ht="51">
      <c r="A1079" s="311">
        <v>5</v>
      </c>
      <c r="B1079" s="312">
        <v>5522201</v>
      </c>
      <c r="C1079" s="313" t="s">
        <v>1029</v>
      </c>
      <c r="D1079" s="313" t="s">
        <v>1030</v>
      </c>
      <c r="E1079" s="313" t="s">
        <v>1033</v>
      </c>
      <c r="F1079" s="314" t="s">
        <v>1945</v>
      </c>
    </row>
    <row r="1080" spans="1:6" s="310" customFormat="1" ht="51">
      <c r="A1080" s="311">
        <v>5</v>
      </c>
      <c r="B1080" s="312">
        <v>5522301</v>
      </c>
      <c r="C1080" s="313" t="s">
        <v>1029</v>
      </c>
      <c r="D1080" s="313" t="s">
        <v>1030</v>
      </c>
      <c r="E1080" s="313" t="s">
        <v>1033</v>
      </c>
      <c r="F1080" s="314" t="s">
        <v>1946</v>
      </c>
    </row>
    <row r="1081" spans="1:6" s="310" customFormat="1" ht="25.5">
      <c r="A1081" s="311">
        <v>5</v>
      </c>
      <c r="B1081" s="312">
        <v>5522401</v>
      </c>
      <c r="C1081" s="313" t="s">
        <v>1029</v>
      </c>
      <c r="D1081" s="313" t="s">
        <v>1030</v>
      </c>
      <c r="E1081" s="313" t="s">
        <v>1033</v>
      </c>
      <c r="F1081" s="314" t="s">
        <v>1947</v>
      </c>
    </row>
    <row r="1082" spans="1:6" s="310" customFormat="1" ht="25.5">
      <c r="A1082" s="311">
        <v>5</v>
      </c>
      <c r="B1082" s="312">
        <v>5681001</v>
      </c>
      <c r="C1082" s="313" t="s">
        <v>167</v>
      </c>
      <c r="D1082" s="313" t="s">
        <v>689</v>
      </c>
      <c r="E1082" s="313" t="s">
        <v>690</v>
      </c>
      <c r="F1082" s="314" t="s">
        <v>1948</v>
      </c>
    </row>
    <row r="1083" spans="1:6" s="310" customFormat="1" ht="114.75">
      <c r="A1083" s="311">
        <v>5</v>
      </c>
      <c r="B1083" s="312">
        <v>5711001</v>
      </c>
      <c r="C1083" s="313" t="s">
        <v>694</v>
      </c>
      <c r="D1083" s="313" t="s">
        <v>705</v>
      </c>
      <c r="E1083" s="313" t="s">
        <v>706</v>
      </c>
      <c r="F1083" s="314" t="s">
        <v>1949</v>
      </c>
    </row>
    <row r="1084" spans="1:6" s="310" customFormat="1" ht="89.25">
      <c r="A1084" s="311">
        <v>5</v>
      </c>
      <c r="B1084" s="312">
        <v>5712001</v>
      </c>
      <c r="C1084" s="313" t="s">
        <v>694</v>
      </c>
      <c r="D1084" s="313" t="s">
        <v>705</v>
      </c>
      <c r="E1084" s="313" t="s">
        <v>1950</v>
      </c>
      <c r="F1084" s="314" t="s">
        <v>1951</v>
      </c>
    </row>
    <row r="1085" spans="1:6" s="310" customFormat="1" ht="38.25">
      <c r="A1085" s="311">
        <v>5</v>
      </c>
      <c r="B1085" s="312">
        <v>5712002</v>
      </c>
      <c r="C1085" s="313" t="s">
        <v>694</v>
      </c>
      <c r="D1085" s="313" t="s">
        <v>705</v>
      </c>
      <c r="E1085" s="313" t="s">
        <v>1950</v>
      </c>
      <c r="F1085" s="314" t="s">
        <v>1952</v>
      </c>
    </row>
    <row r="1086" spans="1:6" s="310" customFormat="1" ht="38.25">
      <c r="A1086" s="311">
        <v>5</v>
      </c>
      <c r="B1086" s="312">
        <v>5712003</v>
      </c>
      <c r="C1086" s="313" t="s">
        <v>694</v>
      </c>
      <c r="D1086" s="313" t="s">
        <v>705</v>
      </c>
      <c r="E1086" s="313" t="s">
        <v>1950</v>
      </c>
      <c r="F1086" s="314" t="s">
        <v>1953</v>
      </c>
    </row>
    <row r="1087" spans="1:6" s="310" customFormat="1" ht="25.5">
      <c r="A1087" s="311">
        <v>5</v>
      </c>
      <c r="B1087" s="312">
        <v>5801001</v>
      </c>
      <c r="C1087" s="313" t="s">
        <v>719</v>
      </c>
      <c r="D1087" s="313" t="s">
        <v>1105</v>
      </c>
      <c r="E1087" s="313" t="s">
        <v>1106</v>
      </c>
      <c r="F1087" s="314" t="s">
        <v>1954</v>
      </c>
    </row>
    <row r="1088" spans="1:6" s="310" customFormat="1" ht="25.5">
      <c r="A1088" s="311">
        <v>5</v>
      </c>
      <c r="B1088" s="312">
        <v>5803001</v>
      </c>
      <c r="C1088" s="313" t="s">
        <v>719</v>
      </c>
      <c r="D1088" s="313" t="s">
        <v>1105</v>
      </c>
      <c r="E1088" s="313" t="s">
        <v>1955</v>
      </c>
      <c r="F1088" s="314" t="s">
        <v>1956</v>
      </c>
    </row>
    <row r="1089" spans="1:6" s="310" customFormat="1" ht="38.25">
      <c r="A1089" s="311">
        <v>5</v>
      </c>
      <c r="B1089" s="312">
        <v>5812901</v>
      </c>
      <c r="C1089" s="313" t="s">
        <v>719</v>
      </c>
      <c r="D1089" s="313" t="s">
        <v>1108</v>
      </c>
      <c r="E1089" s="313" t="s">
        <v>1111</v>
      </c>
      <c r="F1089" s="314" t="s">
        <v>1957</v>
      </c>
    </row>
    <row r="1090" spans="1:6" s="310" customFormat="1" ht="38.25">
      <c r="A1090" s="311">
        <v>5</v>
      </c>
      <c r="B1090" s="312">
        <v>5812902</v>
      </c>
      <c r="C1090" s="313" t="s">
        <v>719</v>
      </c>
      <c r="D1090" s="313" t="s">
        <v>1108</v>
      </c>
      <c r="E1090" s="313" t="s">
        <v>1111</v>
      </c>
      <c r="F1090" s="314" t="s">
        <v>1958</v>
      </c>
    </row>
    <row r="1091" spans="1:6" s="310" customFormat="1" ht="76.5">
      <c r="A1091" s="311">
        <v>5</v>
      </c>
      <c r="B1091" s="312">
        <v>5813001</v>
      </c>
      <c r="C1091" s="313" t="s">
        <v>719</v>
      </c>
      <c r="D1091" s="313" t="s">
        <v>1108</v>
      </c>
      <c r="E1091" s="313" t="s">
        <v>1114</v>
      </c>
      <c r="F1091" s="314" t="s">
        <v>1959</v>
      </c>
    </row>
    <row r="1092" spans="1:6" s="310" customFormat="1" ht="51">
      <c r="A1092" s="311">
        <v>5</v>
      </c>
      <c r="B1092" s="312">
        <v>5842201</v>
      </c>
      <c r="C1092" s="313" t="s">
        <v>747</v>
      </c>
      <c r="D1092" s="313" t="s">
        <v>748</v>
      </c>
      <c r="E1092" s="313" t="s">
        <v>759</v>
      </c>
      <c r="F1092" s="314" t="s">
        <v>1960</v>
      </c>
    </row>
    <row r="1093" spans="1:6" s="310" customFormat="1" ht="38.25">
      <c r="A1093" s="311">
        <v>5</v>
      </c>
      <c r="B1093" s="312">
        <v>5842202</v>
      </c>
      <c r="C1093" s="313" t="s">
        <v>747</v>
      </c>
      <c r="D1093" s="313" t="s">
        <v>748</v>
      </c>
      <c r="E1093" s="313" t="s">
        <v>759</v>
      </c>
      <c r="F1093" s="314" t="s">
        <v>1961</v>
      </c>
    </row>
    <row r="1094" spans="1:6" s="310" customFormat="1" ht="38.25">
      <c r="A1094" s="311">
        <v>5</v>
      </c>
      <c r="B1094" s="312">
        <v>5842203</v>
      </c>
      <c r="C1094" s="313" t="s">
        <v>747</v>
      </c>
      <c r="D1094" s="313" t="s">
        <v>748</v>
      </c>
      <c r="E1094" s="313" t="s">
        <v>759</v>
      </c>
      <c r="F1094" s="314" t="s">
        <v>1962</v>
      </c>
    </row>
    <row r="1095" spans="1:6" s="310" customFormat="1" ht="51">
      <c r="A1095" s="311">
        <v>5</v>
      </c>
      <c r="B1095" s="312">
        <v>5842301</v>
      </c>
      <c r="C1095" s="313" t="s">
        <v>747</v>
      </c>
      <c r="D1095" s="313" t="s">
        <v>748</v>
      </c>
      <c r="E1095" s="313" t="s">
        <v>759</v>
      </c>
      <c r="F1095" s="314" t="s">
        <v>1963</v>
      </c>
    </row>
    <row r="1096" spans="1:6" s="310" customFormat="1" ht="51">
      <c r="A1096" s="311">
        <v>5</v>
      </c>
      <c r="B1096" s="312">
        <v>5842302</v>
      </c>
      <c r="C1096" s="313" t="s">
        <v>747</v>
      </c>
      <c r="D1096" s="313" t="s">
        <v>748</v>
      </c>
      <c r="E1096" s="313" t="s">
        <v>759</v>
      </c>
      <c r="F1096" s="314" t="s">
        <v>1964</v>
      </c>
    </row>
    <row r="1097" spans="1:6" s="310" customFormat="1" ht="51">
      <c r="A1097" s="311">
        <v>5</v>
      </c>
      <c r="B1097" s="312">
        <v>5842303</v>
      </c>
      <c r="C1097" s="313" t="s">
        <v>747</v>
      </c>
      <c r="D1097" s="313" t="s">
        <v>748</v>
      </c>
      <c r="E1097" s="313" t="s">
        <v>759</v>
      </c>
      <c r="F1097" s="314" t="s">
        <v>1965</v>
      </c>
    </row>
    <row r="1098" spans="1:6" s="310" customFormat="1" ht="63.75">
      <c r="A1098" s="311">
        <v>5</v>
      </c>
      <c r="B1098" s="312">
        <v>5842304</v>
      </c>
      <c r="C1098" s="313" t="s">
        <v>747</v>
      </c>
      <c r="D1098" s="313" t="s">
        <v>748</v>
      </c>
      <c r="E1098" s="313" t="s">
        <v>759</v>
      </c>
      <c r="F1098" s="314" t="s">
        <v>1966</v>
      </c>
    </row>
    <row r="1099" spans="1:6" s="310" customFormat="1" ht="38.25">
      <c r="A1099" s="311">
        <v>5</v>
      </c>
      <c r="B1099" s="312">
        <v>5842401</v>
      </c>
      <c r="C1099" s="313" t="s">
        <v>747</v>
      </c>
      <c r="D1099" s="313" t="s">
        <v>748</v>
      </c>
      <c r="E1099" s="313" t="s">
        <v>759</v>
      </c>
      <c r="F1099" s="314" t="s">
        <v>1967</v>
      </c>
    </row>
    <row r="1100" spans="1:6" s="310" customFormat="1" ht="51">
      <c r="A1100" s="311">
        <v>5</v>
      </c>
      <c r="B1100" s="312">
        <v>5842402</v>
      </c>
      <c r="C1100" s="313" t="s">
        <v>747</v>
      </c>
      <c r="D1100" s="313" t="s">
        <v>748</v>
      </c>
      <c r="E1100" s="313" t="s">
        <v>759</v>
      </c>
      <c r="F1100" s="314" t="s">
        <v>1968</v>
      </c>
    </row>
    <row r="1101" spans="1:6" s="310" customFormat="1" ht="38.25">
      <c r="A1101" s="311">
        <v>5</v>
      </c>
      <c r="B1101" s="312">
        <v>5842403</v>
      </c>
      <c r="C1101" s="313" t="s">
        <v>747</v>
      </c>
      <c r="D1101" s="313" t="s">
        <v>748</v>
      </c>
      <c r="E1101" s="313" t="s">
        <v>759</v>
      </c>
      <c r="F1101" s="314" t="s">
        <v>1969</v>
      </c>
    </row>
    <row r="1102" spans="1:6" s="310" customFormat="1" ht="51">
      <c r="A1102" s="311">
        <v>5</v>
      </c>
      <c r="B1102" s="312">
        <v>5842404</v>
      </c>
      <c r="C1102" s="313" t="s">
        <v>747</v>
      </c>
      <c r="D1102" s="313" t="s">
        <v>748</v>
      </c>
      <c r="E1102" s="313" t="s">
        <v>759</v>
      </c>
      <c r="F1102" s="314" t="s">
        <v>1970</v>
      </c>
    </row>
    <row r="1103" spans="1:6" s="310" customFormat="1" ht="38.25">
      <c r="A1103" s="311">
        <v>5</v>
      </c>
      <c r="B1103" s="312">
        <v>5861001</v>
      </c>
      <c r="C1103" s="313" t="s">
        <v>780</v>
      </c>
      <c r="D1103" s="313" t="s">
        <v>1129</v>
      </c>
      <c r="E1103" s="313" t="s">
        <v>1507</v>
      </c>
      <c r="F1103" s="314" t="s">
        <v>1971</v>
      </c>
    </row>
    <row r="1104" spans="1:6" s="310" customFormat="1" ht="38.25">
      <c r="A1104" s="311">
        <v>5</v>
      </c>
      <c r="B1104" s="312">
        <v>5869201</v>
      </c>
      <c r="C1104" s="313" t="s">
        <v>780</v>
      </c>
      <c r="D1104" s="313" t="s">
        <v>1129</v>
      </c>
      <c r="E1104" s="313" t="s">
        <v>1509</v>
      </c>
      <c r="F1104" s="314" t="s">
        <v>1972</v>
      </c>
    </row>
    <row r="1105" spans="1:6" s="310" customFormat="1" ht="25.5">
      <c r="A1105" s="311">
        <v>5</v>
      </c>
      <c r="B1105" s="312">
        <v>5900501</v>
      </c>
      <c r="C1105" s="313" t="s">
        <v>786</v>
      </c>
      <c r="D1105" s="313" t="s">
        <v>787</v>
      </c>
      <c r="E1105" s="313" t="s">
        <v>787</v>
      </c>
      <c r="F1105" s="314" t="s">
        <v>1973</v>
      </c>
    </row>
    <row r="1106" spans="1:6" s="310" customFormat="1" ht="25.5">
      <c r="A1106" s="311">
        <v>5</v>
      </c>
      <c r="B1106" s="312">
        <v>5910201</v>
      </c>
      <c r="C1106" s="313" t="s">
        <v>786</v>
      </c>
      <c r="D1106" s="313" t="s">
        <v>791</v>
      </c>
      <c r="E1106" s="313" t="s">
        <v>791</v>
      </c>
      <c r="F1106" s="314" t="s">
        <v>1974</v>
      </c>
    </row>
    <row r="1107" spans="1:6" s="310" customFormat="1" ht="38.25">
      <c r="A1107" s="311">
        <v>5</v>
      </c>
      <c r="B1107" s="312">
        <v>5931201</v>
      </c>
      <c r="C1107" s="313" t="s">
        <v>786</v>
      </c>
      <c r="D1107" s="313" t="s">
        <v>1148</v>
      </c>
      <c r="E1107" s="313" t="s">
        <v>1149</v>
      </c>
      <c r="F1107" s="314" t="s">
        <v>1975</v>
      </c>
    </row>
    <row r="1108" spans="1:6" s="310" customFormat="1" ht="25.5">
      <c r="A1108" s="311">
        <v>5</v>
      </c>
      <c r="B1108" s="312">
        <v>5960901</v>
      </c>
      <c r="C1108" s="313" t="s">
        <v>169</v>
      </c>
      <c r="D1108" s="313" t="s">
        <v>809</v>
      </c>
      <c r="E1108" s="313" t="s">
        <v>809</v>
      </c>
      <c r="F1108" s="314" t="s">
        <v>1976</v>
      </c>
    </row>
  </sheetData>
  <sheetProtection password="8BAB" sheet="1" objects="1" scenarios="1"/>
  <sortState xmlns:xlrd2="http://schemas.microsoft.com/office/spreadsheetml/2017/richdata2"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dimension ref="D1:EC69"/>
  <sheetViews>
    <sheetView showGridLines="0" topLeftCell="K59" zoomScale="115" zoomScaleNormal="115" workbookViewId="0">
      <selection activeCell="S67" sqref="S67"/>
    </sheetView>
  </sheetViews>
  <sheetFormatPr baseColWidth="10" defaultColWidth="3.7109375" defaultRowHeight="15"/>
  <cols>
    <col min="29" max="29" width="4.85546875" customWidth="1"/>
    <col min="37" max="37" width="6.140625" customWidth="1"/>
    <col min="38" max="38" width="4.7109375" customWidth="1"/>
    <col min="40" max="40" width="5" customWidth="1"/>
    <col min="47" max="47" width="5.140625" customWidth="1"/>
    <col min="48" max="48" width="5" customWidth="1"/>
    <col min="71" max="71" width="6.5703125" customWidth="1"/>
  </cols>
  <sheetData>
    <row r="1" spans="4:59" ht="15.75">
      <c r="D1" s="708" t="s">
        <v>2373</v>
      </c>
      <c r="E1" s="708"/>
      <c r="F1" s="708"/>
      <c r="G1" s="708"/>
      <c r="H1" s="708"/>
      <c r="I1" s="708"/>
      <c r="J1" s="708"/>
      <c r="K1" s="708"/>
      <c r="L1" s="708"/>
      <c r="M1" s="708"/>
      <c r="N1" s="708"/>
      <c r="O1" s="708"/>
      <c r="P1" s="708"/>
      <c r="Q1" s="708"/>
      <c r="R1" s="708"/>
      <c r="S1" s="708"/>
      <c r="T1" s="708"/>
      <c r="U1" s="708"/>
      <c r="V1" s="708"/>
      <c r="W1" s="708"/>
      <c r="X1" s="708"/>
      <c r="Y1" s="708"/>
      <c r="Z1" s="708"/>
      <c r="AA1" s="708"/>
      <c r="AB1" s="708"/>
      <c r="AC1" s="708"/>
      <c r="AD1" s="708"/>
      <c r="AE1" s="708"/>
      <c r="AF1" s="708"/>
      <c r="AG1" s="708"/>
      <c r="AH1" s="708"/>
      <c r="AI1" s="708"/>
      <c r="AJ1" s="708"/>
      <c r="AK1" s="708"/>
      <c r="AL1" s="708"/>
      <c r="AM1" s="708"/>
      <c r="AN1" s="708"/>
      <c r="AO1" s="708"/>
      <c r="AP1" s="708"/>
      <c r="AQ1" s="708"/>
      <c r="AR1" s="708"/>
      <c r="AS1" s="708"/>
      <c r="AT1" s="708"/>
      <c r="AU1" s="708"/>
      <c r="AV1" s="708"/>
      <c r="AW1" s="708"/>
      <c r="AX1" s="708"/>
      <c r="AY1" s="708"/>
      <c r="AZ1" s="708"/>
    </row>
    <row r="2" spans="4:59" ht="15.75" thickBot="1"/>
    <row r="3" spans="4:59" ht="32.25" customHeight="1" thickBot="1">
      <c r="M3" s="573" t="s">
        <v>0</v>
      </c>
      <c r="N3" s="574"/>
      <c r="O3" s="574"/>
      <c r="P3" s="574"/>
      <c r="Q3" s="575"/>
      <c r="R3" s="51"/>
      <c r="S3" s="573" t="s">
        <v>1</v>
      </c>
      <c r="T3" s="574"/>
      <c r="U3" s="574"/>
      <c r="V3" s="574"/>
      <c r="W3" s="574"/>
      <c r="X3" s="575"/>
      <c r="Y3" s="51"/>
      <c r="Z3" s="51"/>
      <c r="AA3" s="573" t="s">
        <v>237</v>
      </c>
      <c r="AB3" s="574"/>
      <c r="AC3" s="574"/>
      <c r="AD3" s="574"/>
      <c r="AE3" s="574"/>
      <c r="AF3" s="574"/>
      <c r="AG3" s="575"/>
      <c r="AH3" s="51"/>
      <c r="AI3" s="51"/>
      <c r="AQ3" s="51"/>
      <c r="AR3" s="51"/>
      <c r="AS3" s="51"/>
      <c r="AT3" s="51"/>
      <c r="AU3" s="51"/>
      <c r="AV3" s="51"/>
      <c r="AW3" s="51"/>
      <c r="AX3" s="51"/>
      <c r="AY3" s="51"/>
      <c r="AZ3" s="51"/>
      <c r="BA3" s="319"/>
      <c r="BB3" s="319"/>
      <c r="BC3" s="319"/>
      <c r="BD3" s="319"/>
      <c r="BE3" s="319"/>
      <c r="BF3" s="319"/>
      <c r="BG3" s="319"/>
    </row>
    <row r="4" spans="4:59" ht="19.5" thickBot="1">
      <c r="M4" s="576"/>
      <c r="N4" s="577"/>
      <c r="O4" s="577"/>
      <c r="P4" s="577"/>
      <c r="Q4" s="578"/>
      <c r="R4" s="60"/>
      <c r="S4" s="576"/>
      <c r="T4" s="577"/>
      <c r="U4" s="577"/>
      <c r="V4" s="577"/>
      <c r="W4" s="577"/>
      <c r="X4" s="578"/>
      <c r="Y4" s="60"/>
      <c r="Z4" s="60"/>
      <c r="AA4" s="726"/>
      <c r="AB4" s="727"/>
      <c r="AC4" s="727"/>
      <c r="AD4" s="727"/>
      <c r="AE4" s="727"/>
      <c r="AF4" s="727"/>
      <c r="AG4" s="728"/>
      <c r="AH4" s="51"/>
      <c r="AI4" s="51"/>
      <c r="AQ4" s="51"/>
      <c r="AR4" s="51"/>
      <c r="AS4" s="51"/>
      <c r="AT4" s="321"/>
      <c r="AU4" s="321"/>
      <c r="AV4" s="320"/>
      <c r="AW4" s="320"/>
      <c r="AX4" s="320"/>
      <c r="AY4" s="320"/>
      <c r="AZ4" s="320"/>
      <c r="BA4" s="321"/>
      <c r="BB4" s="321"/>
      <c r="BC4" s="322"/>
      <c r="BD4" s="322"/>
      <c r="BE4" s="322"/>
      <c r="BF4" s="322"/>
      <c r="BG4" s="322"/>
    </row>
    <row r="5" spans="4:59">
      <c r="AG5" s="51"/>
      <c r="AH5" s="51"/>
      <c r="AI5" s="51"/>
    </row>
    <row r="6" spans="4:59" ht="15.75" thickBot="1"/>
    <row r="7" spans="4:59" ht="15.75" thickBot="1">
      <c r="D7" s="723" t="s">
        <v>354</v>
      </c>
      <c r="E7" s="724"/>
      <c r="F7" s="724"/>
      <c r="G7" s="724"/>
      <c r="H7" s="724"/>
      <c r="I7" s="724"/>
      <c r="J7" s="724"/>
      <c r="K7" s="724"/>
      <c r="L7" s="724"/>
      <c r="M7" s="724"/>
      <c r="N7" s="724"/>
      <c r="O7" s="724"/>
      <c r="P7" s="724"/>
      <c r="Q7" s="724"/>
      <c r="R7" s="724"/>
      <c r="S7" s="724"/>
      <c r="T7" s="724"/>
      <c r="U7" s="724"/>
      <c r="V7" s="724"/>
      <c r="W7" s="724"/>
      <c r="X7" s="724"/>
      <c r="Y7" s="724"/>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c r="BC7" s="724"/>
      <c r="BD7" s="724"/>
      <c r="BE7" s="724"/>
      <c r="BF7" s="724"/>
      <c r="BG7" s="725"/>
    </row>
    <row r="8" spans="4:59" ht="15.75" thickBot="1">
      <c r="D8" s="1013" t="s">
        <v>5</v>
      </c>
      <c r="E8" s="1014"/>
      <c r="F8" s="1014"/>
      <c r="G8" s="1014"/>
      <c r="H8" s="1014"/>
      <c r="I8" s="1014"/>
      <c r="J8" s="1014"/>
      <c r="K8" s="1014"/>
      <c r="L8" s="1014"/>
      <c r="M8" s="1014"/>
      <c r="N8" s="1014"/>
      <c r="O8" s="1014"/>
      <c r="P8" s="1014"/>
      <c r="Q8" s="1014"/>
      <c r="R8" s="1014"/>
      <c r="S8" s="1014"/>
      <c r="T8" s="1014"/>
      <c r="U8" s="1014"/>
      <c r="V8" s="1014"/>
      <c r="W8" s="1014"/>
      <c r="X8" s="1014"/>
      <c r="Y8" s="1014"/>
      <c r="Z8" s="1014"/>
      <c r="AA8" s="1014"/>
      <c r="AB8" s="1014"/>
      <c r="AC8" s="1014"/>
      <c r="AD8" s="1014"/>
      <c r="AE8" s="1014"/>
      <c r="AF8" s="1014"/>
      <c r="AG8" s="1014"/>
      <c r="AH8" s="1014"/>
      <c r="AI8" s="1014"/>
      <c r="AJ8" s="1014"/>
      <c r="AK8" s="1014"/>
      <c r="AL8" s="1014"/>
      <c r="AM8" s="1014"/>
      <c r="AN8" s="1014"/>
      <c r="AO8" s="1014"/>
      <c r="AP8" s="1014"/>
      <c r="AQ8" s="1014"/>
      <c r="AR8" s="1014"/>
      <c r="AS8" s="1014"/>
      <c r="AT8" s="1014"/>
      <c r="AU8" s="1014"/>
      <c r="AV8" s="1014"/>
      <c r="AW8" s="1014"/>
      <c r="AX8" s="1014"/>
      <c r="AY8" s="1014"/>
      <c r="AZ8" s="1014"/>
      <c r="BA8" s="1014"/>
      <c r="BB8" s="1014"/>
      <c r="BC8" s="1014"/>
      <c r="BD8" s="1014"/>
      <c r="BE8" s="1015"/>
      <c r="BF8" s="1015"/>
      <c r="BG8" s="1016"/>
    </row>
    <row r="9" spans="4:59" ht="15.75" thickBot="1">
      <c r="D9" s="334"/>
      <c r="E9" s="331"/>
      <c r="F9" s="331"/>
      <c r="G9" s="331"/>
      <c r="H9" s="331"/>
      <c r="I9" s="331"/>
      <c r="J9" s="331"/>
      <c r="K9" s="331"/>
      <c r="L9" s="331"/>
      <c r="M9" s="331"/>
      <c r="N9" s="331"/>
      <c r="O9" s="331"/>
      <c r="P9" s="331"/>
      <c r="Q9" s="331"/>
      <c r="R9" s="331"/>
      <c r="S9" s="331"/>
      <c r="T9" s="331"/>
      <c r="U9" s="331"/>
      <c r="V9" s="331"/>
      <c r="W9" s="331"/>
      <c r="X9" s="331"/>
      <c r="Y9" s="331"/>
      <c r="Z9" s="331"/>
      <c r="AA9" s="331"/>
      <c r="AB9" s="331"/>
      <c r="AC9" s="331"/>
      <c r="AD9" s="331"/>
      <c r="AE9" s="331"/>
      <c r="AF9" s="331"/>
      <c r="AG9" s="331"/>
      <c r="AH9" s="331"/>
      <c r="AI9" s="331"/>
      <c r="AJ9" s="331"/>
      <c r="AK9" s="331"/>
      <c r="AL9" s="331"/>
      <c r="AM9" s="331"/>
      <c r="AN9" s="331"/>
      <c r="AO9" s="317"/>
      <c r="AP9" s="331"/>
      <c r="AQ9" s="331"/>
      <c r="AR9" s="331"/>
      <c r="AS9" s="332"/>
      <c r="AT9" s="332"/>
      <c r="AU9" s="332"/>
      <c r="AV9" s="317"/>
      <c r="AW9" s="333"/>
      <c r="AX9" s="333"/>
      <c r="AY9" s="333"/>
      <c r="AZ9" s="333"/>
      <c r="BA9" s="333"/>
      <c r="BB9" s="333"/>
      <c r="BC9" s="333"/>
      <c r="BD9" s="333"/>
      <c r="BE9" s="333"/>
      <c r="BF9" s="333"/>
      <c r="BG9" s="335"/>
    </row>
    <row r="10" spans="4:59" ht="15.75" thickBot="1">
      <c r="D10" s="336" t="s">
        <v>2344</v>
      </c>
      <c r="E10" s="315"/>
      <c r="F10" s="76"/>
      <c r="G10" s="76"/>
      <c r="H10" s="76"/>
      <c r="I10" s="76" t="s">
        <v>2343</v>
      </c>
      <c r="J10" s="76"/>
      <c r="K10" s="76"/>
      <c r="L10" s="77"/>
      <c r="M10" s="76"/>
      <c r="N10" s="76" t="s">
        <v>2361</v>
      </c>
      <c r="O10" s="76"/>
      <c r="P10" s="76"/>
      <c r="Q10" s="76"/>
      <c r="R10" s="76"/>
      <c r="S10" s="76"/>
      <c r="T10" s="77"/>
      <c r="U10" s="76"/>
      <c r="V10" s="315" t="s">
        <v>2345</v>
      </c>
      <c r="W10" s="76"/>
      <c r="X10" s="76"/>
      <c r="Y10" s="76"/>
      <c r="Z10" s="76"/>
      <c r="AA10" s="76"/>
      <c r="AB10" s="76"/>
      <c r="AC10" s="356" t="s">
        <v>2346</v>
      </c>
      <c r="AD10" s="77"/>
      <c r="AE10" s="76"/>
      <c r="AF10" s="76"/>
      <c r="AG10" s="76"/>
      <c r="AH10" s="76"/>
      <c r="AI10" s="315" t="s">
        <v>7</v>
      </c>
      <c r="AJ10" s="76"/>
      <c r="AK10" s="76"/>
      <c r="AL10" s="76"/>
      <c r="AM10" s="76"/>
      <c r="AN10" s="76" t="s">
        <v>11</v>
      </c>
      <c r="AO10" s="76"/>
      <c r="AP10" s="555"/>
      <c r="AQ10" s="556"/>
      <c r="AR10" s="556"/>
      <c r="AS10" s="556"/>
      <c r="AT10" s="557"/>
      <c r="AU10" s="82"/>
      <c r="AV10" s="76"/>
      <c r="AW10" s="82"/>
      <c r="AX10" s="82"/>
      <c r="AY10" s="82"/>
      <c r="AZ10" s="82"/>
      <c r="BA10" s="82"/>
      <c r="BB10" s="82"/>
      <c r="BC10" s="82"/>
      <c r="BD10" s="82"/>
      <c r="BE10" s="82"/>
      <c r="BF10" s="82"/>
      <c r="BG10" s="337"/>
    </row>
    <row r="11" spans="4:59" ht="15.75" thickBot="1">
      <c r="D11" s="336"/>
      <c r="E11" s="315"/>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37"/>
    </row>
    <row r="12" spans="4:59" ht="15.75" thickBot="1">
      <c r="D12" s="1009" t="s">
        <v>2342</v>
      </c>
      <c r="E12" s="1010"/>
      <c r="F12" s="1010"/>
      <c r="G12" s="1010"/>
      <c r="H12" s="1010"/>
      <c r="I12" s="1010"/>
      <c r="J12" s="1010"/>
      <c r="K12" s="1010"/>
      <c r="L12" s="1010"/>
      <c r="M12" s="1010"/>
      <c r="N12" s="1010"/>
      <c r="O12" s="1010"/>
      <c r="P12" s="1010"/>
      <c r="Q12" s="1010"/>
      <c r="R12" s="1010"/>
      <c r="S12" s="1010"/>
      <c r="T12" s="1010"/>
      <c r="U12" s="1010"/>
      <c r="V12" s="1010"/>
      <c r="W12" s="1010"/>
      <c r="X12" s="1010"/>
      <c r="Y12" s="1010"/>
      <c r="Z12" s="1010"/>
      <c r="AA12" s="1010"/>
      <c r="AB12" s="1010"/>
      <c r="AC12" s="1010"/>
      <c r="AD12" s="1010"/>
      <c r="AE12" s="1010"/>
      <c r="AF12" s="1010"/>
      <c r="AG12" s="1010"/>
      <c r="AH12" s="1010"/>
      <c r="AI12" s="1010"/>
      <c r="AJ12" s="1010"/>
      <c r="AK12" s="1010"/>
      <c r="AL12" s="1010"/>
      <c r="AM12" s="1010"/>
      <c r="AN12" s="1010"/>
      <c r="AO12" s="1010"/>
      <c r="AP12" s="1010"/>
      <c r="AQ12" s="1010"/>
      <c r="AR12" s="1010"/>
      <c r="AS12" s="1010"/>
      <c r="AT12" s="1010"/>
      <c r="AU12" s="1010"/>
      <c r="AV12" s="1010"/>
      <c r="AW12" s="1010"/>
      <c r="AX12" s="1010"/>
      <c r="AY12" s="1010"/>
      <c r="AZ12" s="1010"/>
      <c r="BA12" s="1010"/>
      <c r="BB12" s="1010"/>
      <c r="BC12" s="1010"/>
      <c r="BD12" s="1010"/>
      <c r="BE12" s="1011"/>
      <c r="BF12" s="1011"/>
      <c r="BG12" s="1012"/>
    </row>
    <row r="13" spans="4:59" ht="15.75" thickBot="1">
      <c r="D13" s="1025" t="s">
        <v>2341</v>
      </c>
      <c r="E13" s="1026"/>
      <c r="F13" s="1026"/>
      <c r="G13" s="1026"/>
      <c r="H13" s="1026"/>
      <c r="I13" s="1026"/>
      <c r="J13" s="1026"/>
      <c r="K13" s="1026"/>
      <c r="L13" s="1027"/>
      <c r="M13" s="545" t="s">
        <v>520</v>
      </c>
      <c r="N13" s="546"/>
      <c r="O13" s="546"/>
      <c r="P13" s="546"/>
      <c r="Q13" s="546"/>
      <c r="R13" s="546"/>
      <c r="S13" s="546"/>
      <c r="T13" s="546"/>
      <c r="U13" s="546"/>
      <c r="V13" s="546"/>
      <c r="W13" s="546"/>
      <c r="X13" s="546"/>
      <c r="Y13" s="546"/>
      <c r="Z13" s="546"/>
      <c r="AA13" s="547"/>
      <c r="AB13" s="545" t="s">
        <v>521</v>
      </c>
      <c r="AC13" s="546"/>
      <c r="AD13" s="546"/>
      <c r="AE13" s="546"/>
      <c r="AF13" s="546"/>
      <c r="AG13" s="546"/>
      <c r="AH13" s="546"/>
      <c r="AI13" s="546"/>
      <c r="AJ13" s="546"/>
      <c r="AK13" s="546"/>
      <c r="AL13" s="546"/>
      <c r="AM13" s="546"/>
      <c r="AN13" s="547"/>
      <c r="AO13" s="545" t="s">
        <v>522</v>
      </c>
      <c r="AP13" s="546"/>
      <c r="AQ13" s="546"/>
      <c r="AR13" s="546"/>
      <c r="AS13" s="546"/>
      <c r="AT13" s="546"/>
      <c r="AU13" s="546"/>
      <c r="AV13" s="546"/>
      <c r="AW13" s="546"/>
      <c r="AX13" s="547"/>
      <c r="AY13" s="545" t="s">
        <v>523</v>
      </c>
      <c r="AZ13" s="546"/>
      <c r="BA13" s="546"/>
      <c r="BB13" s="546"/>
      <c r="BC13" s="546"/>
      <c r="BD13" s="546"/>
      <c r="BE13" s="546"/>
      <c r="BF13" s="546"/>
      <c r="BG13" s="547"/>
    </row>
    <row r="14" spans="4:59" ht="15.75" customHeight="1" thickBot="1">
      <c r="D14" s="1034" t="s">
        <v>18</v>
      </c>
      <c r="E14" s="612"/>
      <c r="F14" s="612"/>
      <c r="G14" s="612"/>
      <c r="H14" s="612"/>
      <c r="I14" s="612"/>
      <c r="J14" s="1035"/>
      <c r="K14" s="651" t="s">
        <v>63</v>
      </c>
      <c r="L14" s="652"/>
      <c r="M14" s="1036" t="s">
        <v>358</v>
      </c>
      <c r="N14" s="614"/>
      <c r="O14" s="614"/>
      <c r="P14" s="614"/>
      <c r="Q14" s="614"/>
      <c r="R14" s="614"/>
      <c r="S14" s="614"/>
      <c r="T14" s="1037"/>
      <c r="U14" s="1038"/>
      <c r="V14" s="1038"/>
      <c r="W14" s="1038"/>
      <c r="X14" s="1038"/>
      <c r="Y14" s="1038"/>
      <c r="Z14" s="1038"/>
      <c r="AA14" s="1038"/>
      <c r="AB14" s="1039"/>
      <c r="AC14" s="1040" t="s">
        <v>2347</v>
      </c>
      <c r="AD14" s="751"/>
      <c r="AE14" s="751"/>
      <c r="AF14" s="751"/>
      <c r="AG14" s="751"/>
      <c r="AH14" s="751"/>
      <c r="AI14" s="1046" t="s">
        <v>51</v>
      </c>
      <c r="AJ14" s="1047"/>
      <c r="AK14" s="1047"/>
      <c r="AL14" s="392"/>
      <c r="AM14" s="1046" t="s">
        <v>53</v>
      </c>
      <c r="AN14" s="1047"/>
      <c r="AO14" s="1047"/>
      <c r="AP14" s="392"/>
      <c r="AQ14" s="1046" t="s">
        <v>2420</v>
      </c>
      <c r="AR14" s="1047"/>
      <c r="AS14" s="1047"/>
      <c r="AT14" s="392"/>
      <c r="AU14" s="551" t="s">
        <v>2348</v>
      </c>
      <c r="AV14" s="551"/>
      <c r="AW14" s="551"/>
      <c r="AX14" s="551"/>
      <c r="AY14" s="1048"/>
      <c r="AZ14" s="371" t="s">
        <v>3</v>
      </c>
      <c r="BA14" s="371" t="s">
        <v>3</v>
      </c>
      <c r="BB14" s="371" t="s">
        <v>4</v>
      </c>
      <c r="BC14" s="371" t="s">
        <v>4</v>
      </c>
      <c r="BD14" s="371" t="s">
        <v>1988</v>
      </c>
      <c r="BE14" s="371" t="s">
        <v>1988</v>
      </c>
      <c r="BF14" s="371" t="s">
        <v>1988</v>
      </c>
      <c r="BG14" s="372" t="s">
        <v>1988</v>
      </c>
    </row>
    <row r="15" spans="4:59" ht="15.75" thickBot="1">
      <c r="D15" s="1022" t="s">
        <v>19</v>
      </c>
      <c r="E15" s="1023"/>
      <c r="F15" s="1023"/>
      <c r="G15" s="1023"/>
      <c r="H15" s="1023"/>
      <c r="I15" s="1023"/>
      <c r="J15" s="1023"/>
      <c r="K15" s="1023"/>
      <c r="L15" s="1023"/>
      <c r="M15" s="1023"/>
      <c r="N15" s="1023"/>
      <c r="O15" s="1023"/>
      <c r="P15" s="1023"/>
      <c r="Q15" s="1023"/>
      <c r="R15" s="1023"/>
      <c r="S15" s="1023"/>
      <c r="T15" s="1023"/>
      <c r="U15" s="1023"/>
      <c r="V15" s="1023"/>
      <c r="W15" s="1023"/>
      <c r="X15" s="1023"/>
      <c r="Y15" s="1023"/>
      <c r="Z15" s="1023"/>
      <c r="AA15" s="1023"/>
      <c r="AB15" s="1023"/>
      <c r="AC15" s="1023"/>
      <c r="AD15" s="1023"/>
      <c r="AE15" s="1023"/>
      <c r="AF15" s="1023"/>
      <c r="AG15" s="1023"/>
      <c r="AH15" s="1023"/>
      <c r="AI15" s="1023"/>
      <c r="AJ15" s="1023"/>
      <c r="AK15" s="1023"/>
      <c r="AL15" s="1023"/>
      <c r="AM15" s="1023"/>
      <c r="AN15" s="1023"/>
      <c r="AO15" s="1023"/>
      <c r="AP15" s="1023"/>
      <c r="AQ15" s="1023"/>
      <c r="AR15" s="1023"/>
      <c r="AS15" s="1023"/>
      <c r="AT15" s="1023"/>
      <c r="AU15" s="1023"/>
      <c r="AV15" s="1023"/>
      <c r="AW15" s="1023"/>
      <c r="AX15" s="1023"/>
      <c r="AY15" s="1023"/>
      <c r="AZ15" s="1023"/>
      <c r="BA15" s="1023"/>
      <c r="BB15" s="1023"/>
      <c r="BC15" s="1023"/>
      <c r="BD15" s="1023"/>
      <c r="BE15" s="1023"/>
      <c r="BF15" s="1023"/>
      <c r="BG15" s="1024"/>
    </row>
    <row r="16" spans="4:59" ht="15.75" thickBot="1">
      <c r="D16" s="1028" t="s">
        <v>1981</v>
      </c>
      <c r="E16" s="1029"/>
      <c r="F16" s="1029"/>
      <c r="G16" s="1029"/>
      <c r="H16" s="1029"/>
      <c r="I16" s="1029"/>
      <c r="J16" s="1029"/>
      <c r="K16" s="1029"/>
      <c r="L16" s="1029"/>
      <c r="M16" s="1029"/>
      <c r="N16" s="1029"/>
      <c r="O16" s="1029"/>
      <c r="P16" s="1029"/>
      <c r="Q16" s="1029"/>
      <c r="R16" s="1029"/>
      <c r="S16" s="1029"/>
      <c r="T16" s="1029"/>
      <c r="U16" s="1029"/>
      <c r="V16" s="1029"/>
      <c r="W16" s="1029"/>
      <c r="X16" s="1029"/>
      <c r="Y16" s="1029"/>
      <c r="Z16" s="1029"/>
      <c r="AA16" s="1029"/>
      <c r="AB16" s="1029"/>
      <c r="AC16" s="1029"/>
      <c r="AD16" s="1029"/>
      <c r="AE16" s="1029"/>
      <c r="AF16" s="1029"/>
      <c r="AG16" s="1029"/>
      <c r="AH16" s="1029"/>
      <c r="AI16" s="1029"/>
      <c r="AJ16" s="1029"/>
      <c r="AK16" s="1029"/>
      <c r="AL16" s="1029"/>
      <c r="AM16" s="1029"/>
      <c r="AN16" s="1029"/>
      <c r="AO16" s="1029"/>
      <c r="AP16" s="1029"/>
      <c r="AQ16" s="1029"/>
      <c r="AR16" s="1029"/>
      <c r="AS16" s="1029"/>
      <c r="AT16" s="1029"/>
      <c r="AU16" s="1029"/>
      <c r="AV16" s="1029"/>
      <c r="AW16" s="1029"/>
      <c r="AX16" s="1029"/>
      <c r="AY16" s="1029"/>
      <c r="AZ16" s="1029"/>
      <c r="BA16" s="1029"/>
      <c r="BB16" s="1029"/>
      <c r="BC16" s="1029"/>
      <c r="BD16" s="1029"/>
      <c r="BE16" s="1029"/>
      <c r="BF16" s="1029"/>
      <c r="BG16" s="1030"/>
    </row>
    <row r="17" spans="4:133" ht="24" customHeight="1" thickBot="1">
      <c r="D17" s="1031" t="s">
        <v>2349</v>
      </c>
      <c r="E17" s="1032"/>
      <c r="F17" s="1032"/>
      <c r="G17" s="1032"/>
      <c r="H17" s="1032"/>
      <c r="I17" s="1032"/>
      <c r="J17" s="1032"/>
      <c r="K17" s="1032"/>
      <c r="L17" s="1032"/>
      <c r="M17" s="1033"/>
      <c r="N17" s="1033"/>
      <c r="O17" s="1033"/>
      <c r="P17" s="1033"/>
      <c r="Q17" s="1033"/>
      <c r="R17" s="1033"/>
      <c r="S17" s="1033"/>
      <c r="T17" s="1033"/>
      <c r="U17" s="1033"/>
      <c r="V17" s="1033"/>
      <c r="W17" s="1033"/>
      <c r="X17" s="1033"/>
      <c r="Y17" s="1033"/>
      <c r="Z17" s="1033"/>
      <c r="AA17" s="1033"/>
      <c r="AB17" s="1019" t="s">
        <v>2350</v>
      </c>
      <c r="AC17" s="1019"/>
      <c r="AD17" s="1019"/>
      <c r="AE17" s="1019"/>
      <c r="AF17" s="1019"/>
      <c r="AG17" s="1019"/>
      <c r="AH17" s="1019"/>
      <c r="AI17" s="1019"/>
      <c r="AJ17" s="1020"/>
      <c r="AK17" s="1020"/>
      <c r="AL17" s="1020"/>
      <c r="AM17" s="1020"/>
      <c r="AN17" s="1021"/>
      <c r="AO17" s="1041" t="s">
        <v>2351</v>
      </c>
      <c r="AP17" s="1042"/>
      <c r="AQ17" s="1042"/>
      <c r="AR17" s="1042"/>
      <c r="AS17" s="1042"/>
      <c r="AT17" s="1042"/>
      <c r="AU17" s="1042"/>
      <c r="AV17" s="1042"/>
      <c r="AW17" s="1042"/>
      <c r="AX17" s="1042"/>
      <c r="AY17" s="1042"/>
      <c r="AZ17" s="1043"/>
      <c r="BA17" s="1044"/>
      <c r="BB17" s="571"/>
      <c r="BC17" s="571"/>
      <c r="BD17" s="571"/>
      <c r="BE17" s="571"/>
      <c r="BF17" s="571"/>
      <c r="BG17" s="1045"/>
    </row>
    <row r="18" spans="4:133" ht="15" customHeight="1" thickBot="1">
      <c r="D18" s="1031" t="s">
        <v>2352</v>
      </c>
      <c r="E18" s="1032"/>
      <c r="F18" s="1032"/>
      <c r="G18" s="1032"/>
      <c r="H18" s="1032"/>
      <c r="I18" s="1032"/>
      <c r="J18" s="1032"/>
      <c r="K18" s="1032"/>
      <c r="L18" s="1032"/>
      <c r="M18" s="1066"/>
      <c r="N18" s="1066"/>
      <c r="O18" s="1066"/>
      <c r="P18" s="1066"/>
      <c r="Q18" s="1066"/>
      <c r="R18" s="1066"/>
      <c r="S18" s="1066"/>
      <c r="T18" s="1066"/>
      <c r="U18" s="1066"/>
      <c r="V18" s="1066"/>
      <c r="W18" s="1066"/>
      <c r="X18" s="1066"/>
      <c r="Y18" s="1066"/>
      <c r="Z18" s="1066"/>
      <c r="AA18" s="1066"/>
      <c r="AB18" s="1065" t="s">
        <v>1987</v>
      </c>
      <c r="AC18" s="1065"/>
      <c r="AD18" s="1065"/>
      <c r="AE18" s="1065"/>
      <c r="AF18" s="1067"/>
      <c r="AG18" s="1068"/>
      <c r="AH18" s="1068"/>
      <c r="AI18" s="1068"/>
      <c r="AJ18" s="1069"/>
      <c r="AK18" s="1065" t="s">
        <v>2368</v>
      </c>
      <c r="AL18" s="1065"/>
      <c r="AM18" s="1065"/>
      <c r="AN18" s="1065"/>
      <c r="AO18" s="1067"/>
      <c r="AP18" s="1068"/>
      <c r="AQ18" s="1068"/>
      <c r="AR18" s="1068"/>
      <c r="AS18" s="1069"/>
      <c r="AT18" s="1019" t="s">
        <v>1982</v>
      </c>
      <c r="AU18" s="1019"/>
      <c r="AV18" s="1019"/>
      <c r="AW18" s="1019"/>
      <c r="AX18" s="1019"/>
      <c r="AY18" s="1044"/>
      <c r="AZ18" s="571"/>
      <c r="BA18" s="571"/>
      <c r="BB18" s="571"/>
      <c r="BC18" s="571"/>
      <c r="BD18" s="571"/>
      <c r="BE18" s="571"/>
      <c r="BF18" s="571"/>
      <c r="BG18" s="572"/>
      <c r="BK18" s="319"/>
      <c r="BL18" s="319"/>
      <c r="BM18" s="319"/>
      <c r="BN18" s="319"/>
      <c r="BO18" s="319"/>
      <c r="BP18" s="319"/>
      <c r="BQ18" s="319"/>
      <c r="BR18" s="319"/>
      <c r="BS18" s="319"/>
      <c r="BT18" s="319"/>
      <c r="BU18" s="319"/>
    </row>
    <row r="19" spans="4:133" ht="15.75" customHeight="1" thickBot="1">
      <c r="D19" s="736" t="s">
        <v>1983</v>
      </c>
      <c r="E19" s="737"/>
      <c r="F19" s="737"/>
      <c r="G19" s="737"/>
      <c r="H19" s="737"/>
      <c r="I19" s="737"/>
      <c r="J19" s="737"/>
      <c r="K19" s="737"/>
      <c r="L19" s="737"/>
      <c r="M19" s="1059"/>
      <c r="N19" s="1060"/>
      <c r="O19" s="1060"/>
      <c r="P19" s="1060"/>
      <c r="Q19" s="1060"/>
      <c r="R19" s="1060"/>
      <c r="S19" s="1060"/>
      <c r="T19" s="1060"/>
      <c r="U19" s="1060"/>
      <c r="V19" s="1060"/>
      <c r="W19" s="1060"/>
      <c r="X19" s="1060"/>
      <c r="Y19" s="1060"/>
      <c r="Z19" s="1060"/>
      <c r="AA19" s="1061"/>
      <c r="AB19" s="1017" t="s">
        <v>21</v>
      </c>
      <c r="AC19" s="1018"/>
      <c r="AD19" s="720" t="s">
        <v>22</v>
      </c>
      <c r="AE19" s="720"/>
      <c r="AF19" s="88"/>
      <c r="AG19" s="76"/>
      <c r="AH19" s="720" t="s">
        <v>23</v>
      </c>
      <c r="AI19" s="720"/>
      <c r="AJ19" s="88"/>
      <c r="AK19" s="1062" t="s">
        <v>1984</v>
      </c>
      <c r="AL19" s="633"/>
      <c r="AM19" s="633"/>
      <c r="AN19" s="633"/>
      <c r="AO19" s="662"/>
      <c r="AP19" s="1063"/>
      <c r="AQ19" s="1063"/>
      <c r="AR19" s="1063"/>
      <c r="AS19" s="1063"/>
      <c r="AT19" s="1063"/>
      <c r="AU19" s="1064" t="s">
        <v>56</v>
      </c>
      <c r="AV19" s="1065"/>
      <c r="AW19" s="1065"/>
      <c r="AX19" s="1065"/>
      <c r="AY19" s="1065"/>
      <c r="AZ19" s="1020"/>
      <c r="BA19" s="1020"/>
      <c r="BB19" s="1020"/>
      <c r="BC19" s="1020"/>
      <c r="BD19" s="1020"/>
      <c r="BE19" s="1020"/>
      <c r="BF19" s="1020"/>
      <c r="BG19" s="1020"/>
      <c r="BS19" s="298"/>
    </row>
    <row r="20" spans="4:133" ht="15.75" thickBot="1">
      <c r="D20" s="566" t="s">
        <v>2370</v>
      </c>
      <c r="E20" s="567"/>
      <c r="F20" s="567"/>
      <c r="G20" s="567"/>
      <c r="H20" s="567"/>
      <c r="I20" s="567"/>
      <c r="J20" s="567"/>
      <c r="K20" s="567"/>
      <c r="L20" s="567"/>
      <c r="M20" s="567"/>
      <c r="N20" s="567"/>
      <c r="O20" s="567"/>
      <c r="P20" s="567"/>
      <c r="Q20" s="567"/>
      <c r="R20" s="567"/>
      <c r="S20" s="567"/>
      <c r="T20" s="567"/>
      <c r="U20" s="567"/>
      <c r="V20" s="567"/>
      <c r="W20" s="567"/>
      <c r="X20" s="567"/>
      <c r="Y20" s="567"/>
      <c r="Z20" s="567"/>
      <c r="AA20" s="567"/>
      <c r="AB20" s="567"/>
      <c r="AC20" s="567"/>
      <c r="AD20" s="567"/>
      <c r="AE20" s="567"/>
      <c r="AF20" s="567"/>
      <c r="AG20" s="567"/>
      <c r="AH20" s="567"/>
      <c r="AI20" s="567"/>
      <c r="AJ20" s="567"/>
      <c r="AK20" s="567"/>
      <c r="AL20" s="567"/>
      <c r="AM20" s="567"/>
      <c r="AN20" s="567"/>
      <c r="AO20" s="567"/>
      <c r="AP20" s="567"/>
      <c r="AQ20" s="567"/>
      <c r="AR20" s="567"/>
      <c r="AS20" s="567"/>
      <c r="AT20" s="567"/>
      <c r="AU20" s="567"/>
      <c r="AV20" s="567"/>
      <c r="AW20" s="567"/>
      <c r="AX20" s="567"/>
      <c r="AY20" s="567"/>
      <c r="AZ20" s="567"/>
      <c r="BA20" s="567"/>
      <c r="BB20" s="567"/>
      <c r="BC20" s="567"/>
      <c r="BD20" s="567"/>
      <c r="BE20" s="567"/>
      <c r="BF20" s="567"/>
      <c r="BG20" s="568"/>
      <c r="BS20" s="297"/>
    </row>
    <row r="21" spans="4:133" ht="15.75" thickBot="1">
      <c r="D21" s="334"/>
      <c r="E21" s="331"/>
      <c r="F21" s="331"/>
      <c r="G21" s="331"/>
      <c r="H21" s="331"/>
      <c r="I21" s="331"/>
      <c r="J21" s="331"/>
      <c r="K21" s="331"/>
      <c r="L21" s="331"/>
      <c r="M21" s="331"/>
      <c r="N21" s="331"/>
      <c r="O21" s="331"/>
      <c r="P21" s="331"/>
      <c r="Q21" s="331"/>
      <c r="R21" s="331"/>
      <c r="S21" s="331"/>
      <c r="T21" s="331"/>
      <c r="U21" s="331"/>
      <c r="V21" s="331"/>
      <c r="W21" s="331"/>
      <c r="X21" s="331"/>
      <c r="Y21" s="331"/>
      <c r="Z21" s="331"/>
      <c r="AA21" s="331"/>
      <c r="AB21" s="331"/>
      <c r="AC21" s="331"/>
      <c r="AD21" s="331"/>
      <c r="AE21" s="331"/>
      <c r="AF21" s="331"/>
      <c r="AG21" s="331"/>
      <c r="AH21" s="331"/>
      <c r="AI21" s="331"/>
      <c r="AJ21" s="331"/>
      <c r="AK21" s="331"/>
      <c r="AL21" s="331"/>
      <c r="AM21" s="331"/>
      <c r="AN21" s="331"/>
      <c r="AO21" s="317"/>
      <c r="AP21" s="331"/>
      <c r="AQ21" s="331"/>
      <c r="AR21" s="331"/>
      <c r="AS21" s="332"/>
      <c r="AT21" s="332"/>
      <c r="AU21" s="332"/>
      <c r="AV21" s="317"/>
      <c r="AW21" s="333"/>
      <c r="AX21" s="333"/>
      <c r="AY21" s="333"/>
      <c r="AZ21" s="333"/>
      <c r="BA21" s="333"/>
      <c r="BB21" s="333"/>
      <c r="BC21" s="333"/>
      <c r="BD21" s="333"/>
      <c r="BE21" s="333"/>
      <c r="BF21" s="333"/>
      <c r="BG21" s="335"/>
      <c r="BS21" s="297"/>
      <c r="BZ21" s="321"/>
      <c r="CA21" s="59"/>
      <c r="CC21" s="59"/>
      <c r="CD21" s="59"/>
      <c r="CE21" s="59"/>
      <c r="CF21" s="59"/>
      <c r="CG21" s="59"/>
      <c r="CH21" s="59"/>
      <c r="CI21" s="59"/>
      <c r="CJ21" s="59"/>
      <c r="CK21" s="59"/>
      <c r="CL21" s="59"/>
      <c r="CM21" s="59"/>
      <c r="CN21" s="59"/>
      <c r="CO21" s="59"/>
      <c r="CP21" s="59"/>
      <c r="CQ21" s="59"/>
      <c r="CR21" s="59"/>
      <c r="CS21" s="321"/>
      <c r="CT21" s="59"/>
      <c r="CU21" s="59"/>
      <c r="CV21" s="59"/>
      <c r="CW21" s="59"/>
      <c r="CX21" s="59"/>
      <c r="CY21" s="59"/>
      <c r="CZ21" s="59"/>
      <c r="DA21" s="59"/>
      <c r="DB21" s="59"/>
      <c r="DC21" s="59"/>
      <c r="DD21" s="59"/>
      <c r="DE21" s="59"/>
      <c r="DF21" s="59"/>
      <c r="DG21" s="59"/>
      <c r="DH21" s="59"/>
      <c r="DI21" s="59"/>
      <c r="DJ21" s="59"/>
      <c r="DK21" s="387"/>
      <c r="DL21" s="59"/>
      <c r="DM21" s="59"/>
      <c r="DN21" s="59"/>
      <c r="DO21" s="321"/>
      <c r="DP21" s="321"/>
      <c r="DQ21" s="321"/>
      <c r="DR21" s="387"/>
      <c r="DS21" s="385"/>
      <c r="DT21" s="385"/>
      <c r="DU21" s="385"/>
      <c r="DV21" s="385"/>
      <c r="DW21" s="385"/>
      <c r="DX21" s="385"/>
      <c r="DY21" s="385"/>
      <c r="DZ21" s="385"/>
      <c r="EA21" s="385"/>
      <c r="EB21" s="385"/>
      <c r="EC21" s="59"/>
    </row>
    <row r="22" spans="4:133" ht="15.75" thickBot="1">
      <c r="D22" s="336" t="s">
        <v>2353</v>
      </c>
      <c r="E22" s="315"/>
      <c r="F22" s="76"/>
      <c r="G22" s="76"/>
      <c r="H22" s="356"/>
      <c r="I22" s="76"/>
      <c r="J22" s="356" t="s">
        <v>1985</v>
      </c>
      <c r="K22" s="88"/>
      <c r="L22" s="76"/>
      <c r="M22" s="76"/>
      <c r="N22" s="76"/>
      <c r="O22" s="356" t="s">
        <v>1986</v>
      </c>
      <c r="P22" s="88"/>
      <c r="Q22" s="76"/>
      <c r="R22" s="76"/>
      <c r="S22" s="76"/>
      <c r="T22" s="76"/>
      <c r="U22" s="356" t="s">
        <v>2432</v>
      </c>
      <c r="V22" s="88"/>
      <c r="W22" s="394"/>
      <c r="X22" s="76"/>
      <c r="Y22" s="76"/>
      <c r="Z22" s="76"/>
      <c r="AA22" s="356" t="s">
        <v>2433</v>
      </c>
      <c r="AB22" s="88"/>
      <c r="AC22" s="394"/>
      <c r="AD22" s="76"/>
      <c r="AE22" s="76"/>
      <c r="AF22" s="315"/>
      <c r="AG22" s="315"/>
      <c r="AH22" s="315"/>
      <c r="AI22" s="315"/>
      <c r="AJ22" s="315"/>
      <c r="AK22" s="393" t="s">
        <v>2360</v>
      </c>
      <c r="AL22" s="364"/>
      <c r="AM22" s="88"/>
      <c r="AN22" s="88"/>
      <c r="AO22" s="375"/>
      <c r="AP22" s="374"/>
      <c r="AQ22" s="76"/>
      <c r="AR22" s="76"/>
      <c r="AS22" s="76"/>
      <c r="AT22" s="76"/>
      <c r="AU22" s="76"/>
      <c r="AV22" s="315" t="s">
        <v>2362</v>
      </c>
      <c r="AW22" s="315"/>
      <c r="AX22" s="315"/>
      <c r="AY22" s="315"/>
      <c r="AZ22" s="315"/>
      <c r="BA22" s="315"/>
      <c r="BB22" s="373" t="s">
        <v>26</v>
      </c>
      <c r="BC22" s="365" t="s">
        <v>27</v>
      </c>
      <c r="BD22" s="365" t="s">
        <v>28</v>
      </c>
      <c r="BE22" s="365" t="s">
        <v>29</v>
      </c>
      <c r="BF22" s="374" t="s">
        <v>30</v>
      </c>
      <c r="BG22" s="337"/>
      <c r="BS22" s="297"/>
      <c r="BZ22" s="321"/>
      <c r="CA22" s="321"/>
      <c r="CC22" s="59"/>
      <c r="CD22" s="59"/>
      <c r="CE22" s="59"/>
      <c r="CF22" s="59"/>
      <c r="CG22" s="59"/>
      <c r="CH22" s="59"/>
      <c r="CI22" s="59"/>
      <c r="CJ22" s="384"/>
      <c r="CK22" s="59"/>
      <c r="CL22" s="59"/>
      <c r="CM22" s="59"/>
      <c r="CN22" s="59"/>
      <c r="CO22" s="59"/>
      <c r="CP22" s="384"/>
      <c r="CQ22" s="59"/>
      <c r="CR22" s="59"/>
      <c r="CS22" s="321"/>
      <c r="CT22" s="59"/>
      <c r="CU22" s="59"/>
      <c r="CV22" s="59"/>
      <c r="CW22" s="59"/>
      <c r="CX22" s="59"/>
      <c r="CY22" s="59"/>
      <c r="CZ22" s="59"/>
      <c r="DA22" s="59"/>
      <c r="DB22" s="59"/>
      <c r="DC22" s="59"/>
      <c r="DD22" s="384"/>
      <c r="DE22" s="384"/>
      <c r="DF22" s="384"/>
      <c r="DG22" s="384"/>
      <c r="DH22" s="384"/>
      <c r="DI22" s="321"/>
      <c r="DJ22" s="386"/>
      <c r="DK22" s="386"/>
      <c r="DL22" s="386"/>
      <c r="DM22" s="386"/>
      <c r="DN22" s="321"/>
      <c r="DO22" s="59"/>
      <c r="DP22" s="59"/>
      <c r="DQ22" s="59"/>
      <c r="DR22" s="59"/>
      <c r="DS22" s="59"/>
      <c r="DT22" s="384"/>
      <c r="DU22" s="384"/>
      <c r="DV22" s="384"/>
      <c r="DW22" s="384"/>
      <c r="DX22" s="384"/>
      <c r="DY22" s="321"/>
      <c r="DZ22" s="321"/>
      <c r="EA22" s="321"/>
      <c r="EB22" s="321"/>
      <c r="EC22" s="59"/>
    </row>
    <row r="23" spans="4:133" ht="15.75" thickBot="1">
      <c r="D23" s="338"/>
      <c r="E23" s="339"/>
      <c r="F23" s="318"/>
      <c r="G23" s="318"/>
      <c r="H23" s="318"/>
      <c r="I23" s="318"/>
      <c r="J23" s="318"/>
      <c r="K23" s="318"/>
      <c r="L23" s="318"/>
      <c r="M23" s="318"/>
      <c r="N23" s="318"/>
      <c r="O23" s="318"/>
      <c r="P23" s="318"/>
      <c r="Q23" s="318"/>
      <c r="R23" s="318"/>
      <c r="S23" s="318"/>
      <c r="T23" s="318"/>
      <c r="U23" s="318"/>
      <c r="V23" s="318"/>
      <c r="W23" s="318"/>
      <c r="X23" s="318"/>
      <c r="Y23" s="318"/>
      <c r="Z23" s="318"/>
      <c r="AA23" s="318"/>
      <c r="AB23" s="318"/>
      <c r="AC23" s="318"/>
      <c r="AD23" s="318"/>
      <c r="AE23" s="318"/>
      <c r="AF23" s="318"/>
      <c r="AG23" s="318"/>
      <c r="AH23" s="318"/>
      <c r="AI23" s="318"/>
      <c r="AJ23" s="318"/>
      <c r="AK23" s="318"/>
      <c r="AL23" s="318"/>
      <c r="AM23" s="318"/>
      <c r="AN23" s="340"/>
      <c r="AO23" s="316"/>
      <c r="AP23" s="316"/>
      <c r="AQ23" s="316"/>
      <c r="AR23" s="341"/>
      <c r="AS23" s="341"/>
      <c r="AT23" s="318"/>
      <c r="AU23" s="318"/>
      <c r="AV23" s="318"/>
      <c r="AW23" s="318"/>
      <c r="AX23" s="318"/>
      <c r="AY23" s="318"/>
      <c r="AZ23" s="318"/>
      <c r="BA23" s="318"/>
      <c r="BB23" s="318"/>
      <c r="BC23" s="318"/>
      <c r="BD23" s="318"/>
      <c r="BE23" s="318"/>
      <c r="BF23" s="318"/>
      <c r="BG23" s="342"/>
      <c r="BS23" s="300"/>
    </row>
    <row r="24" spans="4:133" ht="15" customHeight="1" thickBot="1">
      <c r="D24" s="1049" t="s">
        <v>2363</v>
      </c>
      <c r="E24" s="1050"/>
      <c r="F24" s="1050"/>
      <c r="G24" s="1050"/>
      <c r="H24" s="1050"/>
      <c r="I24" s="1050"/>
      <c r="J24" s="1050"/>
      <c r="K24" s="1050"/>
      <c r="L24" s="1050"/>
      <c r="M24" s="1051"/>
      <c r="N24" s="1051"/>
      <c r="O24" s="1051"/>
      <c r="P24" s="1051"/>
      <c r="Q24" s="1051"/>
      <c r="R24" s="1051"/>
      <c r="S24" s="1051"/>
      <c r="T24" s="1051"/>
      <c r="U24" s="1051"/>
      <c r="V24" s="1051"/>
      <c r="W24" s="1051"/>
      <c r="X24" s="1051"/>
      <c r="Y24" s="1051"/>
      <c r="Z24" s="1051"/>
      <c r="AA24" s="1051"/>
      <c r="AB24" s="1052" t="s">
        <v>1987</v>
      </c>
      <c r="AC24" s="1052"/>
      <c r="AD24" s="1052"/>
      <c r="AE24" s="1053"/>
      <c r="AF24" s="1054"/>
      <c r="AG24" s="1055"/>
      <c r="AH24" s="1055"/>
      <c r="AI24" s="1055"/>
      <c r="AJ24" s="1056"/>
      <c r="AK24" s="1052" t="s">
        <v>2368</v>
      </c>
      <c r="AL24" s="1052"/>
      <c r="AM24" s="1052"/>
      <c r="AN24" s="1052"/>
      <c r="AO24" s="1054"/>
      <c r="AP24" s="1055"/>
      <c r="AQ24" s="1055"/>
      <c r="AR24" s="1055"/>
      <c r="AS24" s="1056"/>
      <c r="AT24" s="1073" t="s">
        <v>1982</v>
      </c>
      <c r="AU24" s="1073"/>
      <c r="AV24" s="1073"/>
      <c r="AW24" s="1073"/>
      <c r="AX24" s="1073"/>
      <c r="AY24" s="1044"/>
      <c r="AZ24" s="571"/>
      <c r="BA24" s="571"/>
      <c r="BB24" s="571"/>
      <c r="BC24" s="571"/>
      <c r="BD24" s="571"/>
      <c r="BE24" s="571"/>
      <c r="BF24" s="571"/>
      <c r="BG24" s="572"/>
      <c r="BS24" s="297"/>
    </row>
    <row r="25" spans="4:133" ht="15.75" customHeight="1" thickBot="1">
      <c r="D25" s="1074" t="s">
        <v>1983</v>
      </c>
      <c r="E25" s="1075"/>
      <c r="F25" s="1075"/>
      <c r="G25" s="1075"/>
      <c r="H25" s="1075"/>
      <c r="I25" s="1075"/>
      <c r="J25" s="1075"/>
      <c r="K25" s="1075"/>
      <c r="L25" s="1075"/>
      <c r="M25" s="1076"/>
      <c r="N25" s="1076"/>
      <c r="O25" s="1076"/>
      <c r="P25" s="1076"/>
      <c r="Q25" s="1076"/>
      <c r="R25" s="1076"/>
      <c r="S25" s="1076"/>
      <c r="T25" s="1076"/>
      <c r="U25" s="1076"/>
      <c r="V25" s="1076"/>
      <c r="W25" s="1076"/>
      <c r="X25" s="1076"/>
      <c r="Y25" s="1076"/>
      <c r="Z25" s="1076"/>
      <c r="AA25" s="1076"/>
      <c r="AB25" s="1077" t="s">
        <v>21</v>
      </c>
      <c r="AC25" s="1077"/>
      <c r="AD25" s="1077" t="s">
        <v>22</v>
      </c>
      <c r="AE25" s="1078"/>
      <c r="AF25" s="88"/>
      <c r="AG25" s="318"/>
      <c r="AH25" s="1079" t="s">
        <v>23</v>
      </c>
      <c r="AI25" s="1079"/>
      <c r="AJ25" s="88"/>
      <c r="AK25" s="1080" t="s">
        <v>1984</v>
      </c>
      <c r="AL25" s="1080"/>
      <c r="AM25" s="1080"/>
      <c r="AN25" s="1080"/>
      <c r="AO25" s="1080"/>
      <c r="AP25" s="1057"/>
      <c r="AQ25" s="1057"/>
      <c r="AR25" s="1057"/>
      <c r="AS25" s="1057"/>
      <c r="AT25" s="1057"/>
      <c r="AU25" s="1080" t="s">
        <v>56</v>
      </c>
      <c r="AV25" s="1080"/>
      <c r="AW25" s="1080"/>
      <c r="AX25" s="1080"/>
      <c r="AY25" s="1080"/>
      <c r="AZ25" s="1057"/>
      <c r="BA25" s="1057"/>
      <c r="BB25" s="1057"/>
      <c r="BC25" s="1057"/>
      <c r="BD25" s="1057"/>
      <c r="BE25" s="1057"/>
      <c r="BF25" s="1057"/>
      <c r="BG25" s="1058"/>
      <c r="BS25" s="300"/>
    </row>
    <row r="26" spans="4:133" ht="15.75" thickBot="1">
      <c r="D26" s="1028" t="s">
        <v>1989</v>
      </c>
      <c r="E26" s="1029"/>
      <c r="F26" s="1029"/>
      <c r="G26" s="1029"/>
      <c r="H26" s="1029"/>
      <c r="I26" s="1029"/>
      <c r="J26" s="1029"/>
      <c r="K26" s="1029"/>
      <c r="L26" s="1029"/>
      <c r="M26" s="1029"/>
      <c r="N26" s="1029"/>
      <c r="O26" s="1029"/>
      <c r="P26" s="1029"/>
      <c r="Q26" s="1029"/>
      <c r="R26" s="1029"/>
      <c r="S26" s="1029"/>
      <c r="T26" s="1029"/>
      <c r="U26" s="1029"/>
      <c r="V26" s="1029"/>
      <c r="W26" s="1029"/>
      <c r="X26" s="1029"/>
      <c r="Y26" s="358" t="s">
        <v>2366</v>
      </c>
      <c r="Z26" s="359"/>
      <c r="AA26" s="359"/>
      <c r="AB26" s="359"/>
      <c r="AC26" s="359"/>
      <c r="AD26" s="359"/>
      <c r="AE26" s="359"/>
      <c r="AF26" s="359"/>
      <c r="AG26" s="359"/>
      <c r="AH26" s="359"/>
      <c r="AI26" s="359"/>
      <c r="AJ26" s="359"/>
      <c r="AK26" s="359"/>
      <c r="AL26" s="359"/>
      <c r="AM26" s="359"/>
      <c r="AN26" s="359"/>
      <c r="AO26" s="359"/>
      <c r="AP26" s="359"/>
      <c r="AQ26" s="359"/>
      <c r="AR26" s="359"/>
      <c r="AS26" s="359"/>
      <c r="AT26" s="359"/>
      <c r="AU26" s="359"/>
      <c r="AV26" s="359"/>
      <c r="AW26" s="359"/>
      <c r="AX26" s="359"/>
      <c r="AY26" s="359"/>
      <c r="AZ26" s="359"/>
      <c r="BA26" s="359"/>
      <c r="BB26" s="359"/>
      <c r="BC26" s="359"/>
      <c r="BD26" s="359"/>
      <c r="BE26" s="359"/>
      <c r="BF26" s="359"/>
      <c r="BG26" s="360"/>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c r="CX26" s="321"/>
      <c r="CY26" s="321"/>
      <c r="CZ26" s="321"/>
      <c r="DA26" s="321"/>
      <c r="DB26" s="321"/>
      <c r="DC26" s="321"/>
      <c r="DD26" s="321"/>
      <c r="DE26" s="321"/>
      <c r="DF26" s="321"/>
      <c r="DG26" s="321"/>
      <c r="DH26" s="321"/>
      <c r="DI26" s="321"/>
      <c r="DJ26" s="321"/>
      <c r="DK26" s="321"/>
      <c r="DL26" s="321"/>
      <c r="DM26" s="321"/>
      <c r="DN26" s="321"/>
      <c r="DO26" s="321"/>
      <c r="DP26" s="321"/>
      <c r="DQ26" s="321"/>
      <c r="DR26" s="321"/>
      <c r="DS26" s="321"/>
      <c r="DT26" s="321"/>
      <c r="DU26" s="321"/>
      <c r="DV26" s="321"/>
      <c r="DW26" s="321"/>
      <c r="DX26" s="321"/>
      <c r="DY26" s="321"/>
      <c r="DZ26" s="321"/>
      <c r="EA26" s="321"/>
      <c r="EB26" s="321"/>
      <c r="EC26" s="321"/>
    </row>
    <row r="27" spans="4:133" ht="15.75" thickBot="1">
      <c r="D27" s="1070" t="s">
        <v>2364</v>
      </c>
      <c r="E27" s="1071"/>
      <c r="F27" s="1071"/>
      <c r="G27" s="1071"/>
      <c r="H27" s="1071"/>
      <c r="I27" s="1071"/>
      <c r="J27" s="1071"/>
      <c r="K27" s="1072"/>
      <c r="L27" s="1070" t="s">
        <v>2365</v>
      </c>
      <c r="M27" s="1071"/>
      <c r="N27" s="1071"/>
      <c r="O27" s="1071"/>
      <c r="P27" s="1071"/>
      <c r="Q27" s="1071"/>
      <c r="R27" s="1071"/>
      <c r="S27" s="1072"/>
      <c r="T27" s="331"/>
      <c r="U27" s="331"/>
      <c r="V27" s="331"/>
      <c r="W27" s="331"/>
      <c r="X27" s="331"/>
      <c r="Y27" s="362"/>
      <c r="Z27" s="331"/>
      <c r="AA27" s="331"/>
      <c r="AB27" s="331"/>
      <c r="AC27" s="331"/>
      <c r="AD27" s="331"/>
      <c r="AE27" s="331"/>
      <c r="AF27" s="331"/>
      <c r="AG27" s="331"/>
      <c r="AH27" s="331"/>
      <c r="AI27" s="331"/>
      <c r="AJ27" s="331"/>
      <c r="AK27" s="331"/>
      <c r="AL27" s="331"/>
      <c r="AM27" s="331"/>
      <c r="AN27" s="331"/>
      <c r="AO27" s="331"/>
      <c r="AP27" s="331"/>
      <c r="AQ27" s="331"/>
      <c r="AR27" s="331"/>
      <c r="AS27" s="331"/>
      <c r="AT27" s="331"/>
      <c r="AU27" s="331"/>
      <c r="AV27" s="331"/>
      <c r="AW27" s="331"/>
      <c r="AX27" s="331"/>
      <c r="AY27" s="331"/>
      <c r="AZ27" s="331"/>
      <c r="BA27" s="331"/>
      <c r="BB27" s="331"/>
      <c r="BC27" s="331"/>
      <c r="BD27" s="331"/>
      <c r="BE27" s="331"/>
      <c r="BF27" s="331"/>
      <c r="BG27" s="335"/>
      <c r="BZ27" s="321"/>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387"/>
      <c r="DL27" s="59"/>
      <c r="DM27" s="59"/>
      <c r="DN27" s="59"/>
      <c r="DO27" s="321"/>
      <c r="DP27" s="321"/>
      <c r="DQ27" s="321"/>
      <c r="DR27" s="387"/>
      <c r="DS27" s="385"/>
      <c r="DT27" s="385"/>
      <c r="DU27" s="385"/>
      <c r="DV27" s="385"/>
      <c r="DW27" s="385"/>
      <c r="DX27" s="385"/>
      <c r="DY27" s="385"/>
      <c r="DZ27" s="385"/>
      <c r="EA27" s="385"/>
      <c r="EB27" s="385"/>
      <c r="EC27" s="59"/>
    </row>
    <row r="28" spans="4:133" ht="15.75" thickBot="1">
      <c r="D28" s="376" t="s">
        <v>3</v>
      </c>
      <c r="E28" s="371" t="s">
        <v>3</v>
      </c>
      <c r="F28" s="371" t="s">
        <v>4</v>
      </c>
      <c r="G28" s="371" t="s">
        <v>4</v>
      </c>
      <c r="H28" s="371" t="s">
        <v>1988</v>
      </c>
      <c r="I28" s="371" t="s">
        <v>1988</v>
      </c>
      <c r="J28" s="371" t="s">
        <v>1988</v>
      </c>
      <c r="K28" s="372" t="s">
        <v>1988</v>
      </c>
      <c r="L28" s="376" t="s">
        <v>3</v>
      </c>
      <c r="M28" s="371" t="s">
        <v>3</v>
      </c>
      <c r="N28" s="371" t="s">
        <v>4</v>
      </c>
      <c r="O28" s="371" t="s">
        <v>4</v>
      </c>
      <c r="P28" s="371" t="s">
        <v>1988</v>
      </c>
      <c r="Q28" s="371" t="s">
        <v>1988</v>
      </c>
      <c r="R28" s="371" t="s">
        <v>1988</v>
      </c>
      <c r="S28" s="372" t="s">
        <v>1988</v>
      </c>
      <c r="T28" s="351"/>
      <c r="U28" s="76"/>
      <c r="V28" s="76"/>
      <c r="W28" s="76"/>
      <c r="X28" s="76"/>
      <c r="Y28" s="351"/>
      <c r="Z28" s="76"/>
      <c r="AA28" s="76" t="s">
        <v>1990</v>
      </c>
      <c r="AB28" s="76"/>
      <c r="AC28" s="76"/>
      <c r="AD28" s="76"/>
      <c r="AE28" s="76"/>
      <c r="AF28" s="88"/>
      <c r="AG28" s="76"/>
      <c r="AH28" s="76"/>
      <c r="AI28" s="76"/>
      <c r="AJ28" s="76" t="s">
        <v>1991</v>
      </c>
      <c r="AK28" s="76"/>
      <c r="AL28" s="76"/>
      <c r="AM28" s="88"/>
      <c r="AN28" s="76"/>
      <c r="AO28" s="76"/>
      <c r="AP28" s="76"/>
      <c r="AQ28" s="76"/>
      <c r="AR28" s="76" t="s">
        <v>1992</v>
      </c>
      <c r="AS28" s="76"/>
      <c r="AT28" s="76"/>
      <c r="AU28" s="88"/>
      <c r="AV28" s="76"/>
      <c r="AW28" s="76"/>
      <c r="AX28" s="76"/>
      <c r="AY28" s="76"/>
      <c r="AZ28" s="76"/>
      <c r="BA28" s="76"/>
      <c r="BB28" s="76"/>
      <c r="BC28" s="76"/>
      <c r="BD28" s="76"/>
      <c r="BE28" s="76"/>
      <c r="BF28" s="76"/>
      <c r="BG28" s="337"/>
      <c r="BZ28" s="59"/>
      <c r="CA28" s="59"/>
      <c r="CB28" s="59"/>
      <c r="CC28" s="59"/>
      <c r="CD28" s="59"/>
      <c r="CE28" s="1106"/>
      <c r="CF28" s="1106"/>
      <c r="CG28" s="1106"/>
      <c r="CH28" s="1106"/>
      <c r="CI28" s="1106"/>
      <c r="CJ28" s="1106"/>
      <c r="CK28" s="1106"/>
      <c r="CL28" s="1106"/>
      <c r="CM28" s="1106"/>
      <c r="CN28" s="1106"/>
      <c r="CO28" s="1106"/>
      <c r="CP28" s="1106"/>
      <c r="CQ28" s="1106"/>
      <c r="CR28" s="1106"/>
      <c r="CS28" s="1106"/>
      <c r="CT28" s="1106"/>
      <c r="CU28" s="59"/>
      <c r="CV28" s="59"/>
      <c r="CW28" s="59"/>
      <c r="CX28" s="59"/>
      <c r="CY28" s="59"/>
      <c r="CZ28" s="59"/>
      <c r="DA28" s="59"/>
      <c r="DB28" s="59"/>
      <c r="DC28" s="59"/>
      <c r="DD28" s="59"/>
      <c r="DE28" s="59"/>
      <c r="DF28" s="59"/>
      <c r="DG28" s="59"/>
      <c r="DH28" s="59"/>
      <c r="DI28" s="59"/>
      <c r="DJ28" s="384"/>
      <c r="DK28" s="59"/>
      <c r="DL28" s="59"/>
      <c r="DM28" s="59"/>
      <c r="DN28" s="59"/>
      <c r="DO28" s="59"/>
      <c r="DP28" s="59"/>
      <c r="DQ28" s="384"/>
      <c r="DR28" s="59"/>
      <c r="DS28" s="59"/>
      <c r="DT28" s="59"/>
      <c r="DU28" s="59"/>
      <c r="DV28" s="59"/>
      <c r="DW28" s="59"/>
      <c r="DX28" s="59"/>
      <c r="DY28" s="384"/>
      <c r="DZ28" s="59"/>
      <c r="EA28" s="59"/>
      <c r="EB28" s="59"/>
      <c r="EC28" s="59"/>
    </row>
    <row r="29" spans="4:133" ht="15.75" thickBot="1">
      <c r="D29" s="361"/>
      <c r="E29" s="318"/>
      <c r="F29" s="318"/>
      <c r="G29" s="318"/>
      <c r="H29" s="318"/>
      <c r="I29" s="318"/>
      <c r="J29" s="318"/>
      <c r="K29" s="318"/>
      <c r="L29" s="318"/>
      <c r="M29" s="318"/>
      <c r="N29" s="318"/>
      <c r="O29" s="318"/>
      <c r="P29" s="318"/>
      <c r="Q29" s="318"/>
      <c r="R29" s="318"/>
      <c r="S29" s="318"/>
      <c r="T29" s="318"/>
      <c r="U29" s="318"/>
      <c r="V29" s="318"/>
      <c r="W29" s="318"/>
      <c r="X29" s="318"/>
      <c r="Y29" s="361"/>
      <c r="Z29" s="318"/>
      <c r="AA29" s="318"/>
      <c r="AB29" s="318"/>
      <c r="AC29" s="318"/>
      <c r="AD29" s="318"/>
      <c r="AE29" s="318"/>
      <c r="AF29" s="318"/>
      <c r="AG29" s="318"/>
      <c r="AH29" s="318"/>
      <c r="AI29" s="318"/>
      <c r="AJ29" s="318"/>
      <c r="AK29" s="318"/>
      <c r="AL29" s="318"/>
      <c r="AM29" s="318"/>
      <c r="AN29" s="318"/>
      <c r="AO29" s="318"/>
      <c r="AP29" s="318"/>
      <c r="AQ29" s="318"/>
      <c r="AR29" s="318"/>
      <c r="AS29" s="318"/>
      <c r="AT29" s="318"/>
      <c r="AU29" s="318"/>
      <c r="AV29" s="318"/>
      <c r="AW29" s="318"/>
      <c r="AX29" s="318"/>
      <c r="AY29" s="318"/>
      <c r="AZ29" s="318"/>
      <c r="BA29" s="318"/>
      <c r="BB29" s="318"/>
      <c r="BC29" s="318"/>
      <c r="BD29" s="318"/>
      <c r="BE29" s="318"/>
      <c r="BF29" s="318"/>
      <c r="BG29" s="342"/>
      <c r="BZ29" s="59"/>
      <c r="CA29" s="59"/>
      <c r="CB29" s="59"/>
      <c r="CC29" s="59"/>
      <c r="CD29" s="59"/>
      <c r="CE29" s="387"/>
      <c r="CF29" s="387"/>
      <c r="CG29" s="387"/>
      <c r="CH29" s="387"/>
      <c r="CI29" s="387"/>
      <c r="CJ29" s="387"/>
      <c r="CK29" s="387"/>
      <c r="CL29" s="387"/>
      <c r="CM29" s="387"/>
      <c r="CN29" s="387"/>
      <c r="CO29" s="387"/>
      <c r="CP29" s="387"/>
      <c r="CQ29" s="387"/>
      <c r="CR29" s="387"/>
      <c r="CS29" s="387"/>
      <c r="CT29" s="387"/>
      <c r="CU29" s="59"/>
      <c r="CV29" s="59"/>
      <c r="CW29" s="59"/>
      <c r="CX29" s="59"/>
      <c r="CY29" s="59"/>
      <c r="CZ29" s="59"/>
      <c r="DA29" s="59"/>
      <c r="DB29" s="59"/>
      <c r="DC29" s="59"/>
      <c r="DD29" s="59"/>
      <c r="DE29" s="59"/>
      <c r="DF29" s="59"/>
      <c r="DG29" s="59"/>
      <c r="DH29" s="59"/>
      <c r="DI29" s="59"/>
      <c r="DJ29" s="384"/>
      <c r="DK29" s="59"/>
      <c r="DL29" s="59"/>
      <c r="DM29" s="59"/>
      <c r="DN29" s="59"/>
      <c r="DO29" s="59"/>
      <c r="DP29" s="59"/>
      <c r="DQ29" s="384"/>
      <c r="DR29" s="59"/>
      <c r="DS29" s="59"/>
      <c r="DT29" s="59"/>
      <c r="DU29" s="59"/>
      <c r="DV29" s="59"/>
      <c r="DW29" s="59"/>
      <c r="DX29" s="59"/>
      <c r="DY29" s="384"/>
      <c r="DZ29" s="59"/>
      <c r="EA29" s="59"/>
      <c r="EB29" s="59"/>
      <c r="EC29" s="59"/>
    </row>
    <row r="30" spans="4:133">
      <c r="D30" s="1089" t="s">
        <v>2003</v>
      </c>
      <c r="E30" s="1090"/>
      <c r="F30" s="1090"/>
      <c r="G30" s="1090"/>
      <c r="H30" s="1091"/>
      <c r="I30" s="1085" t="s">
        <v>1993</v>
      </c>
      <c r="J30" s="1085"/>
      <c r="K30" s="1085"/>
      <c r="L30" s="1108" t="s">
        <v>2002</v>
      </c>
      <c r="M30" s="1108"/>
      <c r="N30" s="1108"/>
      <c r="O30" s="1108"/>
      <c r="P30" s="1108"/>
      <c r="Q30" s="1108"/>
      <c r="R30" s="1108"/>
      <c r="S30" s="1108"/>
      <c r="T30" s="1108"/>
      <c r="U30" s="1108"/>
      <c r="V30" s="1108"/>
      <c r="W30" s="1108"/>
      <c r="X30" s="1108"/>
      <c r="Y30" s="1108"/>
      <c r="Z30" s="1108"/>
      <c r="AA30" s="1108"/>
      <c r="AB30" s="1108"/>
      <c r="AC30" s="1108"/>
      <c r="AD30" s="1108"/>
      <c r="AE30" s="1108"/>
      <c r="AF30" s="1108"/>
      <c r="AG30" s="1108"/>
      <c r="AH30" s="1108"/>
      <c r="AI30" s="1108"/>
      <c r="AJ30" s="1108"/>
      <c r="AK30" s="1108"/>
      <c r="AL30" s="1108"/>
      <c r="AM30" s="1108"/>
      <c r="AN30" s="1108"/>
      <c r="AO30" s="1108"/>
      <c r="AP30" s="1108"/>
      <c r="AQ30" s="1108"/>
      <c r="AR30" s="1108"/>
      <c r="AS30" s="1108"/>
      <c r="AT30" s="1108"/>
      <c r="AU30" s="1108"/>
      <c r="AV30" s="1108"/>
      <c r="AW30" s="1108"/>
      <c r="AX30" s="1108"/>
      <c r="AY30" s="1108"/>
      <c r="AZ30" s="1108"/>
      <c r="BA30" s="1108"/>
      <c r="BB30" s="1108"/>
      <c r="BC30" s="1108"/>
      <c r="BD30" s="1108"/>
      <c r="BE30" s="1108"/>
      <c r="BF30" s="1108"/>
      <c r="BG30" s="1109"/>
    </row>
    <row r="31" spans="4:133">
      <c r="D31" s="1092"/>
      <c r="E31" s="1093"/>
      <c r="F31" s="1093"/>
      <c r="G31" s="1093"/>
      <c r="H31" s="1094"/>
      <c r="I31" s="1085" t="s">
        <v>1994</v>
      </c>
      <c r="J31" s="1085"/>
      <c r="K31" s="1085"/>
      <c r="L31" s="1081">
        <v>1</v>
      </c>
      <c r="M31" s="1081"/>
      <c r="N31" s="1081">
        <v>2</v>
      </c>
      <c r="O31" s="1081"/>
      <c r="P31" s="1081">
        <v>3</v>
      </c>
      <c r="Q31" s="1081"/>
      <c r="R31" s="1081">
        <v>4</v>
      </c>
      <c r="S31" s="1081"/>
      <c r="T31" s="1081">
        <v>5</v>
      </c>
      <c r="U31" s="1081"/>
      <c r="V31" s="1081">
        <v>6</v>
      </c>
      <c r="W31" s="1081"/>
      <c r="X31" s="1081">
        <v>7</v>
      </c>
      <c r="Y31" s="1081"/>
      <c r="Z31" s="1081">
        <v>8</v>
      </c>
      <c r="AA31" s="1081"/>
      <c r="AB31" s="1081">
        <v>9</v>
      </c>
      <c r="AC31" s="1081"/>
      <c r="AD31" s="1081">
        <v>10</v>
      </c>
      <c r="AE31" s="1081"/>
      <c r="AF31" s="1081">
        <v>11</v>
      </c>
      <c r="AG31" s="1081"/>
      <c r="AH31" s="1081">
        <v>12</v>
      </c>
      <c r="AI31" s="1081"/>
      <c r="AJ31" s="1081">
        <v>13</v>
      </c>
      <c r="AK31" s="1081"/>
      <c r="AL31" s="1081">
        <v>14</v>
      </c>
      <c r="AM31" s="1081"/>
      <c r="AN31" s="1081">
        <v>15</v>
      </c>
      <c r="AO31" s="1081"/>
      <c r="AP31" s="1081">
        <v>16</v>
      </c>
      <c r="AQ31" s="1081"/>
      <c r="AR31" s="1081">
        <v>17</v>
      </c>
      <c r="AS31" s="1081"/>
      <c r="AT31" s="1081">
        <v>18</v>
      </c>
      <c r="AU31" s="1081"/>
      <c r="AV31" s="1081">
        <v>19</v>
      </c>
      <c r="AW31" s="1081"/>
      <c r="AX31" s="1081">
        <v>20</v>
      </c>
      <c r="AY31" s="1081"/>
      <c r="AZ31" s="1081">
        <v>21</v>
      </c>
      <c r="BA31" s="1081"/>
      <c r="BB31" s="1081">
        <v>22</v>
      </c>
      <c r="BC31" s="1081"/>
      <c r="BD31" s="1081">
        <v>23</v>
      </c>
      <c r="BE31" s="1081"/>
      <c r="BF31" s="1081">
        <v>24</v>
      </c>
      <c r="BG31" s="1084"/>
    </row>
    <row r="32" spans="4:133">
      <c r="D32" s="1092"/>
      <c r="E32" s="1093"/>
      <c r="F32" s="1093"/>
      <c r="G32" s="1093"/>
      <c r="H32" s="1094"/>
      <c r="I32" s="1085" t="s">
        <v>1995</v>
      </c>
      <c r="J32" s="1085"/>
      <c r="K32" s="1085"/>
      <c r="L32" s="1081"/>
      <c r="M32" s="1081"/>
      <c r="N32" s="1081"/>
      <c r="O32" s="1081"/>
      <c r="P32" s="1081"/>
      <c r="Q32" s="1081"/>
      <c r="R32" s="1081"/>
      <c r="S32" s="1081"/>
      <c r="T32" s="1081"/>
      <c r="U32" s="1081"/>
      <c r="V32" s="1081"/>
      <c r="W32" s="1081"/>
      <c r="X32" s="1081"/>
      <c r="Y32" s="1081"/>
      <c r="Z32" s="1081"/>
      <c r="AA32" s="1081"/>
      <c r="AB32" s="1081"/>
      <c r="AC32" s="1081"/>
      <c r="AD32" s="1081"/>
      <c r="AE32" s="1081"/>
      <c r="AF32" s="1081"/>
      <c r="AG32" s="1081"/>
      <c r="AH32" s="1081"/>
      <c r="AI32" s="1081"/>
      <c r="AJ32" s="1081"/>
      <c r="AK32" s="1081"/>
      <c r="AL32" s="1081"/>
      <c r="AM32" s="1081"/>
      <c r="AN32" s="1081"/>
      <c r="AO32" s="1081"/>
      <c r="AP32" s="1081"/>
      <c r="AQ32" s="1081"/>
      <c r="AR32" s="1081"/>
      <c r="AS32" s="1081"/>
      <c r="AT32" s="1081"/>
      <c r="AU32" s="1081"/>
      <c r="AV32" s="1081"/>
      <c r="AW32" s="1081"/>
      <c r="AX32" s="1081"/>
      <c r="AY32" s="1081"/>
      <c r="AZ32" s="1081"/>
      <c r="BA32" s="1081"/>
      <c r="BB32" s="1081"/>
      <c r="BC32" s="1081"/>
      <c r="BD32" s="1081"/>
      <c r="BE32" s="1081"/>
      <c r="BF32" s="1081"/>
      <c r="BG32" s="1084"/>
    </row>
    <row r="33" spans="4:59">
      <c r="D33" s="1092"/>
      <c r="E33" s="1093"/>
      <c r="F33" s="1093"/>
      <c r="G33" s="1093"/>
      <c r="H33" s="1094"/>
      <c r="I33" s="1085" t="s">
        <v>1996</v>
      </c>
      <c r="J33" s="1085"/>
      <c r="K33" s="1085"/>
      <c r="L33" s="1081"/>
      <c r="M33" s="1081"/>
      <c r="N33" s="1081"/>
      <c r="O33" s="1081"/>
      <c r="P33" s="1081"/>
      <c r="Q33" s="1081"/>
      <c r="R33" s="1081"/>
      <c r="S33" s="1081"/>
      <c r="T33" s="1081"/>
      <c r="U33" s="1081"/>
      <c r="V33" s="1081"/>
      <c r="W33" s="1081"/>
      <c r="X33" s="1081"/>
      <c r="Y33" s="1081"/>
      <c r="Z33" s="1081"/>
      <c r="AA33" s="1081"/>
      <c r="AB33" s="1081"/>
      <c r="AC33" s="1081"/>
      <c r="AD33" s="1081"/>
      <c r="AE33" s="1081"/>
      <c r="AF33" s="1081"/>
      <c r="AG33" s="1081"/>
      <c r="AH33" s="1081"/>
      <c r="AI33" s="1081"/>
      <c r="AJ33" s="1081"/>
      <c r="AK33" s="1081"/>
      <c r="AL33" s="1081"/>
      <c r="AM33" s="1081"/>
      <c r="AN33" s="1081"/>
      <c r="AO33" s="1081"/>
      <c r="AP33" s="1081"/>
      <c r="AQ33" s="1081"/>
      <c r="AR33" s="1081"/>
      <c r="AS33" s="1081"/>
      <c r="AT33" s="1081"/>
      <c r="AU33" s="1081"/>
      <c r="AV33" s="1081"/>
      <c r="AW33" s="1081"/>
      <c r="AX33" s="1081"/>
      <c r="AY33" s="1081"/>
      <c r="AZ33" s="1081"/>
      <c r="BA33" s="1081"/>
      <c r="BB33" s="1081"/>
      <c r="BC33" s="1081"/>
      <c r="BD33" s="1081"/>
      <c r="BE33" s="1081"/>
      <c r="BF33" s="1081"/>
      <c r="BG33" s="1084"/>
    </row>
    <row r="34" spans="4:59">
      <c r="D34" s="1092"/>
      <c r="E34" s="1093"/>
      <c r="F34" s="1093"/>
      <c r="G34" s="1093"/>
      <c r="H34" s="1094"/>
      <c r="I34" s="1085" t="s">
        <v>1997</v>
      </c>
      <c r="J34" s="1085"/>
      <c r="K34" s="1085"/>
      <c r="L34" s="1081"/>
      <c r="M34" s="1081"/>
      <c r="N34" s="1081"/>
      <c r="O34" s="1081"/>
      <c r="P34" s="1081"/>
      <c r="Q34" s="1081"/>
      <c r="R34" s="1081"/>
      <c r="S34" s="1081"/>
      <c r="T34" s="1081"/>
      <c r="U34" s="1081"/>
      <c r="V34" s="1081"/>
      <c r="W34" s="1081"/>
      <c r="X34" s="1081"/>
      <c r="Y34" s="1081"/>
      <c r="Z34" s="1081"/>
      <c r="AA34" s="1081"/>
      <c r="AB34" s="1081"/>
      <c r="AC34" s="1081"/>
      <c r="AD34" s="1081"/>
      <c r="AE34" s="1081"/>
      <c r="AF34" s="1081"/>
      <c r="AG34" s="1081"/>
      <c r="AH34" s="1081"/>
      <c r="AI34" s="1081"/>
      <c r="AJ34" s="1081"/>
      <c r="AK34" s="1081"/>
      <c r="AL34" s="1081"/>
      <c r="AM34" s="1081"/>
      <c r="AN34" s="1081"/>
      <c r="AO34" s="1081"/>
      <c r="AP34" s="1081"/>
      <c r="AQ34" s="1081"/>
      <c r="AR34" s="1081"/>
      <c r="AS34" s="1081"/>
      <c r="AT34" s="1081"/>
      <c r="AU34" s="1081"/>
      <c r="AV34" s="1081"/>
      <c r="AW34" s="1081"/>
      <c r="AX34" s="1081"/>
      <c r="AY34" s="1081"/>
      <c r="AZ34" s="1081"/>
      <c r="BA34" s="1081"/>
      <c r="BB34" s="1081"/>
      <c r="BC34" s="1081"/>
      <c r="BD34" s="1081"/>
      <c r="BE34" s="1081"/>
      <c r="BF34" s="1081"/>
      <c r="BG34" s="1084"/>
    </row>
    <row r="35" spans="4:59">
      <c r="D35" s="1092"/>
      <c r="E35" s="1093"/>
      <c r="F35" s="1093"/>
      <c r="G35" s="1093"/>
      <c r="H35" s="1094"/>
      <c r="I35" s="1085" t="s">
        <v>1998</v>
      </c>
      <c r="J35" s="1085"/>
      <c r="K35" s="1085"/>
      <c r="L35" s="1081"/>
      <c r="M35" s="1081"/>
      <c r="N35" s="1081"/>
      <c r="O35" s="1081"/>
      <c r="P35" s="1081"/>
      <c r="Q35" s="1081"/>
      <c r="R35" s="1081"/>
      <c r="S35" s="1081"/>
      <c r="T35" s="1081"/>
      <c r="U35" s="1081"/>
      <c r="V35" s="1081"/>
      <c r="W35" s="1081"/>
      <c r="X35" s="1081"/>
      <c r="Y35" s="1081"/>
      <c r="Z35" s="1081"/>
      <c r="AA35" s="1081"/>
      <c r="AB35" s="1081"/>
      <c r="AC35" s="1081"/>
      <c r="AD35" s="1081"/>
      <c r="AE35" s="1081"/>
      <c r="AF35" s="1081"/>
      <c r="AG35" s="1081"/>
      <c r="AH35" s="1081"/>
      <c r="AI35" s="1081"/>
      <c r="AJ35" s="1081"/>
      <c r="AK35" s="1081"/>
      <c r="AL35" s="1081"/>
      <c r="AM35" s="1081"/>
      <c r="AN35" s="1081"/>
      <c r="AO35" s="1081"/>
      <c r="AP35" s="1081"/>
      <c r="AQ35" s="1081"/>
      <c r="AR35" s="1081"/>
      <c r="AS35" s="1081"/>
      <c r="AT35" s="1081"/>
      <c r="AU35" s="1081"/>
      <c r="AV35" s="1081"/>
      <c r="AW35" s="1081"/>
      <c r="AX35" s="1081"/>
      <c r="AY35" s="1081"/>
      <c r="AZ35" s="1081"/>
      <c r="BA35" s="1081"/>
      <c r="BB35" s="1081"/>
      <c r="BC35" s="1081"/>
      <c r="BD35" s="1081"/>
      <c r="BE35" s="1081"/>
      <c r="BF35" s="1081"/>
      <c r="BG35" s="1084"/>
    </row>
    <row r="36" spans="4:59">
      <c r="D36" s="1092"/>
      <c r="E36" s="1093"/>
      <c r="F36" s="1093"/>
      <c r="G36" s="1093"/>
      <c r="H36" s="1094"/>
      <c r="I36" s="1085" t="s">
        <v>1999</v>
      </c>
      <c r="J36" s="1085"/>
      <c r="K36" s="1085"/>
      <c r="L36" s="1081"/>
      <c r="M36" s="1081"/>
      <c r="N36" s="1081"/>
      <c r="O36" s="1081"/>
      <c r="P36" s="1081"/>
      <c r="Q36" s="1081"/>
      <c r="R36" s="1081"/>
      <c r="S36" s="1081"/>
      <c r="T36" s="1081"/>
      <c r="U36" s="1081"/>
      <c r="V36" s="1081"/>
      <c r="W36" s="1081"/>
      <c r="X36" s="1081"/>
      <c r="Y36" s="1081"/>
      <c r="Z36" s="1081"/>
      <c r="AA36" s="1081"/>
      <c r="AB36" s="1081"/>
      <c r="AC36" s="1081"/>
      <c r="AD36" s="1081"/>
      <c r="AE36" s="1081"/>
      <c r="AF36" s="1081"/>
      <c r="AG36" s="1081"/>
      <c r="AH36" s="1081"/>
      <c r="AI36" s="1081"/>
      <c r="AJ36" s="1081"/>
      <c r="AK36" s="1081"/>
      <c r="AL36" s="1081"/>
      <c r="AM36" s="1081"/>
      <c r="AN36" s="1081"/>
      <c r="AO36" s="1081"/>
      <c r="AP36" s="1081"/>
      <c r="AQ36" s="1081"/>
      <c r="AR36" s="1081"/>
      <c r="AS36" s="1081"/>
      <c r="AT36" s="1081"/>
      <c r="AU36" s="1081"/>
      <c r="AV36" s="1081"/>
      <c r="AW36" s="1081"/>
      <c r="AX36" s="1081"/>
      <c r="AY36" s="1081"/>
      <c r="AZ36" s="1081"/>
      <c r="BA36" s="1081"/>
      <c r="BB36" s="1081"/>
      <c r="BC36" s="1081"/>
      <c r="BD36" s="1081"/>
      <c r="BE36" s="1081"/>
      <c r="BF36" s="1081"/>
      <c r="BG36" s="1084"/>
    </row>
    <row r="37" spans="4:59">
      <c r="D37" s="1092"/>
      <c r="E37" s="1093"/>
      <c r="F37" s="1093"/>
      <c r="G37" s="1093"/>
      <c r="H37" s="1094"/>
      <c r="I37" s="1085" t="s">
        <v>2000</v>
      </c>
      <c r="J37" s="1085"/>
      <c r="K37" s="1085"/>
      <c r="L37" s="1081"/>
      <c r="M37" s="1081"/>
      <c r="N37" s="1081"/>
      <c r="O37" s="1081"/>
      <c r="P37" s="1081"/>
      <c r="Q37" s="1081"/>
      <c r="R37" s="1081"/>
      <c r="S37" s="1081"/>
      <c r="T37" s="1081"/>
      <c r="U37" s="1081"/>
      <c r="V37" s="1081"/>
      <c r="W37" s="1081"/>
      <c r="X37" s="1081"/>
      <c r="Y37" s="1081"/>
      <c r="Z37" s="1081"/>
      <c r="AA37" s="1081"/>
      <c r="AB37" s="1081"/>
      <c r="AC37" s="1081"/>
      <c r="AD37" s="1081"/>
      <c r="AE37" s="1081"/>
      <c r="AF37" s="1081"/>
      <c r="AG37" s="1081"/>
      <c r="AH37" s="1081"/>
      <c r="AI37" s="1081"/>
      <c r="AJ37" s="1081"/>
      <c r="AK37" s="1081"/>
      <c r="AL37" s="1081"/>
      <c r="AM37" s="1081"/>
      <c r="AN37" s="1081"/>
      <c r="AO37" s="1081"/>
      <c r="AP37" s="1081"/>
      <c r="AQ37" s="1081"/>
      <c r="AR37" s="1081"/>
      <c r="AS37" s="1081"/>
      <c r="AT37" s="1081"/>
      <c r="AU37" s="1081"/>
      <c r="AV37" s="1081"/>
      <c r="AW37" s="1081"/>
      <c r="AX37" s="1081"/>
      <c r="AY37" s="1081"/>
      <c r="AZ37" s="1081"/>
      <c r="BA37" s="1081"/>
      <c r="BB37" s="1081"/>
      <c r="BC37" s="1081"/>
      <c r="BD37" s="1081"/>
      <c r="BE37" s="1081"/>
      <c r="BF37" s="1081"/>
      <c r="BG37" s="1084"/>
    </row>
    <row r="38" spans="4:59" ht="15.75" thickBot="1">
      <c r="D38" s="1095"/>
      <c r="E38" s="1096"/>
      <c r="F38" s="1096"/>
      <c r="G38" s="1096"/>
      <c r="H38" s="1097"/>
      <c r="I38" s="1082" t="s">
        <v>2001</v>
      </c>
      <c r="J38" s="1082"/>
      <c r="K38" s="1082"/>
      <c r="L38" s="1083"/>
      <c r="M38" s="1083"/>
      <c r="N38" s="1083"/>
      <c r="O38" s="1083"/>
      <c r="P38" s="1083"/>
      <c r="Q38" s="1083"/>
      <c r="R38" s="1083"/>
      <c r="S38" s="1083"/>
      <c r="T38" s="1083"/>
      <c r="U38" s="1083"/>
      <c r="V38" s="1083"/>
      <c r="W38" s="1083"/>
      <c r="X38" s="1083"/>
      <c r="Y38" s="1083"/>
      <c r="Z38" s="1083"/>
      <c r="AA38" s="1083"/>
      <c r="AB38" s="1083"/>
      <c r="AC38" s="1083"/>
      <c r="AD38" s="1083"/>
      <c r="AE38" s="1083"/>
      <c r="AF38" s="1083"/>
      <c r="AG38" s="1083"/>
      <c r="AH38" s="1083"/>
      <c r="AI38" s="1083"/>
      <c r="AJ38" s="1083"/>
      <c r="AK38" s="1083"/>
      <c r="AL38" s="1083"/>
      <c r="AM38" s="1083"/>
      <c r="AN38" s="1083"/>
      <c r="AO38" s="1083"/>
      <c r="AP38" s="1083"/>
      <c r="AQ38" s="1083"/>
      <c r="AR38" s="1083"/>
      <c r="AS38" s="1083"/>
      <c r="AT38" s="1083"/>
      <c r="AU38" s="1083"/>
      <c r="AV38" s="1083"/>
      <c r="AW38" s="1083"/>
      <c r="AX38" s="1083"/>
      <c r="AY38" s="1083"/>
      <c r="AZ38" s="1083"/>
      <c r="BA38" s="1083"/>
      <c r="BB38" s="1083"/>
      <c r="BC38" s="1083"/>
      <c r="BD38" s="1083"/>
      <c r="BE38" s="1083"/>
      <c r="BF38" s="1083"/>
      <c r="BG38" s="1098"/>
    </row>
    <row r="39" spans="4:59" ht="15.75" thickBot="1">
      <c r="D39" s="566" t="s">
        <v>2369</v>
      </c>
      <c r="E39" s="567"/>
      <c r="F39" s="567"/>
      <c r="G39" s="567"/>
      <c r="H39" s="567"/>
      <c r="I39" s="567"/>
      <c r="J39" s="567"/>
      <c r="K39" s="567"/>
      <c r="L39" s="567"/>
      <c r="M39" s="567"/>
      <c r="N39" s="567"/>
      <c r="O39" s="567"/>
      <c r="P39" s="567"/>
      <c r="Q39" s="567"/>
      <c r="R39" s="567"/>
      <c r="S39" s="567"/>
      <c r="T39" s="567"/>
      <c r="U39" s="567"/>
      <c r="V39" s="567"/>
      <c r="W39" s="567"/>
      <c r="X39" s="567"/>
      <c r="Y39" s="567"/>
      <c r="Z39" s="567"/>
      <c r="AA39" s="567"/>
      <c r="AB39" s="567"/>
      <c r="AC39" s="567"/>
      <c r="AD39" s="567"/>
      <c r="AE39" s="567"/>
      <c r="AF39" s="567"/>
      <c r="AG39" s="567"/>
      <c r="AH39" s="567"/>
      <c r="AI39" s="567"/>
      <c r="AJ39" s="567"/>
      <c r="AK39" s="567"/>
      <c r="AL39" s="567"/>
      <c r="AM39" s="567"/>
      <c r="AN39" s="567"/>
      <c r="AO39" s="567"/>
      <c r="AP39" s="567"/>
      <c r="AQ39" s="567"/>
      <c r="AR39" s="567"/>
      <c r="AS39" s="567"/>
      <c r="AT39" s="567"/>
      <c r="AU39" s="567"/>
      <c r="AV39" s="567"/>
      <c r="AW39" s="567"/>
      <c r="AX39" s="567"/>
      <c r="AY39" s="567"/>
      <c r="AZ39" s="567"/>
      <c r="BA39" s="567"/>
      <c r="BB39" s="567"/>
      <c r="BC39" s="567"/>
      <c r="BD39" s="567"/>
      <c r="BE39" s="567"/>
      <c r="BF39" s="567"/>
      <c r="BG39" s="568"/>
    </row>
    <row r="40" spans="4:59" ht="15.75" thickBot="1">
      <c r="D40" s="1086" t="s">
        <v>2367</v>
      </c>
      <c r="E40" s="1087"/>
      <c r="F40" s="1087"/>
      <c r="G40" s="1087"/>
      <c r="H40" s="1087"/>
      <c r="I40" s="1087"/>
      <c r="J40" s="1087"/>
      <c r="K40" s="1087"/>
      <c r="L40" s="1087"/>
      <c r="M40" s="1087"/>
      <c r="N40" s="1087"/>
      <c r="O40" s="1087"/>
      <c r="P40" s="1087"/>
      <c r="Q40" s="1087"/>
      <c r="R40" s="1087"/>
      <c r="S40" s="1087"/>
      <c r="T40" s="1087"/>
      <c r="U40" s="1087"/>
      <c r="V40" s="1087"/>
      <c r="W40" s="1087"/>
      <c r="X40" s="1087"/>
      <c r="Y40" s="1087"/>
      <c r="Z40" s="1087"/>
      <c r="AA40" s="1087"/>
      <c r="AB40" s="1087"/>
      <c r="AC40" s="1087"/>
      <c r="AD40" s="1087"/>
      <c r="AE40" s="1087"/>
      <c r="AF40" s="1087"/>
      <c r="AG40" s="1087"/>
      <c r="AH40" s="1087"/>
      <c r="AI40" s="1087"/>
      <c r="AJ40" s="1087"/>
      <c r="AK40" s="1087"/>
      <c r="AL40" s="1087"/>
      <c r="AM40" s="1087"/>
      <c r="AN40" s="1087"/>
      <c r="AO40" s="1087"/>
      <c r="AP40" s="1087"/>
      <c r="AQ40" s="1087"/>
      <c r="AR40" s="1087"/>
      <c r="AS40" s="1087"/>
      <c r="AT40" s="1087"/>
      <c r="AU40" s="1087"/>
      <c r="AV40" s="1087"/>
      <c r="AW40" s="1087"/>
      <c r="AX40" s="1087"/>
      <c r="AY40" s="1087"/>
      <c r="AZ40" s="1087"/>
      <c r="BA40" s="1087"/>
      <c r="BB40" s="1087"/>
      <c r="BC40" s="1087"/>
      <c r="BD40" s="1087"/>
      <c r="BE40" s="1087"/>
      <c r="BF40" s="1087"/>
      <c r="BG40" s="1088"/>
    </row>
    <row r="41" spans="4:59" ht="15.75" thickBot="1">
      <c r="D41" s="323"/>
      <c r="E41" s="324"/>
      <c r="F41" s="324"/>
      <c r="G41" s="324"/>
      <c r="H41" s="324"/>
      <c r="I41" s="324"/>
      <c r="J41" s="324"/>
      <c r="K41" s="324"/>
      <c r="L41" s="324"/>
      <c r="M41" s="324"/>
      <c r="N41" s="324"/>
      <c r="O41" s="324"/>
      <c r="P41" s="324"/>
      <c r="Q41" s="324"/>
      <c r="R41" s="324"/>
      <c r="S41" s="324"/>
      <c r="T41" s="324"/>
      <c r="U41" s="324"/>
      <c r="V41" s="324"/>
      <c r="W41" s="324"/>
      <c r="X41" s="324"/>
      <c r="Y41" s="324"/>
      <c r="Z41" s="324"/>
      <c r="AA41" s="324"/>
      <c r="AB41" s="324"/>
      <c r="AC41" s="324"/>
      <c r="AD41" s="324"/>
      <c r="AE41" s="324"/>
      <c r="AF41" s="324"/>
      <c r="AG41" s="324"/>
      <c r="AH41" s="324"/>
      <c r="AI41" s="324"/>
      <c r="AJ41" s="324"/>
      <c r="AK41" s="324"/>
      <c r="AL41" s="324"/>
      <c r="AM41" s="324"/>
      <c r="AN41" s="324"/>
      <c r="AO41" s="324"/>
      <c r="AP41" s="324"/>
      <c r="AQ41" s="324"/>
      <c r="AR41" s="324"/>
      <c r="AS41" s="324"/>
      <c r="AT41" s="324"/>
      <c r="AU41" s="324"/>
      <c r="AV41" s="324"/>
      <c r="AW41" s="324"/>
      <c r="AX41" s="324"/>
      <c r="AY41" s="324"/>
      <c r="AZ41" s="324"/>
      <c r="BA41" s="324"/>
      <c r="BB41" s="324"/>
      <c r="BC41" s="324"/>
      <c r="BD41" s="324"/>
      <c r="BE41" s="324"/>
      <c r="BF41" s="324"/>
      <c r="BG41" s="325"/>
    </row>
    <row r="42" spans="4:59" ht="15.75" thickBot="1">
      <c r="D42" s="326"/>
      <c r="E42" s="88"/>
      <c r="F42" s="76" t="s">
        <v>2004</v>
      </c>
      <c r="G42" s="315"/>
      <c r="H42" s="76"/>
      <c r="I42" s="76"/>
      <c r="J42" s="76"/>
      <c r="K42" s="76"/>
      <c r="L42" s="76"/>
      <c r="M42" s="76"/>
      <c r="N42" s="76"/>
      <c r="O42" s="76"/>
      <c r="P42" s="76"/>
      <c r="Q42" s="76"/>
      <c r="R42" s="88"/>
      <c r="S42" s="76" t="s">
        <v>2005</v>
      </c>
      <c r="T42" s="76"/>
      <c r="U42" s="76"/>
      <c r="V42" s="76"/>
      <c r="W42" s="76"/>
      <c r="X42" s="76"/>
      <c r="Y42" s="76"/>
      <c r="Z42" s="76"/>
      <c r="AA42" s="76"/>
      <c r="AB42" s="76"/>
      <c r="AC42" s="88"/>
      <c r="AD42" s="76" t="s">
        <v>2006</v>
      </c>
      <c r="AE42" s="76"/>
      <c r="AF42" s="76"/>
      <c r="AG42" s="76"/>
      <c r="AH42" s="76"/>
      <c r="AI42" s="76"/>
      <c r="AJ42" s="76"/>
      <c r="AK42" s="76"/>
      <c r="AL42" s="76"/>
      <c r="AM42" s="76"/>
      <c r="AN42" s="76"/>
      <c r="AO42" s="76"/>
      <c r="AP42" s="76"/>
      <c r="AQ42" s="88"/>
      <c r="AR42" s="76" t="s">
        <v>2007</v>
      </c>
      <c r="AS42" s="76"/>
      <c r="AT42" s="76"/>
      <c r="AU42" s="76"/>
      <c r="AV42" s="76"/>
      <c r="AW42" s="76"/>
      <c r="AX42" s="76"/>
      <c r="AY42" s="76"/>
      <c r="AZ42" s="76"/>
      <c r="BA42" s="76"/>
      <c r="BB42" s="76"/>
      <c r="BC42" s="76"/>
      <c r="BD42" s="76"/>
      <c r="BE42" s="76"/>
      <c r="BF42" s="76"/>
      <c r="BG42" s="327"/>
    </row>
    <row r="43" spans="4:59" ht="15.75" thickBot="1">
      <c r="D43" s="32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27"/>
    </row>
    <row r="44" spans="4:59" ht="15.75" thickBot="1">
      <c r="D44" s="326"/>
      <c r="E44" s="88"/>
      <c r="F44" s="1100" t="s">
        <v>2009</v>
      </c>
      <c r="G44" s="1100"/>
      <c r="H44" s="1100"/>
      <c r="I44" s="1100"/>
      <c r="J44" s="1100"/>
      <c r="K44" s="1100"/>
      <c r="L44" s="1100"/>
      <c r="M44" s="1100"/>
      <c r="N44" s="1100"/>
      <c r="O44" s="1100"/>
      <c r="P44" s="1100"/>
      <c r="Q44" s="1100"/>
      <c r="R44" s="88"/>
      <c r="S44" s="76" t="s">
        <v>2010</v>
      </c>
      <c r="T44" s="76"/>
      <c r="U44" s="76"/>
      <c r="V44" s="76"/>
      <c r="W44" s="76"/>
      <c r="X44" s="76"/>
      <c r="Y44" s="76"/>
      <c r="Z44" s="76"/>
      <c r="AA44" s="76"/>
      <c r="AB44" s="76"/>
      <c r="AC44" s="88"/>
      <c r="AD44" s="1100" t="s">
        <v>2011</v>
      </c>
      <c r="AE44" s="1100"/>
      <c r="AF44" s="1100"/>
      <c r="AG44" s="1100"/>
      <c r="AH44" s="1100"/>
      <c r="AI44" s="1100"/>
      <c r="AJ44" s="1100"/>
      <c r="AK44" s="1100"/>
      <c r="AL44" s="1100"/>
      <c r="AM44" s="1100"/>
      <c r="AN44" s="1100"/>
      <c r="AO44" s="1100"/>
      <c r="AP44" s="1100"/>
      <c r="AQ44" s="88"/>
      <c r="AR44" s="76" t="s">
        <v>2012</v>
      </c>
      <c r="AS44" s="76"/>
      <c r="AT44" s="76"/>
      <c r="AU44" s="76"/>
      <c r="AV44" s="76"/>
      <c r="AW44" s="76"/>
      <c r="AX44" s="76"/>
      <c r="AY44" s="76"/>
      <c r="AZ44" s="76"/>
      <c r="BA44" s="76"/>
      <c r="BB44" s="76"/>
      <c r="BC44" s="76"/>
      <c r="BD44" s="76"/>
      <c r="BE44" s="76"/>
      <c r="BF44" s="76"/>
      <c r="BG44" s="327"/>
    </row>
    <row r="45" spans="4:59" ht="15.75" thickBot="1">
      <c r="D45" s="326"/>
      <c r="E45" s="76"/>
      <c r="F45" s="1100"/>
      <c r="G45" s="1100"/>
      <c r="H45" s="1100"/>
      <c r="I45" s="1100"/>
      <c r="J45" s="1100"/>
      <c r="K45" s="1100"/>
      <c r="L45" s="1100"/>
      <c r="M45" s="1100"/>
      <c r="N45" s="1100"/>
      <c r="O45" s="1100"/>
      <c r="P45" s="1100"/>
      <c r="Q45" s="1100"/>
      <c r="R45" s="76"/>
      <c r="S45" s="76"/>
      <c r="T45" s="76"/>
      <c r="U45" s="76"/>
      <c r="V45" s="76"/>
      <c r="W45" s="76"/>
      <c r="X45" s="76"/>
      <c r="Y45" s="76"/>
      <c r="Z45" s="76"/>
      <c r="AA45" s="76"/>
      <c r="AB45" s="76"/>
      <c r="AC45" s="76"/>
      <c r="AD45" s="1100"/>
      <c r="AE45" s="1100"/>
      <c r="AF45" s="1100"/>
      <c r="AG45" s="1100"/>
      <c r="AH45" s="1100"/>
      <c r="AI45" s="1100"/>
      <c r="AJ45" s="1100"/>
      <c r="AK45" s="1100"/>
      <c r="AL45" s="1100"/>
      <c r="AM45" s="1100"/>
      <c r="AN45" s="1100"/>
      <c r="AO45" s="1100"/>
      <c r="AP45" s="1100"/>
      <c r="AQ45" s="76"/>
      <c r="AR45" s="76"/>
      <c r="AS45" s="76"/>
      <c r="AT45" s="76"/>
      <c r="AU45" s="76"/>
      <c r="AV45" s="76"/>
      <c r="AW45" s="76"/>
      <c r="AX45" s="76"/>
      <c r="AY45" s="76"/>
      <c r="AZ45" s="76"/>
      <c r="BA45" s="76"/>
      <c r="BB45" s="76"/>
      <c r="BC45" s="76"/>
      <c r="BD45" s="76"/>
      <c r="BE45" s="76"/>
      <c r="BF45" s="76"/>
      <c r="BG45" s="327"/>
    </row>
    <row r="46" spans="4:59" ht="15.75" customHeight="1" thickBot="1">
      <c r="D46" s="326"/>
      <c r="E46" s="88"/>
      <c r="F46" s="1100" t="s">
        <v>2013</v>
      </c>
      <c r="G46" s="1100"/>
      <c r="H46" s="1100"/>
      <c r="I46" s="1100"/>
      <c r="J46" s="1100"/>
      <c r="K46" s="1100"/>
      <c r="L46" s="1100"/>
      <c r="M46" s="1100"/>
      <c r="N46" s="1100"/>
      <c r="O46" s="1100"/>
      <c r="P46" s="1100"/>
      <c r="Q46" s="1100"/>
      <c r="R46" s="88"/>
      <c r="S46" s="675" t="s">
        <v>2014</v>
      </c>
      <c r="T46" s="675"/>
      <c r="U46" s="675"/>
      <c r="V46" s="675"/>
      <c r="W46" s="675"/>
      <c r="X46" s="675"/>
      <c r="Y46" s="675"/>
      <c r="Z46" s="675"/>
      <c r="AA46" s="675"/>
      <c r="AB46" s="675"/>
      <c r="AC46" s="88"/>
      <c r="AD46" s="1100" t="s">
        <v>2015</v>
      </c>
      <c r="AE46" s="1100"/>
      <c r="AF46" s="1100"/>
      <c r="AG46" s="1100"/>
      <c r="AH46" s="1100"/>
      <c r="AI46" s="1100"/>
      <c r="AJ46" s="1100"/>
      <c r="AK46" s="1100"/>
      <c r="AL46" s="1100"/>
      <c r="AM46" s="1100"/>
      <c r="AN46" s="1100"/>
      <c r="AO46" s="1100"/>
      <c r="AP46" s="1100"/>
      <c r="AQ46" s="88"/>
      <c r="AR46" s="76" t="s">
        <v>2354</v>
      </c>
      <c r="AS46" s="357"/>
      <c r="AT46" s="357"/>
      <c r="AU46" s="357"/>
      <c r="AV46" s="357"/>
      <c r="AW46" s="357"/>
      <c r="AX46" s="357"/>
      <c r="AY46" s="357"/>
      <c r="AZ46" s="357"/>
      <c r="BA46" s="357"/>
      <c r="BB46" s="357"/>
      <c r="BC46" s="357"/>
      <c r="BD46" s="357"/>
      <c r="BE46" s="76"/>
      <c r="BF46" s="76"/>
      <c r="BG46" s="327"/>
    </row>
    <row r="47" spans="4:59" ht="15.75" thickBot="1">
      <c r="D47" s="326"/>
      <c r="E47" s="76"/>
      <c r="F47" s="1100"/>
      <c r="G47" s="1100"/>
      <c r="H47" s="1100"/>
      <c r="I47" s="1100"/>
      <c r="J47" s="1100"/>
      <c r="K47" s="1100"/>
      <c r="L47" s="1100"/>
      <c r="M47" s="1100"/>
      <c r="N47" s="1100"/>
      <c r="O47" s="1100"/>
      <c r="P47" s="1100"/>
      <c r="Q47" s="1100"/>
      <c r="R47" s="76"/>
      <c r="S47" s="675"/>
      <c r="T47" s="675"/>
      <c r="U47" s="675"/>
      <c r="V47" s="675"/>
      <c r="W47" s="675"/>
      <c r="X47" s="675"/>
      <c r="Y47" s="675"/>
      <c r="Z47" s="675"/>
      <c r="AA47" s="675"/>
      <c r="AB47" s="675"/>
      <c r="AC47" s="76"/>
      <c r="AD47" s="1100"/>
      <c r="AE47" s="1100"/>
      <c r="AF47" s="1100"/>
      <c r="AG47" s="1100"/>
      <c r="AH47" s="1100"/>
      <c r="AI47" s="1100"/>
      <c r="AJ47" s="1100"/>
      <c r="AK47" s="1100"/>
      <c r="AL47" s="1100"/>
      <c r="AM47" s="1100"/>
      <c r="AN47" s="1100"/>
      <c r="AO47" s="1100"/>
      <c r="AP47" s="1100"/>
      <c r="AQ47" s="76"/>
      <c r="AR47" s="357"/>
      <c r="AS47" s="357"/>
      <c r="AT47" s="357"/>
      <c r="AU47" s="357"/>
      <c r="AV47" s="357"/>
      <c r="AW47" s="357"/>
      <c r="AX47" s="357"/>
      <c r="AY47" s="357"/>
      <c r="AZ47" s="357"/>
      <c r="BA47" s="357"/>
      <c r="BB47" s="357"/>
      <c r="BC47" s="357"/>
      <c r="BD47" s="357"/>
      <c r="BE47" s="76"/>
      <c r="BF47" s="76"/>
      <c r="BG47" s="327"/>
    </row>
    <row r="48" spans="4:59" ht="15.75" thickBot="1">
      <c r="D48" s="326"/>
      <c r="E48" s="88"/>
      <c r="F48" s="76" t="s">
        <v>2355</v>
      </c>
      <c r="G48" s="76"/>
      <c r="H48" s="76"/>
      <c r="I48" s="76"/>
      <c r="J48" s="76"/>
      <c r="K48" s="76"/>
      <c r="L48" s="76"/>
      <c r="M48" s="76"/>
      <c r="N48" s="76"/>
      <c r="O48" s="76"/>
      <c r="P48" s="76"/>
      <c r="Q48" s="76"/>
      <c r="R48" s="88"/>
      <c r="S48" s="76" t="s">
        <v>2356</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27"/>
    </row>
    <row r="49" spans="4:59" ht="15.75" thickBot="1">
      <c r="D49" s="328"/>
      <c r="E49" s="329"/>
      <c r="F49" s="329"/>
      <c r="G49" s="329"/>
      <c r="H49" s="329"/>
      <c r="I49" s="329"/>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76"/>
      <c r="AO49" s="76"/>
      <c r="AP49" s="329"/>
      <c r="AQ49" s="329"/>
      <c r="AR49" s="329"/>
      <c r="AS49" s="329"/>
      <c r="AT49" s="329"/>
      <c r="AU49" s="329"/>
      <c r="AV49" s="329"/>
      <c r="AW49" s="329"/>
      <c r="AX49" s="329"/>
      <c r="AY49" s="329"/>
      <c r="AZ49" s="329"/>
      <c r="BA49" s="329"/>
      <c r="BB49" s="329"/>
      <c r="BC49" s="329"/>
      <c r="BD49" s="329"/>
      <c r="BE49" s="329"/>
      <c r="BF49" s="329"/>
      <c r="BG49" s="330"/>
    </row>
    <row r="50" spans="4:59" ht="15.75" thickBot="1">
      <c r="D50" s="1011" t="s">
        <v>2371</v>
      </c>
      <c r="E50" s="1103"/>
      <c r="F50" s="1103"/>
      <c r="G50" s="1103"/>
      <c r="H50" s="1103"/>
      <c r="I50" s="1103"/>
      <c r="J50" s="1103"/>
      <c r="K50" s="1103"/>
      <c r="L50" s="1103"/>
      <c r="M50" s="1103"/>
      <c r="N50" s="1103"/>
      <c r="O50" s="1103"/>
      <c r="P50" s="1103"/>
      <c r="Q50" s="1103"/>
      <c r="R50" s="1103"/>
      <c r="S50" s="1103"/>
      <c r="T50" s="1103"/>
      <c r="U50" s="1103"/>
      <c r="V50" s="1103"/>
      <c r="W50" s="1103"/>
      <c r="X50" s="1103"/>
      <c r="Y50" s="1103"/>
      <c r="Z50" s="1103"/>
      <c r="AA50" s="1103"/>
      <c r="AB50" s="1103"/>
      <c r="AC50" s="1103"/>
      <c r="AD50" s="1103"/>
      <c r="AE50" s="1103"/>
      <c r="AF50" s="1103"/>
      <c r="AG50" s="1103"/>
      <c r="AH50" s="1103"/>
      <c r="AI50" s="1103"/>
      <c r="AJ50" s="1103"/>
      <c r="AK50" s="1103"/>
      <c r="AL50" s="1103"/>
      <c r="AM50" s="1103"/>
      <c r="AN50" s="1103"/>
      <c r="AO50" s="1103"/>
      <c r="AP50" s="1103"/>
      <c r="AQ50" s="1103"/>
      <c r="AR50" s="1103"/>
      <c r="AS50" s="1103"/>
      <c r="AT50" s="1103"/>
      <c r="AU50" s="1103"/>
      <c r="AV50" s="1103"/>
      <c r="AW50" s="1103"/>
      <c r="AX50" s="1103"/>
      <c r="AY50" s="1103"/>
      <c r="AZ50" s="1103"/>
      <c r="BA50" s="1103"/>
      <c r="BB50" s="1103"/>
      <c r="BC50" s="1103"/>
      <c r="BD50" s="1103"/>
      <c r="BE50" s="1103"/>
      <c r="BF50" s="1103"/>
      <c r="BG50" s="1103"/>
    </row>
    <row r="51" spans="4:59" ht="15.75" thickBot="1">
      <c r="D51" s="343"/>
      <c r="E51" s="344"/>
      <c r="F51" s="344"/>
      <c r="G51" s="344"/>
      <c r="H51" s="344"/>
      <c r="I51" s="344"/>
      <c r="J51" s="344"/>
      <c r="K51" s="344"/>
      <c r="L51" s="344"/>
      <c r="M51" s="344"/>
      <c r="N51" s="344"/>
      <c r="O51" s="344"/>
      <c r="P51" s="344"/>
      <c r="Q51" s="344"/>
      <c r="R51" s="344"/>
      <c r="S51" s="344"/>
      <c r="T51" s="344"/>
      <c r="U51" s="344"/>
      <c r="V51" s="344"/>
      <c r="W51" s="344"/>
      <c r="X51" s="344"/>
      <c r="Y51" s="344"/>
      <c r="Z51" s="344"/>
      <c r="AA51" s="344"/>
      <c r="AB51" s="344"/>
      <c r="AC51" s="344"/>
      <c r="AD51" s="344"/>
      <c r="AE51" s="344"/>
      <c r="AF51" s="344"/>
      <c r="AG51" s="344"/>
      <c r="AH51" s="344"/>
      <c r="AI51" s="344"/>
      <c r="AJ51" s="344"/>
      <c r="AK51" s="344"/>
      <c r="AL51" s="344"/>
      <c r="AM51" s="344"/>
      <c r="AN51" s="344"/>
      <c r="AO51" s="344"/>
      <c r="AP51" s="344"/>
      <c r="AQ51" s="344"/>
      <c r="AR51" s="344"/>
      <c r="AS51" s="344"/>
      <c r="AT51" s="344"/>
      <c r="AU51" s="344"/>
      <c r="AV51" s="344"/>
      <c r="AW51" s="344"/>
      <c r="AX51" s="344"/>
      <c r="AY51" s="344"/>
      <c r="AZ51" s="344"/>
      <c r="BA51" s="344"/>
      <c r="BB51" s="344"/>
      <c r="BC51" s="344"/>
      <c r="BD51" s="344"/>
      <c r="BE51" s="344"/>
      <c r="BF51" s="344"/>
      <c r="BG51" s="345"/>
    </row>
    <row r="52" spans="4:59" ht="15.75" customHeight="1" thickBot="1">
      <c r="D52" s="346"/>
      <c r="E52" s="88"/>
      <c r="F52" s="76"/>
      <c r="G52" s="675" t="s">
        <v>368</v>
      </c>
      <c r="H52" s="675"/>
      <c r="I52" s="675"/>
      <c r="J52" s="675"/>
      <c r="K52" s="675"/>
      <c r="L52" s="675"/>
      <c r="M52" s="675"/>
      <c r="N52" s="675"/>
      <c r="O52" s="675"/>
      <c r="P52" s="675"/>
      <c r="Q52" s="675"/>
      <c r="R52" s="675"/>
      <c r="S52" s="675"/>
      <c r="T52" s="675"/>
      <c r="U52" s="675"/>
      <c r="V52" s="675"/>
      <c r="W52" s="675"/>
      <c r="X52" s="675"/>
      <c r="Y52" s="675"/>
      <c r="Z52" s="675"/>
      <c r="AA52" s="675"/>
      <c r="AB52" s="675"/>
      <c r="AC52" s="675"/>
      <c r="AD52" s="675"/>
      <c r="AE52" s="675"/>
      <c r="AF52" s="675"/>
      <c r="AG52" s="675"/>
      <c r="AH52" s="675"/>
      <c r="AI52" s="675"/>
      <c r="AJ52" s="675"/>
      <c r="AK52" s="675"/>
      <c r="AL52" s="675"/>
      <c r="AM52" s="675"/>
      <c r="AN52" s="675"/>
      <c r="AO52" s="675"/>
      <c r="AP52" s="675"/>
      <c r="AQ52" s="675"/>
      <c r="AR52" s="675"/>
      <c r="AS52" s="675"/>
      <c r="AT52" s="675"/>
      <c r="AU52" s="675"/>
      <c r="AV52" s="675"/>
      <c r="AW52" s="675"/>
      <c r="AX52" s="675"/>
      <c r="AY52" s="675"/>
      <c r="AZ52" s="675"/>
      <c r="BA52" s="675"/>
      <c r="BB52" s="675"/>
      <c r="BC52" s="675"/>
      <c r="BD52" s="675"/>
      <c r="BE52" s="675"/>
      <c r="BF52" s="675"/>
      <c r="BG52" s="1104"/>
    </row>
    <row r="53" spans="4:59" ht="15.75" thickBot="1">
      <c r="D53" s="346"/>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48"/>
    </row>
    <row r="54" spans="4:59" ht="18.75" customHeight="1" thickBot="1">
      <c r="D54" s="346"/>
      <c r="E54" s="88"/>
      <c r="F54" s="76"/>
      <c r="G54" s="1100" t="s">
        <v>369</v>
      </c>
      <c r="H54" s="1100"/>
      <c r="I54" s="1100"/>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5"/>
    </row>
    <row r="55" spans="4:59" ht="15.75" thickBot="1">
      <c r="D55" s="346"/>
      <c r="E55" s="96"/>
      <c r="F55" s="76"/>
      <c r="G55" s="1100"/>
      <c r="H55" s="1100"/>
      <c r="I55" s="1100"/>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05"/>
    </row>
    <row r="56" spans="4:59" ht="15.75" customHeight="1" thickBot="1">
      <c r="D56" s="351"/>
      <c r="E56" s="88"/>
      <c r="F56" s="351"/>
      <c r="G56" s="675" t="s">
        <v>370</v>
      </c>
      <c r="H56" s="675"/>
      <c r="I56" s="675"/>
      <c r="J56" s="675"/>
      <c r="K56" s="675"/>
      <c r="L56" s="675"/>
      <c r="M56" s="675"/>
      <c r="N56" s="675"/>
      <c r="O56" s="675"/>
      <c r="P56" s="675"/>
      <c r="Q56" s="675"/>
      <c r="R56" s="675"/>
      <c r="S56" s="675"/>
      <c r="T56" s="675"/>
      <c r="U56" s="675"/>
      <c r="V56" s="675"/>
      <c r="W56" s="675"/>
      <c r="X56" s="675"/>
      <c r="Y56" s="675"/>
      <c r="Z56" s="675"/>
      <c r="AA56" s="675"/>
      <c r="AB56" s="675"/>
      <c r="AC56" s="675"/>
      <c r="AD56" s="675"/>
      <c r="AE56" s="675"/>
      <c r="AF56" s="675"/>
      <c r="AG56" s="675"/>
      <c r="AH56" s="675"/>
      <c r="AI56" s="675"/>
      <c r="AJ56" s="675"/>
      <c r="AK56" s="675"/>
      <c r="AL56" s="675"/>
      <c r="AM56" s="675"/>
      <c r="AN56" s="675"/>
      <c r="AO56" s="675"/>
      <c r="AP56" s="675"/>
      <c r="AQ56" s="675"/>
      <c r="AR56" s="675"/>
      <c r="AS56" s="675"/>
      <c r="AT56" s="675"/>
      <c r="AU56" s="675"/>
      <c r="AV56" s="675"/>
      <c r="AW56" s="675"/>
      <c r="AX56" s="675"/>
      <c r="AY56" s="675"/>
      <c r="AZ56" s="675"/>
      <c r="BA56" s="675"/>
      <c r="BB56" s="675"/>
      <c r="BC56" s="675"/>
      <c r="BD56" s="675"/>
      <c r="BE56" s="675"/>
      <c r="BF56" s="675"/>
      <c r="BG56" s="1104"/>
    </row>
    <row r="57" spans="4:59" ht="15.75" thickBot="1">
      <c r="D57" s="352"/>
      <c r="E57" s="347"/>
      <c r="F57" s="349"/>
      <c r="G57" s="349"/>
      <c r="H57" s="349"/>
      <c r="I57" s="349"/>
      <c r="J57" s="349"/>
      <c r="K57" s="349"/>
      <c r="L57" s="349"/>
      <c r="M57" s="349"/>
      <c r="N57" s="349"/>
      <c r="O57" s="349"/>
      <c r="P57" s="349"/>
      <c r="Q57" s="349"/>
      <c r="R57" s="349"/>
      <c r="S57" s="349"/>
      <c r="T57" s="349"/>
      <c r="U57" s="349"/>
      <c r="V57" s="349"/>
      <c r="W57" s="349"/>
      <c r="X57" s="349"/>
      <c r="Y57" s="349"/>
      <c r="Z57" s="349"/>
      <c r="AA57" s="349"/>
      <c r="AB57" s="349"/>
      <c r="AC57" s="349"/>
      <c r="AD57" s="349"/>
      <c r="AE57" s="349"/>
      <c r="AF57" s="349"/>
      <c r="AG57" s="349"/>
      <c r="AH57" s="349"/>
      <c r="AI57" s="349"/>
      <c r="AJ57" s="349"/>
      <c r="AK57" s="349"/>
      <c r="AL57" s="349"/>
      <c r="AM57" s="349"/>
      <c r="AN57" s="349"/>
      <c r="AO57" s="349"/>
      <c r="AP57" s="349"/>
      <c r="AQ57" s="349"/>
      <c r="AR57" s="349"/>
      <c r="AS57" s="349"/>
      <c r="AT57" s="349"/>
      <c r="AU57" s="349"/>
      <c r="AV57" s="349"/>
      <c r="AW57" s="349"/>
      <c r="AX57" s="349"/>
      <c r="AY57" s="349"/>
      <c r="AZ57" s="349"/>
      <c r="BA57" s="349"/>
      <c r="BB57" s="349"/>
      <c r="BC57" s="349"/>
      <c r="BD57" s="349"/>
      <c r="BE57" s="349"/>
      <c r="BF57" s="349"/>
      <c r="BG57" s="350"/>
    </row>
    <row r="58" spans="4:59" ht="15.75" thickBot="1">
      <c r="D58" s="1099" t="s">
        <v>2372</v>
      </c>
      <c r="E58" s="1099"/>
      <c r="F58" s="1099"/>
      <c r="G58" s="1099"/>
      <c r="H58" s="1099"/>
      <c r="I58" s="1099"/>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row>
    <row r="59" spans="4:59" ht="87.75" customHeight="1" thickBot="1">
      <c r="D59" s="1102"/>
      <c r="E59" s="1102"/>
      <c r="F59" s="1102"/>
      <c r="G59" s="1102"/>
      <c r="H59" s="1102"/>
      <c r="I59" s="1102"/>
      <c r="J59" s="1102"/>
      <c r="K59" s="1102"/>
      <c r="L59" s="1102"/>
      <c r="M59" s="1102"/>
      <c r="N59" s="1102"/>
      <c r="O59" s="1102"/>
      <c r="P59" s="1102"/>
      <c r="Q59" s="1102"/>
      <c r="R59" s="1102"/>
      <c r="S59" s="1102"/>
      <c r="T59" s="1102"/>
      <c r="U59" s="1102"/>
      <c r="V59" s="1102"/>
      <c r="W59" s="1102"/>
      <c r="X59" s="1102"/>
      <c r="Y59" s="1102"/>
      <c r="Z59" s="1102"/>
      <c r="AA59" s="1102"/>
      <c r="AB59" s="1102"/>
      <c r="AC59" s="1101" t="s">
        <v>524</v>
      </c>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row>
    <row r="60" spans="4:59" ht="15.75" thickBot="1">
      <c r="D60" s="1099" t="s">
        <v>2340</v>
      </c>
      <c r="E60" s="1099"/>
      <c r="F60" s="1099"/>
      <c r="G60" s="1099"/>
      <c r="H60" s="1099"/>
      <c r="I60" s="1099"/>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row>
    <row r="61" spans="4:59">
      <c r="D61" s="343"/>
      <c r="E61" s="344"/>
      <c r="F61" s="344"/>
      <c r="G61" s="344"/>
      <c r="H61" s="344"/>
      <c r="I61" s="344"/>
      <c r="J61" s="344"/>
      <c r="K61" s="344"/>
      <c r="L61" s="344"/>
      <c r="M61" s="344"/>
      <c r="N61" s="344"/>
      <c r="O61" s="344"/>
      <c r="P61" s="344"/>
      <c r="Q61" s="344"/>
      <c r="R61" s="344"/>
      <c r="S61" s="344"/>
      <c r="T61" s="344"/>
      <c r="U61" s="344"/>
      <c r="V61" s="344"/>
      <c r="W61" s="344"/>
      <c r="X61" s="344"/>
      <c r="Y61" s="344"/>
      <c r="Z61" s="344"/>
      <c r="AA61" s="344"/>
      <c r="AB61" s="344"/>
      <c r="AC61" s="344"/>
      <c r="AD61" s="344"/>
      <c r="AE61" s="344"/>
      <c r="AF61" s="344"/>
      <c r="AG61" s="344"/>
      <c r="AH61" s="344"/>
      <c r="AI61" s="344"/>
      <c r="AJ61" s="344"/>
      <c r="AK61" s="344"/>
      <c r="AL61" s="344"/>
      <c r="AM61" s="344"/>
      <c r="AN61" s="344"/>
      <c r="AO61" s="344"/>
      <c r="AP61" s="344"/>
      <c r="AQ61" s="344"/>
      <c r="AR61" s="344"/>
      <c r="AS61" s="344"/>
      <c r="AT61" s="344"/>
      <c r="AU61" s="344"/>
      <c r="AV61" s="344"/>
      <c r="AW61" s="344"/>
      <c r="AX61" s="344"/>
      <c r="AY61" s="344"/>
      <c r="AZ61" s="344"/>
      <c r="BA61" s="344"/>
      <c r="BB61" s="344"/>
      <c r="BC61" s="344"/>
      <c r="BD61" s="344"/>
      <c r="BE61" s="344"/>
      <c r="BF61" s="344"/>
      <c r="BG61" s="345"/>
    </row>
    <row r="62" spans="4:59" ht="15.75" thickBot="1">
      <c r="D62" s="346"/>
      <c r="E62" s="76" t="s">
        <v>2008</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48"/>
    </row>
    <row r="63" spans="4:59" ht="15.75" thickBot="1">
      <c r="D63" s="346"/>
      <c r="E63" s="88"/>
      <c r="F63" s="76" t="s">
        <v>2357</v>
      </c>
      <c r="G63" s="76"/>
      <c r="H63" s="76"/>
      <c r="I63" s="76"/>
      <c r="J63" s="76"/>
      <c r="K63" s="76"/>
      <c r="L63" s="76"/>
      <c r="M63" s="76"/>
      <c r="N63" s="76"/>
      <c r="O63" s="76"/>
      <c r="P63" s="76"/>
      <c r="Q63" s="76"/>
      <c r="R63" s="76"/>
      <c r="S63" s="76"/>
      <c r="T63" s="88"/>
      <c r="U63" s="76" t="s">
        <v>2358</v>
      </c>
      <c r="V63" s="76"/>
      <c r="W63" s="76"/>
      <c r="X63" s="76"/>
      <c r="Y63" s="76"/>
      <c r="Z63" s="76"/>
      <c r="AA63" s="76"/>
      <c r="AB63" s="76"/>
      <c r="AC63" s="76"/>
      <c r="AD63" s="76"/>
      <c r="AE63" s="76"/>
      <c r="AF63" s="76"/>
      <c r="AG63" s="76"/>
      <c r="AH63" s="76"/>
      <c r="AI63" s="76"/>
      <c r="AJ63" s="76"/>
      <c r="AK63" s="88"/>
      <c r="AL63" s="76" t="s">
        <v>2359</v>
      </c>
      <c r="AM63" s="76"/>
      <c r="AN63" s="76"/>
      <c r="AO63" s="76"/>
      <c r="AP63" s="76"/>
      <c r="AQ63" s="76"/>
      <c r="AR63" s="76"/>
      <c r="AS63" s="76"/>
      <c r="AT63" s="76"/>
      <c r="AU63" s="76"/>
      <c r="AV63" s="76"/>
      <c r="AW63" s="76"/>
      <c r="AX63" s="76"/>
      <c r="AY63" s="76"/>
      <c r="AZ63" s="76"/>
      <c r="BA63" s="76"/>
      <c r="BB63" s="76"/>
      <c r="BC63" s="76"/>
      <c r="BD63" s="76"/>
      <c r="BE63" s="76"/>
      <c r="BF63" s="76"/>
      <c r="BG63" s="348"/>
    </row>
    <row r="64" spans="4:59" ht="15.75" thickBot="1">
      <c r="D64" s="352"/>
      <c r="E64" s="349"/>
      <c r="F64" s="349"/>
      <c r="G64" s="349"/>
      <c r="H64" s="349"/>
      <c r="I64" s="349"/>
      <c r="J64" s="349"/>
      <c r="K64" s="349"/>
      <c r="L64" s="349"/>
      <c r="M64" s="349"/>
      <c r="N64" s="349"/>
      <c r="O64" s="349"/>
      <c r="P64" s="349"/>
      <c r="Q64" s="349"/>
      <c r="R64" s="349"/>
      <c r="S64" s="349"/>
      <c r="T64" s="349"/>
      <c r="U64" s="349"/>
      <c r="V64" s="349"/>
      <c r="W64" s="349"/>
      <c r="X64" s="349"/>
      <c r="Y64" s="349"/>
      <c r="Z64" s="349"/>
      <c r="AA64" s="349"/>
      <c r="AB64" s="349"/>
      <c r="AC64" s="349"/>
      <c r="AD64" s="349"/>
      <c r="AE64" s="349"/>
      <c r="AF64" s="349"/>
      <c r="AG64" s="349"/>
      <c r="AH64" s="349"/>
      <c r="AI64" s="349"/>
      <c r="AJ64" s="349"/>
      <c r="AK64" s="349"/>
      <c r="AL64" s="349"/>
      <c r="AM64" s="349"/>
      <c r="AN64" s="349"/>
      <c r="AO64" s="349"/>
      <c r="AP64" s="349"/>
      <c r="AQ64" s="349"/>
      <c r="AR64" s="349"/>
      <c r="AS64" s="349"/>
      <c r="AT64" s="349"/>
      <c r="AU64" s="349"/>
      <c r="AV64" s="349"/>
      <c r="AW64" s="349"/>
      <c r="AX64" s="349"/>
      <c r="AY64" s="349"/>
      <c r="AZ64" s="349"/>
      <c r="BA64" s="349"/>
      <c r="BB64" s="349"/>
      <c r="BC64" s="349"/>
      <c r="BD64" s="349"/>
      <c r="BE64" s="349"/>
      <c r="BF64" s="349"/>
      <c r="BG64" s="350"/>
    </row>
    <row r="65" spans="13:59">
      <c r="M65" s="1007" t="s">
        <v>2441</v>
      </c>
      <c r="N65" s="1008"/>
      <c r="O65" s="1008"/>
      <c r="P65" s="1008"/>
      <c r="Q65" s="1008"/>
      <c r="R65" s="1008"/>
      <c r="S65" s="1008"/>
      <c r="T65" s="1008"/>
      <c r="U65" s="1008"/>
      <c r="V65" s="1008"/>
      <c r="W65" s="1008"/>
      <c r="X65" s="1008"/>
      <c r="Y65" s="1008"/>
      <c r="Z65" s="1008"/>
      <c r="AA65" s="1008"/>
      <c r="AB65" s="1008"/>
      <c r="AC65" s="1008"/>
      <c r="AD65" s="1008"/>
      <c r="AE65" s="1008"/>
      <c r="AF65" s="1008"/>
      <c r="AG65" s="1008"/>
      <c r="AH65" s="1008"/>
      <c r="AI65" s="1008"/>
      <c r="AJ65" s="1008"/>
      <c r="AK65" s="1008"/>
      <c r="AL65" s="1008"/>
      <c r="AM65" s="1008"/>
      <c r="AN65" s="1008"/>
      <c r="AO65" s="1008"/>
      <c r="AP65" s="1008"/>
      <c r="AQ65" s="1008"/>
      <c r="AR65" s="1008"/>
      <c r="AS65" s="1008"/>
      <c r="AT65" s="1008"/>
      <c r="AU65" s="1008"/>
      <c r="AV65" s="1008"/>
      <c r="AZ65" s="1107" t="s">
        <v>2440</v>
      </c>
      <c r="BA65" s="1107"/>
      <c r="BB65" s="1107"/>
      <c r="BC65" s="1107"/>
      <c r="BD65" s="1107"/>
      <c r="BE65" s="1107"/>
      <c r="BF65" s="1107"/>
      <c r="BG65" s="1107"/>
    </row>
    <row r="67" spans="13:59">
      <c r="S67" s="399"/>
    </row>
    <row r="68" spans="13:59" ht="17.25">
      <c r="S68" s="400"/>
    </row>
    <row r="69" spans="13:59" ht="17.25">
      <c r="S69" s="401"/>
    </row>
  </sheetData>
  <mergeCells count="293">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L34:M34"/>
    <mergeCell ref="N34:O34"/>
    <mergeCell ref="P34:Q34"/>
    <mergeCell ref="R34:S34"/>
    <mergeCell ref="T34:U34"/>
    <mergeCell ref="V34:W34"/>
    <mergeCell ref="X34:Y34"/>
    <mergeCell ref="AN33:AO33"/>
    <mergeCell ref="AP33:AQ33"/>
    <mergeCell ref="AJ32:AK32"/>
    <mergeCell ref="AL32:AM32"/>
    <mergeCell ref="AN32:AO32"/>
    <mergeCell ref="AV33:AW33"/>
    <mergeCell ref="AX33:AY33"/>
    <mergeCell ref="AB33:AC33"/>
    <mergeCell ref="AD33:AE33"/>
    <mergeCell ref="AF33:AG33"/>
    <mergeCell ref="AH33:AI33"/>
    <mergeCell ref="AJ33:AK33"/>
    <mergeCell ref="AL33:AM33"/>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14:J14"/>
    <mergeCell ref="K14:L14"/>
    <mergeCell ref="M14:S14"/>
    <mergeCell ref="T14:AB14"/>
    <mergeCell ref="AC14:AH14"/>
    <mergeCell ref="AO17:AZ17"/>
    <mergeCell ref="BA17:BG17"/>
    <mergeCell ref="AI14:AK14"/>
    <mergeCell ref="AM14:AO14"/>
    <mergeCell ref="AU14:AY14"/>
    <mergeCell ref="AQ14:AS14"/>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s>
  <phoneticPr fontId="44"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xr:uid="{00000000-0002-0000-0A00-000000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xr:uid="{00000000-0002-0000-0A00-000001000000}"/>
    <dataValidation allowBlank="1" showInputMessage="1" showErrorMessage="1" promptTitle="campo exclusivo Colmena Seguros" prompt="número que se asigna en forma consecutiva a cada tramite" sqref="AA4:AG4" xr:uid="{00000000-0002-0000-0A00-000002000000}"/>
    <dataValidation allowBlank="1" showInputMessage="1" showErrorMessage="1" promptTitle="campo exclusivo Colmena Seguros" prompt="Código de la sucursal" sqref="AV4:AZ4" xr:uid="{00000000-0002-0000-0A00-000003000000}"/>
    <dataValidation allowBlank="1" showInputMessage="1" showErrorMessage="1" promptTitle="campo excliusivo Colmena Seguros" prompt="Ciudad y Departamento de la afiliación" sqref="BA3:BG3" xr:uid="{00000000-0002-0000-0A00-000004000000}"/>
    <dataValidation allowBlank="1" showInputMessage="1" showErrorMessage="1" promptTitle="campo exclusivo Colmena Seguros" prompt="Nombre de la sucursal" sqref="BC4:BG4" xr:uid="{00000000-0002-0000-0A00-000005000000}"/>
    <dataValidation allowBlank="1" showInputMessage="1" showErrorMessage="1" promptTitle="Dato Obligatorio" prompt="Primer Apellido: debe ser registrado en la casilla correspondiente, en forma idéntica a como aparecen en el documento de identificación." sqref="M13" xr:uid="{00000000-0002-0000-0A00-000006000000}"/>
    <dataValidation allowBlank="1" showInputMessage="1" showErrorMessage="1" promptTitle="Dato Obligatorio" prompt="Primer Nombre: Debe ser registrado en la casilla correspondiente, en forma idéntica a como aparecen en el documento de identificación." sqref="AO13" xr:uid="{00000000-0002-0000-0A00-000007000000}"/>
    <dataValidation allowBlank="1" showInputMessage="1" showErrorMessage="1" promptTitle="Dato Obligatorio" prompt="Es el número con el cual se identifica como persona única y debe registrarlo exactamente como figura en el documento de identificación." sqref="T14:U14" xr:uid="{00000000-0002-0000-0A00-000008000000}"/>
    <dataValidation allowBlank="1" showInputMessage="1" showErrorMessage="1" prompt="Debe escribir la cuenta de correo institucional, inclusive los caracteres especiales (_,&quot;)" sqref="AY24 AY18" xr:uid="{00000000-0002-0000-0A00-000009000000}"/>
    <dataValidation allowBlank="1" showInputMessage="1" showErrorMessage="1" prompt="Segundo Nombre: Debe ser registrado en la casilla correspondiente, en forma idéntica a como aparecen en el documento de identificación.." sqref="AY13:BG13" xr:uid="{00000000-0002-0000-0A00-00000A000000}"/>
    <dataValidation allowBlank="1" showInputMessage="1" showErrorMessage="1" prompt="Segundo Apellido: debe ser registrado en la casilla correspondiente, en forma idéntica a como aparecen en el documento de identificación." sqref="AB13:AN13" xr:uid="{00000000-0002-0000-0A00-00000B000000}"/>
    <dataValidation allowBlank="1" showInputMessage="1" showErrorMessage="1" prompt="Aplica cuando se registra una afiliación por primera vez al Sistema General de Riesgos Laborales - SGRL, en condición de empleador." sqref="L10:L11" xr:uid="{00000000-0002-0000-0A00-00000C000000}"/>
    <dataValidation allowBlank="1" showInputMessage="1" showErrorMessage="1" prompt="Aplica cuando se registra una solicitud de cambio de ARL por parte del empleador, en cumplimiento de las reglas definidas en las normas que rigen para este tramite." sqref="AD10 N11:O11" xr:uid="{00000000-0002-0000-0A00-00000D000000}"/>
    <dataValidation allowBlank="1" showInputMessage="1" showErrorMessage="1" prompt="Aplica cuando se registra la terminación de la afiliación del empleador con la ARL." sqref="AK10 W11" xr:uid="{00000000-0002-0000-0A00-00000E000000}"/>
    <dataValidation allowBlank="1" showInputMessage="1" showErrorMessage="1" promptTitle="Dato Obligatorio" prompt="Ingrese la información en la celda respectiva" sqref="M18:AA19 M24:AA25" xr:uid="{00000000-0002-0000-0A00-00000F000000}"/>
    <dataValidation allowBlank="1" showInputMessage="1" showErrorMessage="1" promptTitle="Dato Obligatorio" prompt="Identifique y marque con una equis (X) si está de acuerdo a la siguiente autorización." sqref="E52 E56 E54" xr:uid="{00000000-0002-0000-0A00-000010000000}"/>
    <dataValidation allowBlank="1" showInputMessage="1" showErrorMessage="1" prompt="Adjunte la imagen de la firma diligital del representante legal de la empresa." sqref="D59" xr:uid="{00000000-0002-0000-0A00-000011000000}"/>
    <dataValidation allowBlank="1" showInputMessage="1" showErrorMessage="1" promptTitle="Dato Obligatorio" prompt="Debe indicar el número de teléfono fijo o celular de la sede principal de la empresa." sqref="AF18 AF24 AO24 AO18" xr:uid="{00000000-0002-0000-0A00-000012000000}"/>
    <dataValidation allowBlank="1" showInputMessage="1" showErrorMessage="1" prompt="Identifique y marque con una equis (X) si la selección corresponde" sqref="E42 E44 E46 E48 R42 R44 R46 R48 AC42 AC44 AC46 AQ42 AQ44 AQ46 AU28 AM28 AF28 AF25 AJ25 P22 K22 AJ19 AF19 E63 T63 AK63 V22 AB22" xr:uid="{00000000-0002-0000-0A00-000013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r:uid="{00000000-0002-0000-0A00-000014000000}">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A00-000015000000}">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r:uid="{00000000-0002-0000-0A00-000016000000}">
          <x14:formula1>
            <xm:f>Hoja1!$A$1:$A$10</xm:f>
          </x14:formula1>
          <xm:sqref>K14:L14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O136"/>
  <sheetViews>
    <sheetView showGridLines="0" topLeftCell="A37" zoomScaleNormal="100" zoomScalePageLayoutView="156" workbookViewId="0">
      <selection sqref="A1:H1"/>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0" width="10.85546875" style="15"/>
    <col min="11" max="11" width="64" style="101" bestFit="1" customWidth="1"/>
    <col min="12" max="13" width="10.85546875" style="101"/>
    <col min="14" max="16384" width="10.85546875" style="15"/>
  </cols>
  <sheetData>
    <row r="1" spans="1:10" ht="33.950000000000003" customHeight="1">
      <c r="A1" s="1117" t="s">
        <v>2374</v>
      </c>
      <c r="B1" s="1117"/>
      <c r="C1" s="1117"/>
      <c r="D1" s="1117"/>
      <c r="E1" s="1117"/>
      <c r="F1" s="1117"/>
      <c r="G1" s="1117"/>
      <c r="H1" s="1117"/>
      <c r="I1" s="1"/>
      <c r="J1" s="1"/>
    </row>
    <row r="2" spans="1:10">
      <c r="A2" s="532" t="s">
        <v>195</v>
      </c>
      <c r="B2" s="532"/>
      <c r="C2" s="532"/>
      <c r="D2" s="532"/>
      <c r="E2" s="532"/>
      <c r="F2" s="532"/>
      <c r="G2" s="532"/>
      <c r="H2" s="532"/>
      <c r="I2" s="532"/>
      <c r="J2" s="532"/>
    </row>
    <row r="3" spans="1:10" ht="9.75" customHeight="1"/>
    <row r="4" spans="1:10" ht="44.25" customHeight="1">
      <c r="A4" s="811" t="s">
        <v>280</v>
      </c>
      <c r="B4" s="811"/>
      <c r="C4" s="811"/>
      <c r="D4" s="811"/>
      <c r="E4" s="811"/>
      <c r="F4" s="811"/>
      <c r="G4" s="811"/>
      <c r="H4" s="811"/>
      <c r="I4" s="811"/>
      <c r="J4" s="811"/>
    </row>
    <row r="5" spans="1:10" ht="10.5" customHeight="1"/>
    <row r="6" spans="1:10">
      <c r="A6" s="1" t="s">
        <v>275</v>
      </c>
    </row>
    <row r="7" spans="1:10" ht="10.5" customHeight="1">
      <c r="A7" s="1"/>
    </row>
    <row r="8" spans="1:10">
      <c r="A8" s="1" t="s">
        <v>118</v>
      </c>
    </row>
    <row r="9" spans="1:10">
      <c r="A9" s="1"/>
    </row>
    <row r="10" spans="1:10">
      <c r="A10" s="1"/>
    </row>
    <row r="11" spans="1:10">
      <c r="A11" s="793" t="s">
        <v>5</v>
      </c>
      <c r="B11" s="793"/>
      <c r="C11" s="793"/>
      <c r="D11" s="793"/>
      <c r="E11" s="793"/>
      <c r="F11" s="793"/>
      <c r="G11" s="793"/>
      <c r="H11" s="793"/>
      <c r="I11" s="793"/>
      <c r="J11" s="793"/>
    </row>
    <row r="12" spans="1:10">
      <c r="A12" s="1"/>
    </row>
    <row r="13" spans="1:10" ht="69" customHeight="1">
      <c r="A13" s="792" t="s">
        <v>283</v>
      </c>
      <c r="B13" s="792"/>
      <c r="C13" s="792"/>
      <c r="D13" s="792"/>
      <c r="E13" s="792"/>
      <c r="F13" s="792"/>
      <c r="G13" s="792"/>
      <c r="H13" s="792"/>
      <c r="I13" s="792"/>
      <c r="J13" s="792"/>
    </row>
    <row r="14" spans="1:10">
      <c r="A14" s="1"/>
      <c r="B14" s="1" t="s">
        <v>2375</v>
      </c>
    </row>
    <row r="15" spans="1:10" ht="12.75" customHeight="1">
      <c r="A15" s="1"/>
      <c r="B15" s="1"/>
    </row>
    <row r="16" spans="1:10" ht="45.75" customHeight="1">
      <c r="A16" s="1"/>
      <c r="B16" s="17" t="s">
        <v>119</v>
      </c>
      <c r="C16" s="817" t="s">
        <v>2376</v>
      </c>
      <c r="D16" s="817"/>
      <c r="E16" s="817"/>
      <c r="F16" s="817"/>
      <c r="G16" s="817"/>
      <c r="H16" s="817"/>
      <c r="I16" s="817"/>
      <c r="J16" s="817"/>
    </row>
    <row r="17" spans="1:15" ht="42.75" customHeight="1">
      <c r="A17" s="1"/>
      <c r="B17" s="17" t="s">
        <v>120</v>
      </c>
      <c r="C17" s="817" t="s">
        <v>2377</v>
      </c>
      <c r="D17" s="817"/>
      <c r="E17" s="817"/>
      <c r="F17" s="817"/>
      <c r="G17" s="817"/>
      <c r="H17" s="817"/>
      <c r="I17" s="817"/>
      <c r="J17" s="817"/>
    </row>
    <row r="18" spans="1:15" ht="12.75" customHeight="1">
      <c r="A18" s="1"/>
    </row>
    <row r="19" spans="1:15" ht="28.5" customHeight="1">
      <c r="A19" s="1"/>
      <c r="B19" s="804" t="s">
        <v>2379</v>
      </c>
      <c r="C19" s="804"/>
      <c r="D19" s="804"/>
      <c r="E19" s="804"/>
      <c r="F19" s="804"/>
      <c r="G19" s="804"/>
      <c r="H19" s="804"/>
      <c r="I19" s="804"/>
    </row>
    <row r="20" spans="1:15" ht="12.75" customHeight="1">
      <c r="A20" s="1"/>
    </row>
    <row r="21" spans="1:15" ht="112.5" customHeight="1">
      <c r="A21" s="1"/>
      <c r="B21" s="1118" t="s">
        <v>2380</v>
      </c>
      <c r="C21" s="1118"/>
      <c r="D21" s="1118"/>
      <c r="E21" s="1118"/>
      <c r="F21" s="1118"/>
      <c r="G21" s="1118"/>
      <c r="H21" s="1118"/>
      <c r="I21" s="1118"/>
      <c r="J21" s="1118"/>
    </row>
    <row r="22" spans="1:15" ht="12.75" customHeight="1">
      <c r="A22" s="1"/>
    </row>
    <row r="23" spans="1:15" ht="35.25" customHeight="1">
      <c r="B23" s="804" t="s">
        <v>292</v>
      </c>
      <c r="C23" s="804"/>
      <c r="D23" s="804"/>
      <c r="E23" s="804"/>
      <c r="F23" s="804"/>
      <c r="G23" s="804"/>
      <c r="H23" s="804"/>
      <c r="I23" s="804"/>
    </row>
    <row r="24" spans="1:15" ht="35.25" customHeight="1">
      <c r="B24" s="811" t="s">
        <v>2381</v>
      </c>
      <c r="C24" s="811"/>
      <c r="D24" s="811"/>
      <c r="E24" s="811"/>
      <c r="F24" s="811"/>
      <c r="G24" s="811"/>
      <c r="H24" s="811"/>
      <c r="I24" s="811"/>
      <c r="J24" s="811"/>
    </row>
    <row r="26" spans="1:15">
      <c r="A26" s="532" t="s">
        <v>293</v>
      </c>
      <c r="B26" s="532"/>
      <c r="C26" s="532"/>
      <c r="D26" s="532"/>
      <c r="E26" s="532"/>
      <c r="F26" s="532"/>
      <c r="G26" s="532"/>
      <c r="H26" s="532"/>
      <c r="I26" s="532"/>
      <c r="J26" s="532"/>
    </row>
    <row r="27" spans="1:15">
      <c r="N27" s="101"/>
      <c r="O27" s="101"/>
    </row>
    <row r="28" spans="1:15">
      <c r="C28" s="40" t="s">
        <v>11</v>
      </c>
      <c r="D28" s="803" t="s">
        <v>293</v>
      </c>
      <c r="E28" s="803"/>
      <c r="F28" s="803"/>
      <c r="G28" s="803"/>
      <c r="H28" s="803"/>
      <c r="K28" s="818" t="s">
        <v>176</v>
      </c>
      <c r="L28" s="818"/>
      <c r="M28" s="818"/>
      <c r="N28" s="818"/>
      <c r="O28" s="818"/>
    </row>
    <row r="29" spans="1:15">
      <c r="C29" s="18" t="s">
        <v>128</v>
      </c>
      <c r="D29" s="800" t="s">
        <v>2378</v>
      </c>
      <c r="E29" s="801"/>
      <c r="F29" s="801"/>
      <c r="G29" s="801"/>
      <c r="H29" s="802"/>
      <c r="K29" s="819" t="s">
        <v>173</v>
      </c>
      <c r="L29" s="819"/>
      <c r="M29" s="819"/>
      <c r="N29" s="819"/>
      <c r="O29" s="819"/>
    </row>
    <row r="31" spans="1:15" ht="15.75" thickBot="1">
      <c r="C31" s="15" t="s">
        <v>297</v>
      </c>
    </row>
    <row r="32" spans="1:15" ht="15.75" thickBot="1">
      <c r="D32" s="815" t="s">
        <v>172</v>
      </c>
      <c r="E32" s="816"/>
      <c r="F32" s="1"/>
      <c r="G32" s="1"/>
      <c r="H32" s="1"/>
    </row>
    <row r="33" spans="1:10">
      <c r="D33" s="25" t="s">
        <v>12</v>
      </c>
      <c r="E33" s="26"/>
    </row>
    <row r="34" spans="1:10">
      <c r="D34" s="27" t="s">
        <v>298</v>
      </c>
      <c r="E34" s="28"/>
    </row>
    <row r="36" spans="1:10">
      <c r="A36" s="793" t="s">
        <v>2342</v>
      </c>
      <c r="B36" s="793"/>
      <c r="C36" s="793"/>
      <c r="D36" s="793"/>
      <c r="E36" s="793"/>
      <c r="F36" s="793"/>
      <c r="G36" s="793"/>
      <c r="H36" s="793"/>
      <c r="I36" s="793"/>
      <c r="J36" s="793"/>
    </row>
    <row r="38" spans="1:10" ht="94.5" customHeight="1">
      <c r="B38" s="804" t="s">
        <v>2382</v>
      </c>
      <c r="C38" s="804"/>
      <c r="D38" s="804"/>
      <c r="E38" s="804"/>
      <c r="F38" s="804"/>
      <c r="G38" s="804"/>
      <c r="H38" s="804"/>
      <c r="I38" s="804"/>
    </row>
    <row r="40" spans="1:10" ht="32.25" customHeight="1">
      <c r="B40" s="804" t="s">
        <v>2383</v>
      </c>
      <c r="C40" s="804"/>
      <c r="D40" s="804"/>
      <c r="E40" s="804"/>
      <c r="F40" s="804"/>
      <c r="G40" s="804"/>
      <c r="H40" s="804"/>
      <c r="I40" s="804"/>
    </row>
    <row r="42" spans="1:10">
      <c r="A42" s="532" t="s">
        <v>301</v>
      </c>
      <c r="B42" s="532"/>
      <c r="C42" s="532"/>
      <c r="D42" s="532"/>
      <c r="E42" s="532"/>
      <c r="F42" s="532"/>
      <c r="G42" s="532"/>
      <c r="H42" s="532"/>
      <c r="I42" s="532"/>
      <c r="J42" s="532"/>
    </row>
    <row r="44" spans="1:10">
      <c r="C44" s="40" t="s">
        <v>11</v>
      </c>
      <c r="D44" s="803" t="s">
        <v>301</v>
      </c>
      <c r="E44" s="803"/>
      <c r="F44" s="803"/>
      <c r="G44" s="803"/>
      <c r="H44" s="803"/>
    </row>
    <row r="45" spans="1:10">
      <c r="C45" s="18" t="s">
        <v>131</v>
      </c>
      <c r="D45" s="800" t="s">
        <v>302</v>
      </c>
      <c r="E45" s="801"/>
      <c r="F45" s="801"/>
      <c r="G45" s="801"/>
      <c r="H45" s="802"/>
    </row>
    <row r="46" spans="1:10" ht="41.25" customHeight="1">
      <c r="C46" s="19" t="s">
        <v>71</v>
      </c>
      <c r="D46" s="805" t="s">
        <v>533</v>
      </c>
      <c r="E46" s="806"/>
      <c r="F46" s="806"/>
      <c r="G46" s="806"/>
      <c r="H46" s="807"/>
    </row>
    <row r="47" spans="1:10" ht="41.25" customHeight="1">
      <c r="C47" s="19" t="s">
        <v>61</v>
      </c>
      <c r="D47" s="805" t="s">
        <v>303</v>
      </c>
      <c r="E47" s="806"/>
      <c r="F47" s="806"/>
      <c r="G47" s="806"/>
      <c r="H47" s="807"/>
    </row>
    <row r="48" spans="1:10" ht="79.5" customHeight="1">
      <c r="C48" s="19" t="s">
        <v>63</v>
      </c>
      <c r="D48" s="805" t="s">
        <v>304</v>
      </c>
      <c r="E48" s="806"/>
      <c r="F48" s="806"/>
      <c r="G48" s="806"/>
      <c r="H48" s="807"/>
    </row>
    <row r="49" spans="1:13" ht="64.5" customHeight="1">
      <c r="C49" s="19" t="s">
        <v>65</v>
      </c>
      <c r="D49" s="805" t="s">
        <v>305</v>
      </c>
      <c r="E49" s="806"/>
      <c r="F49" s="806"/>
      <c r="G49" s="806"/>
      <c r="H49" s="807"/>
    </row>
    <row r="50" spans="1:13" ht="56.25" customHeight="1">
      <c r="C50" s="20" t="s">
        <v>67</v>
      </c>
      <c r="D50" s="805" t="s">
        <v>306</v>
      </c>
      <c r="E50" s="806"/>
      <c r="F50" s="806"/>
      <c r="G50" s="806"/>
      <c r="H50" s="807"/>
    </row>
    <row r="51" spans="1:13" ht="80.25" customHeight="1">
      <c r="C51" s="19" t="s">
        <v>69</v>
      </c>
      <c r="D51" s="805" t="s">
        <v>307</v>
      </c>
      <c r="E51" s="806"/>
      <c r="F51" s="806"/>
      <c r="G51" s="806"/>
      <c r="H51" s="807"/>
    </row>
    <row r="52" spans="1:13" ht="51.75" customHeight="1">
      <c r="C52" s="19" t="s">
        <v>70</v>
      </c>
      <c r="D52" s="1113" t="s">
        <v>308</v>
      </c>
      <c r="E52" s="1113"/>
      <c r="F52" s="1113"/>
      <c r="G52" s="1113"/>
      <c r="H52" s="1113"/>
    </row>
    <row r="53" spans="1:13" ht="120" customHeight="1">
      <c r="C53" s="19" t="s">
        <v>531</v>
      </c>
      <c r="D53" s="1114" t="s">
        <v>2434</v>
      </c>
      <c r="E53" s="1114"/>
      <c r="F53" s="1114"/>
      <c r="G53" s="1114"/>
      <c r="H53" s="1114"/>
    </row>
    <row r="55" spans="1:13">
      <c r="A55" s="793" t="s">
        <v>19</v>
      </c>
      <c r="B55" s="793"/>
      <c r="C55" s="793"/>
      <c r="D55" s="793"/>
      <c r="E55" s="793"/>
      <c r="F55" s="793"/>
      <c r="G55" s="793"/>
      <c r="H55" s="793"/>
      <c r="I55" s="793"/>
      <c r="J55" s="793"/>
    </row>
    <row r="58" spans="1:13" s="7" customFormat="1">
      <c r="B58" s="1116" t="s">
        <v>2384</v>
      </c>
      <c r="C58" s="1116"/>
      <c r="D58" s="1116"/>
      <c r="E58" s="1116"/>
      <c r="F58" s="1116"/>
      <c r="G58" s="1116"/>
      <c r="H58" s="1116"/>
      <c r="I58" s="1116"/>
      <c r="J58" s="1116"/>
      <c r="K58" s="363"/>
      <c r="L58" s="363"/>
      <c r="M58" s="363"/>
    </row>
    <row r="59" spans="1:13" ht="33.75" customHeight="1">
      <c r="B59" s="792" t="s">
        <v>2385</v>
      </c>
      <c r="C59" s="792"/>
      <c r="D59" s="792"/>
      <c r="E59" s="792"/>
      <c r="F59" s="792"/>
      <c r="G59" s="792"/>
      <c r="H59" s="792"/>
      <c r="I59" s="792"/>
    </row>
    <row r="60" spans="1:13">
      <c r="B60" s="15" t="s">
        <v>2386</v>
      </c>
    </row>
    <row r="61" spans="1:13">
      <c r="B61" s="15" t="s">
        <v>2387</v>
      </c>
    </row>
    <row r="62" spans="1:13" ht="30.75" customHeight="1">
      <c r="B62" s="811" t="s">
        <v>2388</v>
      </c>
      <c r="C62" s="811"/>
      <c r="D62" s="811"/>
      <c r="E62" s="811"/>
      <c r="F62" s="811"/>
      <c r="G62" s="811"/>
      <c r="H62" s="811"/>
      <c r="I62" s="811"/>
      <c r="J62" s="811"/>
    </row>
    <row r="63" spans="1:13" ht="63" customHeight="1">
      <c r="B63" s="1115" t="s">
        <v>2389</v>
      </c>
      <c r="C63" s="1115"/>
      <c r="D63" s="1115"/>
      <c r="E63" s="1115"/>
      <c r="F63" s="1115"/>
      <c r="G63" s="1115"/>
      <c r="H63" s="1115"/>
      <c r="I63" s="1115"/>
      <c r="J63" s="1115"/>
    </row>
    <row r="65" spans="1:13">
      <c r="A65" s="793" t="s">
        <v>2370</v>
      </c>
      <c r="B65" s="793"/>
      <c r="C65" s="793"/>
      <c r="D65" s="793"/>
      <c r="E65" s="793"/>
      <c r="F65" s="793"/>
      <c r="G65" s="793"/>
      <c r="H65" s="793"/>
      <c r="I65" s="793"/>
      <c r="J65" s="793"/>
    </row>
    <row r="67" spans="1:13" s="21" customFormat="1" ht="15" customHeight="1">
      <c r="B67" s="1093" t="s">
        <v>2393</v>
      </c>
      <c r="C67" s="1093"/>
      <c r="D67" s="1093"/>
      <c r="E67" s="1093"/>
      <c r="F67" s="1093"/>
      <c r="G67" s="1093"/>
      <c r="H67" s="1093"/>
      <c r="I67" s="366"/>
      <c r="K67" s="105"/>
      <c r="L67" s="105"/>
      <c r="M67" s="105"/>
    </row>
    <row r="68" spans="1:13" ht="30.75" customHeight="1">
      <c r="B68" s="19" t="s">
        <v>119</v>
      </c>
      <c r="C68" s="1112" t="s">
        <v>2390</v>
      </c>
      <c r="D68" s="1112"/>
      <c r="E68" s="1112"/>
      <c r="F68" s="1112"/>
      <c r="G68" s="1112"/>
      <c r="H68" s="1112"/>
      <c r="I68" s="1112"/>
      <c r="J68" s="1112"/>
    </row>
    <row r="69" spans="1:13" ht="30.75" customHeight="1">
      <c r="B69" s="19" t="s">
        <v>120</v>
      </c>
      <c r="C69" s="1113" t="s">
        <v>2391</v>
      </c>
      <c r="D69" s="1113"/>
      <c r="E69" s="1113"/>
      <c r="F69" s="1113"/>
      <c r="G69" s="1113"/>
      <c r="H69" s="1113"/>
      <c r="I69" s="1113"/>
      <c r="J69" s="1113"/>
    </row>
    <row r="70" spans="1:13" ht="30.75" customHeight="1">
      <c r="B70" s="19" t="s">
        <v>120</v>
      </c>
      <c r="C70" s="1113" t="s">
        <v>2391</v>
      </c>
      <c r="D70" s="1113"/>
      <c r="E70" s="1113"/>
      <c r="F70" s="1113"/>
      <c r="G70" s="1113"/>
      <c r="H70" s="1113"/>
      <c r="I70" s="1113"/>
      <c r="J70" s="1113"/>
    </row>
    <row r="71" spans="1:13" ht="93.75" customHeight="1">
      <c r="B71" s="19" t="s">
        <v>121</v>
      </c>
      <c r="C71" s="1114" t="s">
        <v>2435</v>
      </c>
      <c r="D71" s="1114"/>
      <c r="E71" s="1114"/>
      <c r="F71" s="1114"/>
      <c r="G71" s="1114"/>
      <c r="H71" s="1114"/>
      <c r="I71" s="1114"/>
      <c r="J71" s="1114"/>
    </row>
    <row r="72" spans="1:13" ht="93.75" customHeight="1">
      <c r="B72" s="19" t="s">
        <v>2437</v>
      </c>
      <c r="C72" s="1114" t="s">
        <v>2436</v>
      </c>
      <c r="D72" s="1114"/>
      <c r="E72" s="1114"/>
      <c r="F72" s="1114"/>
      <c r="G72" s="1114"/>
      <c r="H72" s="1114"/>
      <c r="I72" s="1114"/>
      <c r="J72" s="1114"/>
    </row>
    <row r="73" spans="1:13" ht="15" customHeight="1">
      <c r="B73" s="367"/>
      <c r="C73" s="368"/>
      <c r="D73" s="368"/>
      <c r="E73" s="368"/>
      <c r="F73" s="368"/>
      <c r="G73" s="368"/>
      <c r="H73" s="368"/>
    </row>
    <row r="74" spans="1:13" s="21" customFormat="1" ht="42" customHeight="1">
      <c r="B74" s="1111" t="s">
        <v>2394</v>
      </c>
      <c r="C74" s="1111"/>
      <c r="D74" s="1111"/>
      <c r="E74" s="1111"/>
      <c r="F74" s="1111"/>
      <c r="G74" s="1111"/>
      <c r="H74" s="1111"/>
      <c r="I74" s="1111"/>
      <c r="J74" s="1111"/>
      <c r="K74" s="105"/>
      <c r="L74" s="105"/>
      <c r="M74" s="105"/>
    </row>
    <row r="75" spans="1:13" s="21" customFormat="1" ht="42" customHeight="1">
      <c r="B75" s="1111" t="s">
        <v>2392</v>
      </c>
      <c r="C75" s="1111"/>
      <c r="D75" s="1111"/>
      <c r="E75" s="1111"/>
      <c r="F75" s="1111"/>
      <c r="G75" s="1111"/>
      <c r="H75" s="1111"/>
      <c r="I75" s="1111"/>
      <c r="J75" s="1111"/>
      <c r="K75" s="105"/>
      <c r="L75" s="105"/>
      <c r="M75" s="105"/>
    </row>
    <row r="76" spans="1:13">
      <c r="E76" s="1" t="s">
        <v>135</v>
      </c>
    </row>
    <row r="78" spans="1:13">
      <c r="D78" s="40" t="s">
        <v>164</v>
      </c>
      <c r="E78" s="803" t="s">
        <v>135</v>
      </c>
      <c r="F78" s="803"/>
    </row>
    <row r="79" spans="1:13">
      <c r="D79" s="16" t="s">
        <v>26</v>
      </c>
      <c r="E79" s="795" t="s">
        <v>136</v>
      </c>
      <c r="F79" s="795"/>
    </row>
    <row r="80" spans="1:13">
      <c r="D80" s="16" t="s">
        <v>27</v>
      </c>
      <c r="E80" s="795" t="s">
        <v>137</v>
      </c>
      <c r="F80" s="795"/>
    </row>
    <row r="81" spans="2:10">
      <c r="D81" s="16" t="s">
        <v>28</v>
      </c>
      <c r="E81" s="795" t="s">
        <v>138</v>
      </c>
      <c r="F81" s="795"/>
    </row>
    <row r="82" spans="2:10">
      <c r="D82" s="16" t="s">
        <v>29</v>
      </c>
      <c r="E82" s="795" t="s">
        <v>139</v>
      </c>
      <c r="F82" s="795"/>
    </row>
    <row r="83" spans="2:10">
      <c r="D83" s="16" t="s">
        <v>30</v>
      </c>
      <c r="E83" s="795" t="s">
        <v>140</v>
      </c>
      <c r="F83" s="795"/>
    </row>
    <row r="85" spans="2:10" ht="63" customHeight="1">
      <c r="B85" s="1115" t="s">
        <v>2395</v>
      </c>
      <c r="C85" s="1115"/>
      <c r="D85" s="1115"/>
      <c r="E85" s="1115"/>
      <c r="F85" s="1115"/>
      <c r="G85" s="1115"/>
      <c r="H85" s="1115"/>
      <c r="I85" s="1115"/>
      <c r="J85" s="1115"/>
    </row>
    <row r="87" spans="2:10">
      <c r="B87" s="15" t="s">
        <v>1989</v>
      </c>
    </row>
    <row r="88" spans="2:10">
      <c r="B88" s="15" t="s">
        <v>2396</v>
      </c>
    </row>
    <row r="89" spans="2:10">
      <c r="B89" s="15" t="s">
        <v>2397</v>
      </c>
    </row>
    <row r="90" spans="2:10">
      <c r="B90" s="15" t="s">
        <v>2398</v>
      </c>
    </row>
    <row r="92" spans="2:10">
      <c r="D92" s="16" t="s">
        <v>1988</v>
      </c>
      <c r="E92" s="795" t="s">
        <v>2401</v>
      </c>
      <c r="F92" s="795"/>
    </row>
    <row r="93" spans="2:10">
      <c r="D93" s="16" t="s">
        <v>2399</v>
      </c>
      <c r="E93" s="795" t="s">
        <v>39</v>
      </c>
      <c r="F93" s="795"/>
    </row>
    <row r="94" spans="2:10">
      <c r="D94" s="16" t="s">
        <v>2400</v>
      </c>
      <c r="E94" s="795" t="s">
        <v>40</v>
      </c>
      <c r="F94" s="795"/>
    </row>
    <row r="96" spans="2:10">
      <c r="B96" s="1" t="s">
        <v>2402</v>
      </c>
    </row>
    <row r="98" spans="1:10">
      <c r="A98" s="793" t="s">
        <v>2369</v>
      </c>
      <c r="B98" s="793"/>
      <c r="C98" s="793"/>
      <c r="D98" s="793"/>
      <c r="E98" s="793"/>
      <c r="F98" s="793"/>
      <c r="G98" s="793"/>
      <c r="H98" s="793"/>
      <c r="I98" s="793"/>
      <c r="J98" s="793"/>
    </row>
    <row r="100" spans="1:10">
      <c r="B100" s="1" t="s">
        <v>2403</v>
      </c>
    </row>
    <row r="102" spans="1:10" ht="27" customHeight="1">
      <c r="B102" s="369">
        <v>1</v>
      </c>
      <c r="C102" s="1110" t="s">
        <v>2404</v>
      </c>
      <c r="D102" s="1110"/>
      <c r="E102" s="1110"/>
      <c r="F102" s="370">
        <v>8</v>
      </c>
      <c r="G102" s="1110" t="s">
        <v>2410</v>
      </c>
      <c r="H102" s="1110"/>
      <c r="I102" s="1110"/>
    </row>
    <row r="103" spans="1:10" ht="27" customHeight="1">
      <c r="B103" s="369">
        <v>2</v>
      </c>
      <c r="C103" s="1110" t="s">
        <v>474</v>
      </c>
      <c r="D103" s="1110"/>
      <c r="E103" s="1110"/>
      <c r="F103" s="370">
        <v>9</v>
      </c>
      <c r="G103" s="1110" t="s">
        <v>2411</v>
      </c>
      <c r="H103" s="1110"/>
      <c r="I103" s="1110"/>
    </row>
    <row r="104" spans="1:10" ht="27" customHeight="1">
      <c r="B104" s="369">
        <v>3</v>
      </c>
      <c r="C104" s="1110" t="s">
        <v>2405</v>
      </c>
      <c r="D104" s="1110"/>
      <c r="E104" s="1110"/>
      <c r="F104" s="370">
        <v>10</v>
      </c>
      <c r="G104" s="1110" t="s">
        <v>2412</v>
      </c>
      <c r="H104" s="1110"/>
      <c r="I104" s="1110"/>
    </row>
    <row r="105" spans="1:10" ht="27" customHeight="1">
      <c r="B105" s="369">
        <v>4</v>
      </c>
      <c r="C105" s="1110" t="s">
        <v>2406</v>
      </c>
      <c r="D105" s="1110"/>
      <c r="E105" s="1110"/>
      <c r="F105" s="370">
        <v>11</v>
      </c>
      <c r="G105" s="1110" t="s">
        <v>2413</v>
      </c>
      <c r="H105" s="1110"/>
      <c r="I105" s="1110"/>
    </row>
    <row r="106" spans="1:10" ht="27" customHeight="1">
      <c r="B106" s="369">
        <v>5</v>
      </c>
      <c r="C106" s="1110" t="s">
        <v>2407</v>
      </c>
      <c r="D106" s="1110"/>
      <c r="E106" s="1110"/>
      <c r="F106" s="370">
        <v>12</v>
      </c>
      <c r="G106" s="1110" t="s">
        <v>2414</v>
      </c>
      <c r="H106" s="1110"/>
      <c r="I106" s="1110"/>
    </row>
    <row r="107" spans="1:10" ht="27" customHeight="1">
      <c r="B107" s="369">
        <v>6</v>
      </c>
      <c r="C107" s="1110" t="s">
        <v>2408</v>
      </c>
      <c r="D107" s="1110"/>
      <c r="E107" s="1110"/>
      <c r="F107" s="370">
        <v>13</v>
      </c>
      <c r="G107" s="1110" t="s">
        <v>2415</v>
      </c>
      <c r="H107" s="1110"/>
      <c r="I107" s="1110"/>
    </row>
    <row r="108" spans="1:10" ht="27" customHeight="1">
      <c r="B108" s="369">
        <v>7</v>
      </c>
      <c r="C108" s="1110" t="s">
        <v>2409</v>
      </c>
      <c r="D108" s="1110"/>
      <c r="E108" s="1110"/>
      <c r="F108" s="370">
        <v>14</v>
      </c>
      <c r="G108" s="1110" t="s">
        <v>479</v>
      </c>
      <c r="H108" s="1110"/>
      <c r="I108" s="1110"/>
    </row>
    <row r="111" spans="1:10">
      <c r="A111" s="793" t="s">
        <v>2371</v>
      </c>
      <c r="B111" s="793"/>
      <c r="C111" s="793"/>
      <c r="D111" s="793"/>
      <c r="E111" s="793"/>
      <c r="F111" s="793"/>
      <c r="G111" s="793"/>
      <c r="H111" s="793"/>
      <c r="I111" s="793"/>
      <c r="J111" s="793"/>
    </row>
    <row r="113" spans="1:13">
      <c r="B113" s="15" t="s">
        <v>346</v>
      </c>
    </row>
    <row r="115" spans="1:13" s="21" customFormat="1" ht="42" customHeight="1">
      <c r="B115" s="791" t="s">
        <v>347</v>
      </c>
      <c r="C115" s="791"/>
      <c r="D115" s="791"/>
      <c r="E115" s="791"/>
      <c r="F115" s="791"/>
      <c r="G115" s="791"/>
      <c r="H115" s="791"/>
      <c r="I115" s="791"/>
      <c r="K115" s="105"/>
      <c r="L115" s="105"/>
      <c r="M115" s="105"/>
    </row>
    <row r="117" spans="1:13" s="21" customFormat="1" ht="42" customHeight="1">
      <c r="B117" s="791" t="s">
        <v>348</v>
      </c>
      <c r="C117" s="791"/>
      <c r="D117" s="791"/>
      <c r="E117" s="791"/>
      <c r="F117" s="791"/>
      <c r="G117" s="791"/>
      <c r="H117" s="791"/>
      <c r="I117" s="791"/>
      <c r="K117" s="105"/>
      <c r="L117" s="105"/>
      <c r="M117" s="105"/>
    </row>
    <row r="119" spans="1:13" s="21" customFormat="1" ht="42" customHeight="1">
      <c r="B119" s="791" t="s">
        <v>349</v>
      </c>
      <c r="C119" s="791"/>
      <c r="D119" s="791"/>
      <c r="E119" s="791"/>
      <c r="F119" s="791"/>
      <c r="G119" s="791"/>
      <c r="H119" s="791"/>
      <c r="I119" s="791"/>
      <c r="K119" s="105"/>
      <c r="L119" s="105"/>
      <c r="M119" s="105"/>
    </row>
    <row r="121" spans="1:13">
      <c r="A121" s="793" t="s">
        <v>2372</v>
      </c>
      <c r="B121" s="793"/>
      <c r="C121" s="793"/>
      <c r="D121" s="793"/>
      <c r="E121" s="793"/>
      <c r="F121" s="793"/>
      <c r="G121" s="793"/>
      <c r="H121" s="793"/>
      <c r="I121" s="793"/>
      <c r="J121" s="793"/>
    </row>
    <row r="123" spans="1:13" s="21" customFormat="1" ht="42" customHeight="1">
      <c r="B123" s="792" t="s">
        <v>350</v>
      </c>
      <c r="C123" s="792"/>
      <c r="D123" s="792"/>
      <c r="E123" s="792"/>
      <c r="F123" s="792"/>
      <c r="G123" s="792"/>
      <c r="H123" s="792"/>
      <c r="I123" s="792"/>
      <c r="K123" s="105"/>
      <c r="L123" s="105"/>
      <c r="M123" s="105"/>
    </row>
    <row r="125" spans="1:13">
      <c r="B125" s="15" t="s">
        <v>351</v>
      </c>
    </row>
    <row r="127" spans="1:13" s="21" customFormat="1">
      <c r="B127" s="792" t="s">
        <v>352</v>
      </c>
      <c r="C127" s="792"/>
      <c r="D127" s="792"/>
      <c r="E127" s="792"/>
      <c r="F127" s="792"/>
      <c r="G127" s="792"/>
      <c r="H127" s="792"/>
      <c r="I127" s="792"/>
      <c r="K127" s="105"/>
      <c r="L127" s="105"/>
      <c r="M127" s="105"/>
    </row>
    <row r="129" spans="1:13" s="21" customFormat="1" ht="42" customHeight="1">
      <c r="B129" s="792" t="s">
        <v>353</v>
      </c>
      <c r="C129" s="792"/>
      <c r="D129" s="792"/>
      <c r="E129" s="792"/>
      <c r="F129" s="792"/>
      <c r="G129" s="792"/>
      <c r="H129" s="792"/>
      <c r="I129" s="792"/>
      <c r="K129" s="105"/>
      <c r="L129" s="105"/>
      <c r="M129" s="105"/>
    </row>
    <row r="131" spans="1:13">
      <c r="A131" s="793" t="s">
        <v>2416</v>
      </c>
      <c r="B131" s="793"/>
      <c r="C131" s="793"/>
      <c r="D131" s="793"/>
      <c r="E131" s="793"/>
      <c r="F131" s="793"/>
      <c r="G131" s="793"/>
      <c r="H131" s="793"/>
      <c r="I131" s="793"/>
      <c r="J131" s="793"/>
    </row>
    <row r="133" spans="1:13">
      <c r="A133" s="15" t="s">
        <v>2417</v>
      </c>
    </row>
    <row r="134" spans="1:13">
      <c r="A134" s="59" t="s">
        <v>2357</v>
      </c>
    </row>
    <row r="135" spans="1:13">
      <c r="A135" s="59" t="s">
        <v>2358</v>
      </c>
    </row>
    <row r="136" spans="1:13">
      <c r="A136" s="59" t="s">
        <v>2359</v>
      </c>
    </row>
  </sheetData>
  <sheetProtection selectLockedCells="1" selectUnlockedCells="1"/>
  <mergeCells count="79">
    <mergeCell ref="C106:E106"/>
    <mergeCell ref="C108:E108"/>
    <mergeCell ref="C107:E107"/>
    <mergeCell ref="G102:I102"/>
    <mergeCell ref="G103:I103"/>
    <mergeCell ref="G104:I104"/>
    <mergeCell ref="G105:I105"/>
    <mergeCell ref="G106:I106"/>
    <mergeCell ref="G107:I107"/>
    <mergeCell ref="G108:I108"/>
    <mergeCell ref="B19:I19"/>
    <mergeCell ref="B21:J21"/>
    <mergeCell ref="B24:J24"/>
    <mergeCell ref="D46:H46"/>
    <mergeCell ref="A55:J55"/>
    <mergeCell ref="D52:H52"/>
    <mergeCell ref="B38:I38"/>
    <mergeCell ref="B40:I40"/>
    <mergeCell ref="A42:J42"/>
    <mergeCell ref="D44:H44"/>
    <mergeCell ref="D45:H45"/>
    <mergeCell ref="D47:H47"/>
    <mergeCell ref="D53:H53"/>
    <mergeCell ref="C17:J17"/>
    <mergeCell ref="A1:H1"/>
    <mergeCell ref="A2:J2"/>
    <mergeCell ref="A4:J4"/>
    <mergeCell ref="A11:J11"/>
    <mergeCell ref="A13:J13"/>
    <mergeCell ref="C16:J16"/>
    <mergeCell ref="K28:O28"/>
    <mergeCell ref="D29:H29"/>
    <mergeCell ref="K29:O29"/>
    <mergeCell ref="B23:I23"/>
    <mergeCell ref="A26:J26"/>
    <mergeCell ref="D28:H28"/>
    <mergeCell ref="B58:J58"/>
    <mergeCell ref="B62:J62"/>
    <mergeCell ref="B63:J63"/>
    <mergeCell ref="D32:E32"/>
    <mergeCell ref="A36:J36"/>
    <mergeCell ref="D48:H48"/>
    <mergeCell ref="D49:H49"/>
    <mergeCell ref="D50:H50"/>
    <mergeCell ref="D51:H51"/>
    <mergeCell ref="B59:I59"/>
    <mergeCell ref="E93:F93"/>
    <mergeCell ref="E94:F94"/>
    <mergeCell ref="E78:F78"/>
    <mergeCell ref="E79:F79"/>
    <mergeCell ref="E80:F80"/>
    <mergeCell ref="E81:F81"/>
    <mergeCell ref="E82:F82"/>
    <mergeCell ref="E83:F83"/>
    <mergeCell ref="B85:J85"/>
    <mergeCell ref="E92:F92"/>
    <mergeCell ref="A65:J65"/>
    <mergeCell ref="B67:H67"/>
    <mergeCell ref="B75:J75"/>
    <mergeCell ref="C68:J68"/>
    <mergeCell ref="C69:J69"/>
    <mergeCell ref="C70:J70"/>
    <mergeCell ref="C71:J71"/>
    <mergeCell ref="C72:J72"/>
    <mergeCell ref="B74:J74"/>
    <mergeCell ref="A98:J98"/>
    <mergeCell ref="C102:E102"/>
    <mergeCell ref="C103:E103"/>
    <mergeCell ref="C104:E104"/>
    <mergeCell ref="C105:E105"/>
    <mergeCell ref="A111:J111"/>
    <mergeCell ref="B115:I115"/>
    <mergeCell ref="B117:I117"/>
    <mergeCell ref="B119:I119"/>
    <mergeCell ref="A131:J131"/>
    <mergeCell ref="A121:J121"/>
    <mergeCell ref="B123:I123"/>
    <mergeCell ref="B127:I127"/>
    <mergeCell ref="B129:I12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L29"/>
  <sheetViews>
    <sheetView showGridLines="0" topLeftCell="A13" workbookViewId="0"/>
  </sheetViews>
  <sheetFormatPr baseColWidth="10" defaultRowHeight="15"/>
  <cols>
    <col min="1" max="1" width="31" style="378" bestFit="1" customWidth="1"/>
    <col min="2" max="2" width="79.85546875" style="378" bestFit="1" customWidth="1"/>
    <col min="3" max="9" width="2" style="378" bestFit="1" customWidth="1"/>
    <col min="10" max="12" width="3" style="378" bestFit="1" customWidth="1"/>
    <col min="13" max="256" width="11.42578125" style="378"/>
    <col min="257" max="257" width="22" style="378" customWidth="1"/>
    <col min="258" max="258" width="80.42578125" style="378" bestFit="1" customWidth="1"/>
    <col min="259" max="268" width="5" style="378" customWidth="1"/>
    <col min="269" max="512" width="11.42578125" style="378"/>
    <col min="513" max="513" width="22" style="378" customWidth="1"/>
    <col min="514" max="514" width="80.42578125" style="378" bestFit="1" customWidth="1"/>
    <col min="515" max="524" width="5" style="378" customWidth="1"/>
    <col min="525" max="768" width="11.42578125" style="378"/>
    <col min="769" max="769" width="22" style="378" customWidth="1"/>
    <col min="770" max="770" width="80.42578125" style="378" bestFit="1" customWidth="1"/>
    <col min="771" max="780" width="5" style="378" customWidth="1"/>
    <col min="781" max="1024" width="11.42578125" style="378"/>
    <col min="1025" max="1025" width="22" style="378" customWidth="1"/>
    <col min="1026" max="1026" width="80.42578125" style="378" bestFit="1" customWidth="1"/>
    <col min="1027" max="1036" width="5" style="378" customWidth="1"/>
    <col min="1037" max="1280" width="11.42578125" style="378"/>
    <col min="1281" max="1281" width="22" style="378" customWidth="1"/>
    <col min="1282" max="1282" width="80.42578125" style="378" bestFit="1" customWidth="1"/>
    <col min="1283" max="1292" width="5" style="378" customWidth="1"/>
    <col min="1293" max="1536" width="11.42578125" style="378"/>
    <col min="1537" max="1537" width="22" style="378" customWidth="1"/>
    <col min="1538" max="1538" width="80.42578125" style="378" bestFit="1" customWidth="1"/>
    <col min="1539" max="1548" width="5" style="378" customWidth="1"/>
    <col min="1549" max="1792" width="11.42578125" style="378"/>
    <col min="1793" max="1793" width="22" style="378" customWidth="1"/>
    <col min="1794" max="1794" width="80.42578125" style="378" bestFit="1" customWidth="1"/>
    <col min="1795" max="1804" width="5" style="378" customWidth="1"/>
    <col min="1805" max="2048" width="11.42578125" style="378"/>
    <col min="2049" max="2049" width="22" style="378" customWidth="1"/>
    <col min="2050" max="2050" width="80.42578125" style="378" bestFit="1" customWidth="1"/>
    <col min="2051" max="2060" width="5" style="378" customWidth="1"/>
    <col min="2061" max="2304" width="11.42578125" style="378"/>
    <col min="2305" max="2305" width="22" style="378" customWidth="1"/>
    <col min="2306" max="2306" width="80.42578125" style="378" bestFit="1" customWidth="1"/>
    <col min="2307" max="2316" width="5" style="378" customWidth="1"/>
    <col min="2317" max="2560" width="11.42578125" style="378"/>
    <col min="2561" max="2561" width="22" style="378" customWidth="1"/>
    <col min="2562" max="2562" width="80.42578125" style="378" bestFit="1" customWidth="1"/>
    <col min="2563" max="2572" width="5" style="378" customWidth="1"/>
    <col min="2573" max="2816" width="11.42578125" style="378"/>
    <col min="2817" max="2817" width="22" style="378" customWidth="1"/>
    <col min="2818" max="2818" width="80.42578125" style="378" bestFit="1" customWidth="1"/>
    <col min="2819" max="2828" width="5" style="378" customWidth="1"/>
    <col min="2829" max="3072" width="11.42578125" style="378"/>
    <col min="3073" max="3073" width="22" style="378" customWidth="1"/>
    <col min="3074" max="3074" width="80.42578125" style="378" bestFit="1" customWidth="1"/>
    <col min="3075" max="3084" width="5" style="378" customWidth="1"/>
    <col min="3085" max="3328" width="11.42578125" style="378"/>
    <col min="3329" max="3329" width="22" style="378" customWidth="1"/>
    <col min="3330" max="3330" width="80.42578125" style="378" bestFit="1" customWidth="1"/>
    <col min="3331" max="3340" width="5" style="378" customWidth="1"/>
    <col min="3341" max="3584" width="11.42578125" style="378"/>
    <col min="3585" max="3585" width="22" style="378" customWidth="1"/>
    <col min="3586" max="3586" width="80.42578125" style="378" bestFit="1" customWidth="1"/>
    <col min="3587" max="3596" width="5" style="378" customWidth="1"/>
    <col min="3597" max="3840" width="11.42578125" style="378"/>
    <col min="3841" max="3841" width="22" style="378" customWidth="1"/>
    <col min="3842" max="3842" width="80.42578125" style="378" bestFit="1" customWidth="1"/>
    <col min="3843" max="3852" width="5" style="378" customWidth="1"/>
    <col min="3853" max="4096" width="11.42578125" style="378"/>
    <col min="4097" max="4097" width="22" style="378" customWidth="1"/>
    <col min="4098" max="4098" width="80.42578125" style="378" bestFit="1" customWidth="1"/>
    <col min="4099" max="4108" width="5" style="378" customWidth="1"/>
    <col min="4109" max="4352" width="11.42578125" style="378"/>
    <col min="4353" max="4353" width="22" style="378" customWidth="1"/>
    <col min="4354" max="4354" width="80.42578125" style="378" bestFit="1" customWidth="1"/>
    <col min="4355" max="4364" width="5" style="378" customWidth="1"/>
    <col min="4365" max="4608" width="11.42578125" style="378"/>
    <col min="4609" max="4609" width="22" style="378" customWidth="1"/>
    <col min="4610" max="4610" width="80.42578125" style="378" bestFit="1" customWidth="1"/>
    <col min="4611" max="4620" width="5" style="378" customWidth="1"/>
    <col min="4621" max="4864" width="11.42578125" style="378"/>
    <col min="4865" max="4865" width="22" style="378" customWidth="1"/>
    <col min="4866" max="4866" width="80.42578125" style="378" bestFit="1" customWidth="1"/>
    <col min="4867" max="4876" width="5" style="378" customWidth="1"/>
    <col min="4877" max="5120" width="11.42578125" style="378"/>
    <col min="5121" max="5121" width="22" style="378" customWidth="1"/>
    <col min="5122" max="5122" width="80.42578125" style="378" bestFit="1" customWidth="1"/>
    <col min="5123" max="5132" width="5" style="378" customWidth="1"/>
    <col min="5133" max="5376" width="11.42578125" style="378"/>
    <col min="5377" max="5377" width="22" style="378" customWidth="1"/>
    <col min="5378" max="5378" width="80.42578125" style="378" bestFit="1" customWidth="1"/>
    <col min="5379" max="5388" width="5" style="378" customWidth="1"/>
    <col min="5389" max="5632" width="11.42578125" style="378"/>
    <col min="5633" max="5633" width="22" style="378" customWidth="1"/>
    <col min="5634" max="5634" width="80.42578125" style="378" bestFit="1" customWidth="1"/>
    <col min="5635" max="5644" width="5" style="378" customWidth="1"/>
    <col min="5645" max="5888" width="11.42578125" style="378"/>
    <col min="5889" max="5889" width="22" style="378" customWidth="1"/>
    <col min="5890" max="5890" width="80.42578125" style="378" bestFit="1" customWidth="1"/>
    <col min="5891" max="5900" width="5" style="378" customWidth="1"/>
    <col min="5901" max="6144" width="11.42578125" style="378"/>
    <col min="6145" max="6145" width="22" style="378" customWidth="1"/>
    <col min="6146" max="6146" width="80.42578125" style="378" bestFit="1" customWidth="1"/>
    <col min="6147" max="6156" width="5" style="378" customWidth="1"/>
    <col min="6157" max="6400" width="11.42578125" style="378"/>
    <col min="6401" max="6401" width="22" style="378" customWidth="1"/>
    <col min="6402" max="6402" width="80.42578125" style="378" bestFit="1" customWidth="1"/>
    <col min="6403" max="6412" width="5" style="378" customWidth="1"/>
    <col min="6413" max="6656" width="11.42578125" style="378"/>
    <col min="6657" max="6657" width="22" style="378" customWidth="1"/>
    <col min="6658" max="6658" width="80.42578125" style="378" bestFit="1" customWidth="1"/>
    <col min="6659" max="6668" width="5" style="378" customWidth="1"/>
    <col min="6669" max="6912" width="11.42578125" style="378"/>
    <col min="6913" max="6913" width="22" style="378" customWidth="1"/>
    <col min="6914" max="6914" width="80.42578125" style="378" bestFit="1" customWidth="1"/>
    <col min="6915" max="6924" width="5" style="378" customWidth="1"/>
    <col min="6925" max="7168" width="11.42578125" style="378"/>
    <col min="7169" max="7169" width="22" style="378" customWidth="1"/>
    <col min="7170" max="7170" width="80.42578125" style="378" bestFit="1" customWidth="1"/>
    <col min="7171" max="7180" width="5" style="378" customWidth="1"/>
    <col min="7181" max="7424" width="11.42578125" style="378"/>
    <col min="7425" max="7425" width="22" style="378" customWidth="1"/>
    <col min="7426" max="7426" width="80.42578125" style="378" bestFit="1" customWidth="1"/>
    <col min="7427" max="7436" width="5" style="378" customWidth="1"/>
    <col min="7437" max="7680" width="11.42578125" style="378"/>
    <col min="7681" max="7681" width="22" style="378" customWidth="1"/>
    <col min="7682" max="7682" width="80.42578125" style="378" bestFit="1" customWidth="1"/>
    <col min="7683" max="7692" width="5" style="378" customWidth="1"/>
    <col min="7693" max="7936" width="11.42578125" style="378"/>
    <col min="7937" max="7937" width="22" style="378" customWidth="1"/>
    <col min="7938" max="7938" width="80.42578125" style="378" bestFit="1" customWidth="1"/>
    <col min="7939" max="7948" width="5" style="378" customWidth="1"/>
    <col min="7949" max="8192" width="11.42578125" style="378"/>
    <col min="8193" max="8193" width="22" style="378" customWidth="1"/>
    <col min="8194" max="8194" width="80.42578125" style="378" bestFit="1" customWidth="1"/>
    <col min="8195" max="8204" width="5" style="378" customWidth="1"/>
    <col min="8205" max="8448" width="11.42578125" style="378"/>
    <col min="8449" max="8449" width="22" style="378" customWidth="1"/>
    <col min="8450" max="8450" width="80.42578125" style="378" bestFit="1" customWidth="1"/>
    <col min="8451" max="8460" width="5" style="378" customWidth="1"/>
    <col min="8461" max="8704" width="11.42578125" style="378"/>
    <col min="8705" max="8705" width="22" style="378" customWidth="1"/>
    <col min="8706" max="8706" width="80.42578125" style="378" bestFit="1" customWidth="1"/>
    <col min="8707" max="8716" width="5" style="378" customWidth="1"/>
    <col min="8717" max="8960" width="11.42578125" style="378"/>
    <col min="8961" max="8961" width="22" style="378" customWidth="1"/>
    <col min="8962" max="8962" width="80.42578125" style="378" bestFit="1" customWidth="1"/>
    <col min="8963" max="8972" width="5" style="378" customWidth="1"/>
    <col min="8973" max="9216" width="11.42578125" style="378"/>
    <col min="9217" max="9217" width="22" style="378" customWidth="1"/>
    <col min="9218" max="9218" width="80.42578125" style="378" bestFit="1" customWidth="1"/>
    <col min="9219" max="9228" width="5" style="378" customWidth="1"/>
    <col min="9229" max="9472" width="11.42578125" style="378"/>
    <col min="9473" max="9473" width="22" style="378" customWidth="1"/>
    <col min="9474" max="9474" width="80.42578125" style="378" bestFit="1" customWidth="1"/>
    <col min="9475" max="9484" width="5" style="378" customWidth="1"/>
    <col min="9485" max="9728" width="11.42578125" style="378"/>
    <col min="9729" max="9729" width="22" style="378" customWidth="1"/>
    <col min="9730" max="9730" width="80.42578125" style="378" bestFit="1" customWidth="1"/>
    <col min="9731" max="9740" width="5" style="378" customWidth="1"/>
    <col min="9741" max="9984" width="11.42578125" style="378"/>
    <col min="9985" max="9985" width="22" style="378" customWidth="1"/>
    <col min="9986" max="9986" width="80.42578125" style="378" bestFit="1" customWidth="1"/>
    <col min="9987" max="9996" width="5" style="378" customWidth="1"/>
    <col min="9997" max="10240" width="11.42578125" style="378"/>
    <col min="10241" max="10241" width="22" style="378" customWidth="1"/>
    <col min="10242" max="10242" width="80.42578125" style="378" bestFit="1" customWidth="1"/>
    <col min="10243" max="10252" width="5" style="378" customWidth="1"/>
    <col min="10253" max="10496" width="11.42578125" style="378"/>
    <col min="10497" max="10497" width="22" style="378" customWidth="1"/>
    <col min="10498" max="10498" width="80.42578125" style="378" bestFit="1" customWidth="1"/>
    <col min="10499" max="10508" width="5" style="378" customWidth="1"/>
    <col min="10509" max="10752" width="11.42578125" style="378"/>
    <col min="10753" max="10753" width="22" style="378" customWidth="1"/>
    <col min="10754" max="10754" width="80.42578125" style="378" bestFit="1" customWidth="1"/>
    <col min="10755" max="10764" width="5" style="378" customWidth="1"/>
    <col min="10765" max="11008" width="11.42578125" style="378"/>
    <col min="11009" max="11009" width="22" style="378" customWidth="1"/>
    <col min="11010" max="11010" width="80.42578125" style="378" bestFit="1" customWidth="1"/>
    <col min="11011" max="11020" width="5" style="378" customWidth="1"/>
    <col min="11021" max="11264" width="11.42578125" style="378"/>
    <col min="11265" max="11265" width="22" style="378" customWidth="1"/>
    <col min="11266" max="11266" width="80.42578125" style="378" bestFit="1" customWidth="1"/>
    <col min="11267" max="11276" width="5" style="378" customWidth="1"/>
    <col min="11277" max="11520" width="11.42578125" style="378"/>
    <col min="11521" max="11521" width="22" style="378" customWidth="1"/>
    <col min="11522" max="11522" width="80.42578125" style="378" bestFit="1" customWidth="1"/>
    <col min="11523" max="11532" width="5" style="378" customWidth="1"/>
    <col min="11533" max="11776" width="11.42578125" style="378"/>
    <col min="11777" max="11777" width="22" style="378" customWidth="1"/>
    <col min="11778" max="11778" width="80.42578125" style="378" bestFit="1" customWidth="1"/>
    <col min="11779" max="11788" width="5" style="378" customWidth="1"/>
    <col min="11789" max="12032" width="11.42578125" style="378"/>
    <col min="12033" max="12033" width="22" style="378" customWidth="1"/>
    <col min="12034" max="12034" width="80.42578125" style="378" bestFit="1" customWidth="1"/>
    <col min="12035" max="12044" width="5" style="378" customWidth="1"/>
    <col min="12045" max="12288" width="11.42578125" style="378"/>
    <col min="12289" max="12289" width="22" style="378" customWidth="1"/>
    <col min="12290" max="12290" width="80.42578125" style="378" bestFit="1" customWidth="1"/>
    <col min="12291" max="12300" width="5" style="378" customWidth="1"/>
    <col min="12301" max="12544" width="11.42578125" style="378"/>
    <col min="12545" max="12545" width="22" style="378" customWidth="1"/>
    <col min="12546" max="12546" width="80.42578125" style="378" bestFit="1" customWidth="1"/>
    <col min="12547" max="12556" width="5" style="378" customWidth="1"/>
    <col min="12557" max="12800" width="11.42578125" style="378"/>
    <col min="12801" max="12801" width="22" style="378" customWidth="1"/>
    <col min="12802" max="12802" width="80.42578125" style="378" bestFit="1" customWidth="1"/>
    <col min="12803" max="12812" width="5" style="378" customWidth="1"/>
    <col min="12813" max="13056" width="11.42578125" style="378"/>
    <col min="13057" max="13057" width="22" style="378" customWidth="1"/>
    <col min="13058" max="13058" width="80.42578125" style="378" bestFit="1" customWidth="1"/>
    <col min="13059" max="13068" width="5" style="378" customWidth="1"/>
    <col min="13069" max="13312" width="11.42578125" style="378"/>
    <col min="13313" max="13313" width="22" style="378" customWidth="1"/>
    <col min="13314" max="13314" width="80.42578125" style="378" bestFit="1" customWidth="1"/>
    <col min="13315" max="13324" width="5" style="378" customWidth="1"/>
    <col min="13325" max="13568" width="11.42578125" style="378"/>
    <col min="13569" max="13569" width="22" style="378" customWidth="1"/>
    <col min="13570" max="13570" width="80.42578125" style="378" bestFit="1" customWidth="1"/>
    <col min="13571" max="13580" width="5" style="378" customWidth="1"/>
    <col min="13581" max="13824" width="11.42578125" style="378"/>
    <col min="13825" max="13825" width="22" style="378" customWidth="1"/>
    <col min="13826" max="13826" width="80.42578125" style="378" bestFit="1" customWidth="1"/>
    <col min="13827" max="13836" width="5" style="378" customWidth="1"/>
    <col min="13837" max="14080" width="11.42578125" style="378"/>
    <col min="14081" max="14081" width="22" style="378" customWidth="1"/>
    <col min="14082" max="14082" width="80.42578125" style="378" bestFit="1" customWidth="1"/>
    <col min="14083" max="14092" width="5" style="378" customWidth="1"/>
    <col min="14093" max="14336" width="11.42578125" style="378"/>
    <col min="14337" max="14337" width="22" style="378" customWidth="1"/>
    <col min="14338" max="14338" width="80.42578125" style="378" bestFit="1" customWidth="1"/>
    <col min="14339" max="14348" width="5" style="378" customWidth="1"/>
    <col min="14349" max="14592" width="11.42578125" style="378"/>
    <col min="14593" max="14593" width="22" style="378" customWidth="1"/>
    <col min="14594" max="14594" width="80.42578125" style="378" bestFit="1" customWidth="1"/>
    <col min="14595" max="14604" width="5" style="378" customWidth="1"/>
    <col min="14605" max="14848" width="11.42578125" style="378"/>
    <col min="14849" max="14849" width="22" style="378" customWidth="1"/>
    <col min="14850" max="14850" width="80.42578125" style="378" bestFit="1" customWidth="1"/>
    <col min="14851" max="14860" width="5" style="378" customWidth="1"/>
    <col min="14861" max="15104" width="11.42578125" style="378"/>
    <col min="15105" max="15105" width="22" style="378" customWidth="1"/>
    <col min="15106" max="15106" width="80.42578125" style="378" bestFit="1" customWidth="1"/>
    <col min="15107" max="15116" width="5" style="378" customWidth="1"/>
    <col min="15117" max="15360" width="11.42578125" style="378"/>
    <col min="15361" max="15361" width="22" style="378" customWidth="1"/>
    <col min="15362" max="15362" width="80.42578125" style="378" bestFit="1" customWidth="1"/>
    <col min="15363" max="15372" width="5" style="378" customWidth="1"/>
    <col min="15373" max="15616" width="11.42578125" style="378"/>
    <col min="15617" max="15617" width="22" style="378" customWidth="1"/>
    <col min="15618" max="15618" width="80.42578125" style="378" bestFit="1" customWidth="1"/>
    <col min="15619" max="15628" width="5" style="378" customWidth="1"/>
    <col min="15629" max="15872" width="11.42578125" style="378"/>
    <col min="15873" max="15873" width="22" style="378" customWidth="1"/>
    <col min="15874" max="15874" width="80.42578125" style="378" bestFit="1" customWidth="1"/>
    <col min="15875" max="15884" width="5" style="378" customWidth="1"/>
    <col min="15885" max="16128" width="11.42578125" style="378"/>
    <col min="16129" max="16129" width="22" style="378" customWidth="1"/>
    <col min="16130" max="16130" width="80.42578125" style="378" bestFit="1" customWidth="1"/>
    <col min="16131" max="16140" width="5" style="378" customWidth="1"/>
    <col min="16141" max="16384" width="11.42578125" style="378"/>
  </cols>
  <sheetData>
    <row r="1" spans="1:2" ht="25.5" customHeight="1">
      <c r="A1" s="377" t="s">
        <v>497</v>
      </c>
      <c r="B1" s="377" t="s">
        <v>99</v>
      </c>
    </row>
    <row r="2" spans="1:2">
      <c r="A2" s="1119" t="s">
        <v>498</v>
      </c>
      <c r="B2" s="1119"/>
    </row>
    <row r="3" spans="1:2">
      <c r="A3" s="379">
        <v>1</v>
      </c>
      <c r="B3" s="380" t="s">
        <v>499</v>
      </c>
    </row>
    <row r="4" spans="1:2">
      <c r="A4" s="379">
        <v>2</v>
      </c>
      <c r="B4" s="381" t="s">
        <v>500</v>
      </c>
    </row>
    <row r="5" spans="1:2">
      <c r="A5" s="379">
        <v>9</v>
      </c>
      <c r="B5" s="381" t="s">
        <v>501</v>
      </c>
    </row>
    <row r="6" spans="1:2">
      <c r="A6" s="1119" t="s">
        <v>502</v>
      </c>
      <c r="B6" s="1119"/>
    </row>
    <row r="7" spans="1:2" ht="30">
      <c r="A7" s="379">
        <v>11</v>
      </c>
      <c r="B7" s="381" t="s">
        <v>503</v>
      </c>
    </row>
    <row r="8" spans="1:2" ht="45">
      <c r="A8" s="379">
        <v>12</v>
      </c>
      <c r="B8" s="381" t="s">
        <v>504</v>
      </c>
    </row>
    <row r="9" spans="1:2">
      <c r="A9" s="1119" t="s">
        <v>505</v>
      </c>
      <c r="B9" s="1119"/>
    </row>
    <row r="10" spans="1:2">
      <c r="A10" s="382" t="s">
        <v>102</v>
      </c>
      <c r="B10" s="381" t="s">
        <v>103</v>
      </c>
    </row>
    <row r="11" spans="1:2">
      <c r="A11" s="382" t="s">
        <v>104</v>
      </c>
      <c r="B11" s="381" t="s">
        <v>105</v>
      </c>
    </row>
    <row r="12" spans="1:2">
      <c r="A12" s="382" t="s">
        <v>106</v>
      </c>
      <c r="B12" s="381" t="s">
        <v>107</v>
      </c>
    </row>
    <row r="13" spans="1:2" ht="30">
      <c r="A13" s="382" t="s">
        <v>108</v>
      </c>
      <c r="B13" s="381" t="s">
        <v>506</v>
      </c>
    </row>
    <row r="14" spans="1:2" ht="30">
      <c r="A14" s="379">
        <v>10</v>
      </c>
      <c r="B14" s="381" t="s">
        <v>507</v>
      </c>
    </row>
    <row r="18" spans="1:12">
      <c r="A18" s="1120" t="s">
        <v>496</v>
      </c>
      <c r="B18" s="1120" t="s">
        <v>109</v>
      </c>
      <c r="C18" s="1120" t="s">
        <v>110</v>
      </c>
      <c r="D18" s="1120"/>
      <c r="E18" s="1120"/>
      <c r="F18" s="1120"/>
      <c r="G18" s="1120"/>
      <c r="H18" s="1120"/>
      <c r="I18" s="1120"/>
      <c r="J18" s="1120"/>
      <c r="K18" s="1120"/>
      <c r="L18" s="1120"/>
    </row>
    <row r="19" spans="1:12">
      <c r="A19" s="1120"/>
      <c r="B19" s="1120"/>
      <c r="C19" s="377">
        <v>1</v>
      </c>
      <c r="D19" s="377">
        <v>2</v>
      </c>
      <c r="E19" s="377">
        <v>3</v>
      </c>
      <c r="F19" s="377">
        <v>4</v>
      </c>
      <c r="G19" s="377">
        <v>5</v>
      </c>
      <c r="H19" s="377">
        <v>6</v>
      </c>
      <c r="I19" s="377">
        <v>9</v>
      </c>
      <c r="J19" s="377">
        <v>10</v>
      </c>
      <c r="K19" s="377">
        <v>11</v>
      </c>
      <c r="L19" s="377">
        <v>12</v>
      </c>
    </row>
    <row r="20" spans="1:12">
      <c r="A20" s="1119" t="s">
        <v>508</v>
      </c>
      <c r="B20" s="1119"/>
      <c r="C20" s="1119"/>
      <c r="D20" s="1119"/>
      <c r="E20" s="1119"/>
      <c r="F20" s="1119"/>
      <c r="G20" s="1119"/>
      <c r="H20" s="1119"/>
      <c r="I20" s="1119"/>
      <c r="J20" s="1119"/>
      <c r="K20" s="1119"/>
      <c r="L20" s="1119"/>
    </row>
    <row r="21" spans="1:12">
      <c r="A21" s="379">
        <v>16</v>
      </c>
      <c r="B21" s="380" t="s">
        <v>509</v>
      </c>
      <c r="C21" s="383"/>
      <c r="D21" s="383" t="s">
        <v>473</v>
      </c>
      <c r="E21" s="383" t="s">
        <v>473</v>
      </c>
      <c r="F21" s="383" t="s">
        <v>473</v>
      </c>
      <c r="G21" s="383" t="s">
        <v>473</v>
      </c>
      <c r="H21" s="383"/>
      <c r="I21" s="383" t="s">
        <v>473</v>
      </c>
      <c r="J21" s="383"/>
      <c r="K21" s="383"/>
      <c r="L21" s="383"/>
    </row>
    <row r="22" spans="1:12">
      <c r="A22" s="379">
        <v>57</v>
      </c>
      <c r="B22" s="380" t="s">
        <v>510</v>
      </c>
      <c r="C22" s="383"/>
      <c r="D22" s="383"/>
      <c r="E22" s="383"/>
      <c r="F22" s="383"/>
      <c r="G22" s="383"/>
      <c r="H22" s="383"/>
      <c r="I22" s="383"/>
      <c r="J22" s="383"/>
      <c r="K22" s="383"/>
      <c r="L22" s="383"/>
    </row>
    <row r="23" spans="1:12">
      <c r="A23" s="379">
        <v>59</v>
      </c>
      <c r="B23" s="380" t="s">
        <v>511</v>
      </c>
      <c r="C23" s="383"/>
      <c r="D23" s="383"/>
      <c r="E23" s="383"/>
      <c r="F23" s="383"/>
      <c r="G23" s="383"/>
      <c r="H23" s="383"/>
      <c r="I23" s="383"/>
      <c r="J23" s="383"/>
      <c r="K23" s="383"/>
      <c r="L23" s="383"/>
    </row>
    <row r="24" spans="1:12" ht="30">
      <c r="A24" s="379">
        <v>34</v>
      </c>
      <c r="B24" s="380" t="s">
        <v>512</v>
      </c>
      <c r="C24" s="383"/>
      <c r="D24" s="383" t="s">
        <v>473</v>
      </c>
      <c r="E24" s="383" t="s">
        <v>473</v>
      </c>
      <c r="F24" s="383" t="s">
        <v>473</v>
      </c>
      <c r="G24" s="383" t="s">
        <v>473</v>
      </c>
      <c r="H24" s="383" t="s">
        <v>473</v>
      </c>
      <c r="I24" s="383"/>
      <c r="J24" s="383"/>
      <c r="K24" s="383"/>
      <c r="L24" s="383"/>
    </row>
    <row r="25" spans="1:12">
      <c r="A25" s="379">
        <v>35</v>
      </c>
      <c r="B25" s="380" t="s">
        <v>513</v>
      </c>
      <c r="C25" s="383"/>
      <c r="D25" s="383" t="s">
        <v>473</v>
      </c>
      <c r="E25" s="383" t="s">
        <v>473</v>
      </c>
      <c r="F25" s="383" t="s">
        <v>473</v>
      </c>
      <c r="G25" s="383" t="s">
        <v>473</v>
      </c>
      <c r="H25" s="383" t="s">
        <v>473</v>
      </c>
      <c r="I25" s="383"/>
      <c r="J25" s="383"/>
      <c r="K25" s="383"/>
      <c r="L25" s="383"/>
    </row>
    <row r="26" spans="1:12" ht="30">
      <c r="A26" s="379">
        <v>36</v>
      </c>
      <c r="B26" s="380" t="s">
        <v>514</v>
      </c>
      <c r="C26" s="383"/>
      <c r="D26" s="383"/>
      <c r="E26" s="383"/>
      <c r="F26" s="383"/>
      <c r="G26" s="383"/>
      <c r="H26" s="383"/>
      <c r="I26" s="383"/>
      <c r="J26" s="383"/>
      <c r="K26" s="383"/>
      <c r="L26" s="383"/>
    </row>
    <row r="27" spans="1:12">
      <c r="A27" s="379">
        <v>60</v>
      </c>
      <c r="B27" s="380" t="s">
        <v>515</v>
      </c>
      <c r="C27" s="383"/>
      <c r="D27" s="383"/>
      <c r="E27" s="383"/>
      <c r="F27" s="383"/>
      <c r="G27" s="383"/>
      <c r="H27" s="383"/>
      <c r="I27" s="383"/>
      <c r="J27" s="383"/>
      <c r="K27" s="383"/>
      <c r="L27" s="383"/>
    </row>
    <row r="28" spans="1:12">
      <c r="A28" s="379">
        <v>64</v>
      </c>
      <c r="B28" s="380" t="s">
        <v>526</v>
      </c>
      <c r="C28" s="380"/>
      <c r="D28" s="380"/>
      <c r="E28" s="380"/>
      <c r="F28" s="380"/>
      <c r="G28" s="380"/>
      <c r="H28" s="380"/>
      <c r="I28" s="380"/>
      <c r="J28" s="380"/>
      <c r="K28" s="380"/>
      <c r="L28" s="380"/>
    </row>
    <row r="29" spans="1:12">
      <c r="A29" s="379">
        <v>67</v>
      </c>
      <c r="B29" s="380" t="s">
        <v>525</v>
      </c>
      <c r="C29" s="380"/>
      <c r="D29" s="380"/>
      <c r="E29" s="380"/>
      <c r="F29" s="380"/>
      <c r="G29" s="380"/>
      <c r="H29" s="380"/>
      <c r="I29" s="380"/>
      <c r="J29" s="380"/>
      <c r="K29" s="380"/>
      <c r="L29" s="380"/>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2578125" defaultRowHeight="15.75"/>
  <cols>
    <col min="1" max="2" width="11.42578125" style="353"/>
    <col min="3" max="3" width="131.42578125" style="353" customWidth="1"/>
    <col min="4" max="16384" width="11.42578125" style="353"/>
  </cols>
  <sheetData>
    <row r="1" spans="1:3" ht="43.5" customHeight="1" thickBot="1">
      <c r="A1" s="24" t="s">
        <v>2016</v>
      </c>
      <c r="B1" s="24" t="s">
        <v>2017</v>
      </c>
      <c r="C1" s="24" t="s">
        <v>2018</v>
      </c>
    </row>
    <row r="2" spans="1:3">
      <c r="A2" s="354">
        <v>0</v>
      </c>
      <c r="B2" s="354">
        <v>0</v>
      </c>
      <c r="C2" s="355" t="s">
        <v>2019</v>
      </c>
    </row>
    <row r="3" spans="1:3">
      <c r="A3" s="354">
        <v>1</v>
      </c>
      <c r="B3" s="354">
        <v>2111</v>
      </c>
      <c r="C3" s="355" t="s">
        <v>2020</v>
      </c>
    </row>
    <row r="4" spans="1:3">
      <c r="A4" s="354">
        <v>1</v>
      </c>
      <c r="B4" s="354">
        <v>2112</v>
      </c>
      <c r="C4" s="355" t="s">
        <v>2021</v>
      </c>
    </row>
    <row r="5" spans="1:3">
      <c r="A5" s="354">
        <v>1</v>
      </c>
      <c r="B5" s="354">
        <v>2114</v>
      </c>
      <c r="C5" s="355" t="s">
        <v>2022</v>
      </c>
    </row>
    <row r="6" spans="1:3">
      <c r="A6" s="354">
        <v>1</v>
      </c>
      <c r="B6" s="354">
        <v>2141</v>
      </c>
      <c r="C6" s="355" t="s">
        <v>2023</v>
      </c>
    </row>
    <row r="7" spans="1:3">
      <c r="A7" s="354">
        <v>1</v>
      </c>
      <c r="B7" s="354">
        <v>2310</v>
      </c>
      <c r="C7" s="355" t="s">
        <v>2024</v>
      </c>
    </row>
    <row r="8" spans="1:3">
      <c r="A8" s="354">
        <v>1</v>
      </c>
      <c r="B8" s="354">
        <v>2320</v>
      </c>
      <c r="C8" s="355" t="s">
        <v>2025</v>
      </c>
    </row>
    <row r="9" spans="1:3">
      <c r="A9" s="354">
        <v>1</v>
      </c>
      <c r="B9" s="354">
        <v>2330</v>
      </c>
      <c r="C9" s="355" t="s">
        <v>2026</v>
      </c>
    </row>
    <row r="10" spans="1:3">
      <c r="A10" s="354">
        <v>1</v>
      </c>
      <c r="B10" s="354">
        <v>2341</v>
      </c>
      <c r="C10" s="355" t="s">
        <v>2027</v>
      </c>
    </row>
    <row r="11" spans="1:3">
      <c r="A11" s="354">
        <v>1</v>
      </c>
      <c r="B11" s="354">
        <v>2342</v>
      </c>
      <c r="C11" s="355" t="s">
        <v>2028</v>
      </c>
    </row>
    <row r="12" spans="1:3">
      <c r="A12" s="354">
        <v>1</v>
      </c>
      <c r="B12" s="354">
        <v>2351</v>
      </c>
      <c r="C12" s="355" t="s">
        <v>2029</v>
      </c>
    </row>
    <row r="13" spans="1:3">
      <c r="A13" s="354">
        <v>1</v>
      </c>
      <c r="B13" s="354">
        <v>2352</v>
      </c>
      <c r="C13" s="355" t="s">
        <v>2030</v>
      </c>
    </row>
    <row r="14" spans="1:3">
      <c r="A14" s="354">
        <v>1</v>
      </c>
      <c r="B14" s="354">
        <v>2353</v>
      </c>
      <c r="C14" s="355" t="s">
        <v>2031</v>
      </c>
    </row>
    <row r="15" spans="1:3">
      <c r="A15" s="354">
        <v>1</v>
      </c>
      <c r="B15" s="354">
        <v>2354</v>
      </c>
      <c r="C15" s="355" t="s">
        <v>2032</v>
      </c>
    </row>
    <row r="16" spans="1:3">
      <c r="A16" s="354">
        <v>1</v>
      </c>
      <c r="B16" s="354">
        <v>2355</v>
      </c>
      <c r="C16" s="355" t="s">
        <v>2033</v>
      </c>
    </row>
    <row r="17" spans="1:3">
      <c r="A17" s="354">
        <v>1</v>
      </c>
      <c r="B17" s="354">
        <v>2356</v>
      </c>
      <c r="C17" s="355" t="s">
        <v>2034</v>
      </c>
    </row>
    <row r="18" spans="1:3">
      <c r="A18" s="354">
        <v>1</v>
      </c>
      <c r="B18" s="354">
        <v>2359</v>
      </c>
      <c r="C18" s="355" t="s">
        <v>2035</v>
      </c>
    </row>
    <row r="19" spans="1:3">
      <c r="A19" s="354">
        <v>1</v>
      </c>
      <c r="B19" s="354">
        <v>2411</v>
      </c>
      <c r="C19" s="355" t="s">
        <v>2036</v>
      </c>
    </row>
    <row r="20" spans="1:3">
      <c r="A20" s="354">
        <v>1</v>
      </c>
      <c r="B20" s="354">
        <v>2412</v>
      </c>
      <c r="C20" s="355" t="s">
        <v>2037</v>
      </c>
    </row>
    <row r="21" spans="1:3">
      <c r="A21" s="354">
        <v>1</v>
      </c>
      <c r="B21" s="354">
        <v>2413</v>
      </c>
      <c r="C21" s="355" t="s">
        <v>2038</v>
      </c>
    </row>
    <row r="22" spans="1:3">
      <c r="A22" s="354">
        <v>1</v>
      </c>
      <c r="B22" s="354">
        <v>2421</v>
      </c>
      <c r="C22" s="355" t="s">
        <v>2039</v>
      </c>
    </row>
    <row r="23" spans="1:3">
      <c r="A23" s="354">
        <v>1</v>
      </c>
      <c r="B23" s="354">
        <v>2422</v>
      </c>
      <c r="C23" s="355" t="s">
        <v>2040</v>
      </c>
    </row>
    <row r="24" spans="1:3">
      <c r="A24" s="354">
        <v>1</v>
      </c>
      <c r="B24" s="354">
        <v>2423</v>
      </c>
      <c r="C24" s="355" t="s">
        <v>2041</v>
      </c>
    </row>
    <row r="25" spans="1:3">
      <c r="A25" s="354">
        <v>1</v>
      </c>
      <c r="B25" s="354">
        <v>2424</v>
      </c>
      <c r="C25" s="355" t="s">
        <v>2042</v>
      </c>
    </row>
    <row r="26" spans="1:3">
      <c r="A26" s="354">
        <v>1</v>
      </c>
      <c r="B26" s="354">
        <v>2511</v>
      </c>
      <c r="C26" s="355" t="s">
        <v>2043</v>
      </c>
    </row>
    <row r="27" spans="1:3">
      <c r="A27" s="354">
        <v>1</v>
      </c>
      <c r="B27" s="354">
        <v>2512</v>
      </c>
      <c r="C27" s="355" t="s">
        <v>2044</v>
      </c>
    </row>
    <row r="28" spans="1:3">
      <c r="A28" s="354">
        <v>1</v>
      </c>
      <c r="B28" s="354">
        <v>2513</v>
      </c>
      <c r="C28" s="355" t="s">
        <v>2045</v>
      </c>
    </row>
    <row r="29" spans="1:3">
      <c r="A29" s="354">
        <v>1</v>
      </c>
      <c r="B29" s="354">
        <v>2514</v>
      </c>
      <c r="C29" s="355" t="s">
        <v>2046</v>
      </c>
    </row>
    <row r="30" spans="1:3">
      <c r="A30" s="354">
        <v>1</v>
      </c>
      <c r="B30" s="354">
        <v>2521</v>
      </c>
      <c r="C30" s="355" t="s">
        <v>2047</v>
      </c>
    </row>
    <row r="31" spans="1:3">
      <c r="A31" s="354">
        <v>1</v>
      </c>
      <c r="B31" s="354">
        <v>2522</v>
      </c>
      <c r="C31" s="355" t="s">
        <v>2048</v>
      </c>
    </row>
    <row r="32" spans="1:3">
      <c r="A32" s="354">
        <v>1</v>
      </c>
      <c r="B32" s="354">
        <v>2523</v>
      </c>
      <c r="C32" s="355" t="s">
        <v>2049</v>
      </c>
    </row>
    <row r="33" spans="1:3">
      <c r="A33" s="354">
        <v>1</v>
      </c>
      <c r="B33" s="354">
        <v>2611</v>
      </c>
      <c r="C33" s="355" t="s">
        <v>2050</v>
      </c>
    </row>
    <row r="34" spans="1:3">
      <c r="A34" s="354">
        <v>1</v>
      </c>
      <c r="B34" s="354">
        <v>2632</v>
      </c>
      <c r="C34" s="355" t="s">
        <v>2051</v>
      </c>
    </row>
    <row r="35" spans="1:3">
      <c r="A35" s="354">
        <v>1</v>
      </c>
      <c r="B35" s="354">
        <v>2633</v>
      </c>
      <c r="C35" s="355" t="s">
        <v>2052</v>
      </c>
    </row>
    <row r="36" spans="1:3">
      <c r="A36" s="354">
        <v>1</v>
      </c>
      <c r="B36" s="354">
        <v>2634</v>
      </c>
      <c r="C36" s="355" t="s">
        <v>2053</v>
      </c>
    </row>
    <row r="37" spans="1:3">
      <c r="A37" s="354">
        <v>1</v>
      </c>
      <c r="B37" s="354">
        <v>2635</v>
      </c>
      <c r="C37" s="355" t="s">
        <v>2054</v>
      </c>
    </row>
    <row r="38" spans="1:3">
      <c r="A38" s="354">
        <v>1</v>
      </c>
      <c r="B38" s="354">
        <v>2636</v>
      </c>
      <c r="C38" s="355" t="s">
        <v>2055</v>
      </c>
    </row>
    <row r="39" spans="1:3">
      <c r="A39" s="354">
        <v>1</v>
      </c>
      <c r="B39" s="354">
        <v>2643</v>
      </c>
      <c r="C39" s="355" t="s">
        <v>2056</v>
      </c>
    </row>
    <row r="40" spans="1:3">
      <c r="A40" s="354">
        <v>1</v>
      </c>
      <c r="B40" s="354">
        <v>3252</v>
      </c>
      <c r="C40" s="355" t="s">
        <v>2057</v>
      </c>
    </row>
    <row r="41" spans="1:3">
      <c r="A41" s="354">
        <v>1</v>
      </c>
      <c r="B41" s="354">
        <v>3253</v>
      </c>
      <c r="C41" s="355" t="s">
        <v>2058</v>
      </c>
    </row>
    <row r="42" spans="1:3">
      <c r="A42" s="354">
        <v>1</v>
      </c>
      <c r="B42" s="354">
        <v>3255</v>
      </c>
      <c r="C42" s="355" t="s">
        <v>2059</v>
      </c>
    </row>
    <row r="43" spans="1:3">
      <c r="A43" s="354">
        <v>1</v>
      </c>
      <c r="B43" s="354">
        <v>3321</v>
      </c>
      <c r="C43" s="355" t="s">
        <v>2060</v>
      </c>
    </row>
    <row r="44" spans="1:3">
      <c r="A44" s="354">
        <v>1</v>
      </c>
      <c r="B44" s="354">
        <v>3411</v>
      </c>
      <c r="C44" s="355" t="s">
        <v>2061</v>
      </c>
    </row>
    <row r="45" spans="1:3">
      <c r="A45" s="354">
        <v>1</v>
      </c>
      <c r="B45" s="354">
        <v>3412</v>
      </c>
      <c r="C45" s="355" t="s">
        <v>2062</v>
      </c>
    </row>
    <row r="46" spans="1:3">
      <c r="A46" s="354">
        <v>1</v>
      </c>
      <c r="B46" s="354">
        <v>3413</v>
      </c>
      <c r="C46" s="355" t="s">
        <v>2063</v>
      </c>
    </row>
    <row r="47" spans="1:3">
      <c r="A47" s="354">
        <v>1</v>
      </c>
      <c r="B47" s="354">
        <v>3511</v>
      </c>
      <c r="C47" s="355" t="s">
        <v>2064</v>
      </c>
    </row>
    <row r="48" spans="1:3">
      <c r="A48" s="354">
        <v>1</v>
      </c>
      <c r="B48" s="354">
        <v>3512</v>
      </c>
      <c r="C48" s="355" t="s">
        <v>2065</v>
      </c>
    </row>
    <row r="49" spans="1:3">
      <c r="A49" s="354">
        <v>1</v>
      </c>
      <c r="B49" s="354">
        <v>3513</v>
      </c>
      <c r="C49" s="355" t="s">
        <v>2066</v>
      </c>
    </row>
    <row r="50" spans="1:3">
      <c r="A50" s="354">
        <v>1</v>
      </c>
      <c r="B50" s="354">
        <v>3514</v>
      </c>
      <c r="C50" s="355" t="s">
        <v>2067</v>
      </c>
    </row>
    <row r="51" spans="1:3">
      <c r="A51" s="354">
        <v>1</v>
      </c>
      <c r="B51" s="354">
        <v>3521</v>
      </c>
      <c r="C51" s="355" t="s">
        <v>2068</v>
      </c>
    </row>
    <row r="52" spans="1:3">
      <c r="A52" s="354">
        <v>1</v>
      </c>
      <c r="B52" s="354">
        <v>3522</v>
      </c>
      <c r="C52" s="355" t="s">
        <v>2069</v>
      </c>
    </row>
    <row r="53" spans="1:3">
      <c r="A53" s="354">
        <v>1</v>
      </c>
      <c r="B53" s="354">
        <v>4131</v>
      </c>
      <c r="C53" s="355" t="s">
        <v>2070</v>
      </c>
    </row>
    <row r="54" spans="1:3">
      <c r="A54" s="354">
        <v>1</v>
      </c>
      <c r="B54" s="354">
        <v>4132</v>
      </c>
      <c r="C54" s="355" t="s">
        <v>2071</v>
      </c>
    </row>
    <row r="55" spans="1:3">
      <c r="A55" s="354">
        <v>1</v>
      </c>
      <c r="B55" s="354">
        <v>4211</v>
      </c>
      <c r="C55" s="355" t="s">
        <v>2072</v>
      </c>
    </row>
    <row r="56" spans="1:3">
      <c r="A56" s="354">
        <v>1</v>
      </c>
      <c r="B56" s="354">
        <v>4311</v>
      </c>
      <c r="C56" s="355" t="s">
        <v>2073</v>
      </c>
    </row>
    <row r="57" spans="1:3">
      <c r="A57" s="354">
        <v>1</v>
      </c>
      <c r="B57" s="354">
        <v>4312</v>
      </c>
      <c r="C57" s="355" t="s">
        <v>2074</v>
      </c>
    </row>
    <row r="58" spans="1:3">
      <c r="A58" s="354">
        <v>1</v>
      </c>
      <c r="B58" s="354">
        <v>4313</v>
      </c>
      <c r="C58" s="355" t="s">
        <v>2075</v>
      </c>
    </row>
    <row r="59" spans="1:3">
      <c r="A59" s="354">
        <v>1</v>
      </c>
      <c r="B59" s="354">
        <v>5113</v>
      </c>
      <c r="C59" s="355" t="s">
        <v>2076</v>
      </c>
    </row>
    <row r="60" spans="1:3">
      <c r="A60" s="354">
        <v>1</v>
      </c>
      <c r="B60" s="354">
        <v>5161</v>
      </c>
      <c r="C60" s="355" t="s">
        <v>2077</v>
      </c>
    </row>
    <row r="61" spans="1:3">
      <c r="A61" s="354">
        <v>1</v>
      </c>
      <c r="B61" s="354">
        <v>5162</v>
      </c>
      <c r="C61" s="355" t="s">
        <v>2078</v>
      </c>
    </row>
    <row r="62" spans="1:3">
      <c r="A62" s="354">
        <v>1</v>
      </c>
      <c r="B62" s="354">
        <v>5164</v>
      </c>
      <c r="C62" s="355" t="s">
        <v>2079</v>
      </c>
    </row>
    <row r="63" spans="1:3">
      <c r="A63" s="354">
        <v>1</v>
      </c>
      <c r="B63" s="354">
        <v>5230</v>
      </c>
      <c r="C63" s="355" t="s">
        <v>2080</v>
      </c>
    </row>
    <row r="64" spans="1:3">
      <c r="A64" s="354">
        <v>1</v>
      </c>
      <c r="B64" s="354">
        <v>5311</v>
      </c>
      <c r="C64" s="355" t="s">
        <v>2081</v>
      </c>
    </row>
    <row r="65" spans="1:3">
      <c r="A65" s="354">
        <v>1</v>
      </c>
      <c r="B65" s="354">
        <v>5312</v>
      </c>
      <c r="C65" s="355" t="s">
        <v>2082</v>
      </c>
    </row>
    <row r="66" spans="1:3">
      <c r="A66" s="354">
        <v>1</v>
      </c>
      <c r="B66" s="354">
        <v>5321</v>
      </c>
      <c r="C66" s="355" t="s">
        <v>2083</v>
      </c>
    </row>
    <row r="67" spans="1:3">
      <c r="A67" s="354">
        <v>1</v>
      </c>
      <c r="B67" s="354">
        <v>5322</v>
      </c>
      <c r="C67" s="355" t="s">
        <v>2084</v>
      </c>
    </row>
    <row r="68" spans="1:3">
      <c r="A68" s="354">
        <v>1</v>
      </c>
      <c r="B68" s="354">
        <v>5323</v>
      </c>
      <c r="C68" s="355" t="s">
        <v>2085</v>
      </c>
    </row>
    <row r="69" spans="1:3">
      <c r="A69" s="354">
        <v>1</v>
      </c>
      <c r="B69" s="354">
        <v>7352</v>
      </c>
      <c r="C69" s="355" t="s">
        <v>2086</v>
      </c>
    </row>
    <row r="70" spans="1:3">
      <c r="A70" s="354">
        <v>1</v>
      </c>
      <c r="B70" s="354">
        <v>7515</v>
      </c>
      <c r="C70" s="355" t="s">
        <v>2087</v>
      </c>
    </row>
    <row r="71" spans="1:3">
      <c r="A71" s="354">
        <v>1</v>
      </c>
      <c r="B71" s="354">
        <v>9411</v>
      </c>
      <c r="C71" s="355" t="s">
        <v>2088</v>
      </c>
    </row>
    <row r="72" spans="1:3">
      <c r="A72" s="354">
        <v>1</v>
      </c>
      <c r="B72" s="354">
        <v>9510</v>
      </c>
      <c r="C72" s="355" t="s">
        <v>2089</v>
      </c>
    </row>
    <row r="73" spans="1:3">
      <c r="A73" s="354">
        <v>1</v>
      </c>
      <c r="B73" s="354">
        <v>9520</v>
      </c>
      <c r="C73" s="355" t="s">
        <v>2090</v>
      </c>
    </row>
    <row r="74" spans="1:3">
      <c r="A74" s="354">
        <v>2</v>
      </c>
      <c r="B74" s="354">
        <v>0</v>
      </c>
      <c r="C74" s="355" t="s">
        <v>2019</v>
      </c>
    </row>
    <row r="75" spans="1:3">
      <c r="A75" s="354">
        <v>2</v>
      </c>
      <c r="B75" s="354">
        <v>1420</v>
      </c>
      <c r="C75" s="355" t="s">
        <v>2091</v>
      </c>
    </row>
    <row r="76" spans="1:3">
      <c r="A76" s="354">
        <v>2</v>
      </c>
      <c r="B76" s="354">
        <v>1439</v>
      </c>
      <c r="C76" s="355" t="s">
        <v>2092</v>
      </c>
    </row>
    <row r="77" spans="1:3">
      <c r="A77" s="354">
        <v>2</v>
      </c>
      <c r="B77" s="354">
        <v>2113</v>
      </c>
      <c r="C77" s="355" t="s">
        <v>2093</v>
      </c>
    </row>
    <row r="78" spans="1:3">
      <c r="A78" s="354">
        <v>2</v>
      </c>
      <c r="B78" s="354">
        <v>2120</v>
      </c>
      <c r="C78" s="355" t="s">
        <v>2094</v>
      </c>
    </row>
    <row r="79" spans="1:3">
      <c r="A79" s="354">
        <v>2</v>
      </c>
      <c r="B79" s="354">
        <v>2132</v>
      </c>
      <c r="C79" s="355" t="s">
        <v>2095</v>
      </c>
    </row>
    <row r="80" spans="1:3">
      <c r="A80" s="354">
        <v>2</v>
      </c>
      <c r="B80" s="354">
        <v>2162</v>
      </c>
      <c r="C80" s="355" t="s">
        <v>2096</v>
      </c>
    </row>
    <row r="81" spans="1:3">
      <c r="A81" s="354">
        <v>2</v>
      </c>
      <c r="B81" s="354">
        <v>2165</v>
      </c>
      <c r="C81" s="355" t="s">
        <v>2097</v>
      </c>
    </row>
    <row r="82" spans="1:3">
      <c r="A82" s="354">
        <v>2</v>
      </c>
      <c r="B82" s="354">
        <v>2166</v>
      </c>
      <c r="C82" s="355" t="s">
        <v>2098</v>
      </c>
    </row>
    <row r="83" spans="1:3">
      <c r="A83" s="354">
        <v>2</v>
      </c>
      <c r="B83" s="354">
        <v>2230</v>
      </c>
      <c r="C83" s="355" t="s">
        <v>2099</v>
      </c>
    </row>
    <row r="84" spans="1:3">
      <c r="A84" s="354">
        <v>2</v>
      </c>
      <c r="B84" s="354">
        <v>2250</v>
      </c>
      <c r="C84" s="355" t="s">
        <v>2100</v>
      </c>
    </row>
    <row r="85" spans="1:3">
      <c r="A85" s="354">
        <v>2</v>
      </c>
      <c r="B85" s="354">
        <v>2431</v>
      </c>
      <c r="C85" s="355" t="s">
        <v>2101</v>
      </c>
    </row>
    <row r="86" spans="1:3">
      <c r="A86" s="354">
        <v>2</v>
      </c>
      <c r="B86" s="354">
        <v>2432</v>
      </c>
      <c r="C86" s="355" t="s">
        <v>2102</v>
      </c>
    </row>
    <row r="87" spans="1:3">
      <c r="A87" s="354">
        <v>2</v>
      </c>
      <c r="B87" s="354">
        <v>2433</v>
      </c>
      <c r="C87" s="355" t="s">
        <v>2103</v>
      </c>
    </row>
    <row r="88" spans="1:3">
      <c r="A88" s="354">
        <v>2</v>
      </c>
      <c r="B88" s="354">
        <v>2434</v>
      </c>
      <c r="C88" s="355" t="s">
        <v>2104</v>
      </c>
    </row>
    <row r="89" spans="1:3">
      <c r="A89" s="354">
        <v>2</v>
      </c>
      <c r="B89" s="354">
        <v>2619</v>
      </c>
      <c r="C89" s="355" t="s">
        <v>2105</v>
      </c>
    </row>
    <row r="90" spans="1:3">
      <c r="A90" s="354">
        <v>2</v>
      </c>
      <c r="B90" s="354">
        <v>2641</v>
      </c>
      <c r="C90" s="355" t="s">
        <v>2106</v>
      </c>
    </row>
    <row r="91" spans="1:3">
      <c r="A91" s="354">
        <v>2</v>
      </c>
      <c r="B91" s="354">
        <v>2642</v>
      </c>
      <c r="C91" s="355" t="s">
        <v>2107</v>
      </c>
    </row>
    <row r="92" spans="1:3">
      <c r="A92" s="354">
        <v>2</v>
      </c>
      <c r="B92" s="354">
        <v>2651</v>
      </c>
      <c r="C92" s="355" t="s">
        <v>2108</v>
      </c>
    </row>
    <row r="93" spans="1:3">
      <c r="A93" s="354">
        <v>2</v>
      </c>
      <c r="B93" s="354">
        <v>2652</v>
      </c>
      <c r="C93" s="355" t="s">
        <v>2109</v>
      </c>
    </row>
    <row r="94" spans="1:3">
      <c r="A94" s="354">
        <v>2</v>
      </c>
      <c r="B94" s="354">
        <v>2653</v>
      </c>
      <c r="C94" s="355" t="s">
        <v>2110</v>
      </c>
    </row>
    <row r="95" spans="1:3">
      <c r="A95" s="354">
        <v>2</v>
      </c>
      <c r="B95" s="354">
        <v>2654</v>
      </c>
      <c r="C95" s="355" t="s">
        <v>2111</v>
      </c>
    </row>
    <row r="96" spans="1:3">
      <c r="A96" s="354">
        <v>2</v>
      </c>
      <c r="B96" s="354">
        <v>2655</v>
      </c>
      <c r="C96" s="355" t="s">
        <v>2112</v>
      </c>
    </row>
    <row r="97" spans="1:3">
      <c r="A97" s="354">
        <v>2</v>
      </c>
      <c r="B97" s="354">
        <v>2656</v>
      </c>
      <c r="C97" s="355" t="s">
        <v>2113</v>
      </c>
    </row>
    <row r="98" spans="1:3">
      <c r="A98" s="354">
        <v>2</v>
      </c>
      <c r="B98" s="354">
        <v>2659</v>
      </c>
      <c r="C98" s="355" t="s">
        <v>2114</v>
      </c>
    </row>
    <row r="99" spans="1:3">
      <c r="A99" s="354">
        <v>2</v>
      </c>
      <c r="B99" s="354">
        <v>3118</v>
      </c>
      <c r="C99" s="355" t="s">
        <v>2115</v>
      </c>
    </row>
    <row r="100" spans="1:3">
      <c r="A100" s="354">
        <v>2</v>
      </c>
      <c r="B100" s="354">
        <v>3254</v>
      </c>
      <c r="C100" s="355" t="s">
        <v>2116</v>
      </c>
    </row>
    <row r="101" spans="1:3">
      <c r="A101" s="354">
        <v>2</v>
      </c>
      <c r="B101" s="354">
        <v>3315</v>
      </c>
      <c r="C101" s="355" t="s">
        <v>2117</v>
      </c>
    </row>
    <row r="102" spans="1:3">
      <c r="A102" s="354">
        <v>2</v>
      </c>
      <c r="B102" s="354">
        <v>3332</v>
      </c>
      <c r="C102" s="355" t="s">
        <v>2118</v>
      </c>
    </row>
    <row r="103" spans="1:3">
      <c r="A103" s="354">
        <v>2</v>
      </c>
      <c r="B103" s="354">
        <v>3339</v>
      </c>
      <c r="C103" s="355" t="s">
        <v>2119</v>
      </c>
    </row>
    <row r="104" spans="1:3">
      <c r="A104" s="354">
        <v>2</v>
      </c>
      <c r="B104" s="354">
        <v>3421</v>
      </c>
      <c r="C104" s="355" t="s">
        <v>2120</v>
      </c>
    </row>
    <row r="105" spans="1:3">
      <c r="A105" s="354">
        <v>2</v>
      </c>
      <c r="B105" s="354">
        <v>3422</v>
      </c>
      <c r="C105" s="355" t="s">
        <v>2121</v>
      </c>
    </row>
    <row r="106" spans="1:3">
      <c r="A106" s="354">
        <v>2</v>
      </c>
      <c r="B106" s="354">
        <v>3423</v>
      </c>
      <c r="C106" s="355" t="s">
        <v>2122</v>
      </c>
    </row>
    <row r="107" spans="1:3">
      <c r="A107" s="354">
        <v>2</v>
      </c>
      <c r="B107" s="354">
        <v>4212</v>
      </c>
      <c r="C107" s="355" t="s">
        <v>2123</v>
      </c>
    </row>
    <row r="108" spans="1:3">
      <c r="A108" s="354">
        <v>2</v>
      </c>
      <c r="B108" s="354">
        <v>4214</v>
      </c>
      <c r="C108" s="355" t="s">
        <v>2124</v>
      </c>
    </row>
    <row r="109" spans="1:3">
      <c r="A109" s="354">
        <v>2</v>
      </c>
      <c r="B109" s="354">
        <v>4223</v>
      </c>
      <c r="C109" s="355" t="s">
        <v>2125</v>
      </c>
    </row>
    <row r="110" spans="1:3">
      <c r="A110" s="354">
        <v>2</v>
      </c>
      <c r="B110" s="354">
        <v>4227</v>
      </c>
      <c r="C110" s="355" t="s">
        <v>2126</v>
      </c>
    </row>
    <row r="111" spans="1:3">
      <c r="A111" s="354">
        <v>2</v>
      </c>
      <c r="B111" s="354">
        <v>4413</v>
      </c>
      <c r="C111" s="355" t="s">
        <v>2127</v>
      </c>
    </row>
    <row r="112" spans="1:3">
      <c r="A112" s="354">
        <v>2</v>
      </c>
      <c r="B112" s="354">
        <v>5113</v>
      </c>
      <c r="C112" s="355" t="s">
        <v>2128</v>
      </c>
    </row>
    <row r="113" spans="1:3">
      <c r="A113" s="354">
        <v>2</v>
      </c>
      <c r="B113" s="354">
        <v>5131</v>
      </c>
      <c r="C113" s="355" t="s">
        <v>2129</v>
      </c>
    </row>
    <row r="114" spans="1:3">
      <c r="A114" s="354">
        <v>2</v>
      </c>
      <c r="B114" s="354">
        <v>5132</v>
      </c>
      <c r="C114" s="355" t="s">
        <v>2130</v>
      </c>
    </row>
    <row r="115" spans="1:3">
      <c r="A115" s="354">
        <v>2</v>
      </c>
      <c r="B115" s="354">
        <v>5141</v>
      </c>
      <c r="C115" s="355" t="s">
        <v>2131</v>
      </c>
    </row>
    <row r="116" spans="1:3">
      <c r="A116" s="354">
        <v>2</v>
      </c>
      <c r="B116" s="354">
        <v>5142</v>
      </c>
      <c r="C116" s="355" t="s">
        <v>2132</v>
      </c>
    </row>
    <row r="117" spans="1:3">
      <c r="A117" s="354">
        <v>2</v>
      </c>
      <c r="B117" s="354">
        <v>5151</v>
      </c>
      <c r="C117" s="355" t="s">
        <v>2133</v>
      </c>
    </row>
    <row r="118" spans="1:3">
      <c r="A118" s="354">
        <v>2</v>
      </c>
      <c r="B118" s="354">
        <v>5153</v>
      </c>
      <c r="C118" s="355" t="s">
        <v>2134</v>
      </c>
    </row>
    <row r="119" spans="1:3">
      <c r="A119" s="354">
        <v>2</v>
      </c>
      <c r="B119" s="354">
        <v>5241</v>
      </c>
      <c r="C119" s="355" t="s">
        <v>2135</v>
      </c>
    </row>
    <row r="120" spans="1:3">
      <c r="A120" s="354">
        <v>2</v>
      </c>
      <c r="B120" s="354">
        <v>5242</v>
      </c>
      <c r="C120" s="355" t="s">
        <v>2136</v>
      </c>
    </row>
    <row r="121" spans="1:3">
      <c r="A121" s="354">
        <v>2</v>
      </c>
      <c r="B121" s="354">
        <v>5243</v>
      </c>
      <c r="C121" s="355" t="s">
        <v>2137</v>
      </c>
    </row>
    <row r="122" spans="1:3">
      <c r="A122" s="354">
        <v>2</v>
      </c>
      <c r="B122" s="354">
        <v>5244</v>
      </c>
      <c r="C122" s="355" t="s">
        <v>2138</v>
      </c>
    </row>
    <row r="123" spans="1:3">
      <c r="A123" s="354">
        <v>2</v>
      </c>
      <c r="B123" s="354">
        <v>5246</v>
      </c>
      <c r="C123" s="355" t="s">
        <v>2139</v>
      </c>
    </row>
    <row r="124" spans="1:3">
      <c r="A124" s="354">
        <v>2</v>
      </c>
      <c r="B124" s="354">
        <v>5249</v>
      </c>
      <c r="C124" s="355" t="s">
        <v>2140</v>
      </c>
    </row>
    <row r="125" spans="1:3">
      <c r="A125" s="354">
        <v>2</v>
      </c>
      <c r="B125" s="354">
        <v>6113</v>
      </c>
      <c r="C125" s="355" t="s">
        <v>2141</v>
      </c>
    </row>
    <row r="126" spans="1:3">
      <c r="A126" s="354">
        <v>2</v>
      </c>
      <c r="B126" s="354">
        <v>6114</v>
      </c>
      <c r="C126" s="355" t="s">
        <v>2142</v>
      </c>
    </row>
    <row r="127" spans="1:3">
      <c r="A127" s="354">
        <v>2</v>
      </c>
      <c r="B127" s="354">
        <v>6121</v>
      </c>
      <c r="C127" s="355" t="s">
        <v>2143</v>
      </c>
    </row>
    <row r="128" spans="1:3">
      <c r="A128" s="354">
        <v>2</v>
      </c>
      <c r="B128" s="354">
        <v>6122</v>
      </c>
      <c r="C128" s="355" t="s">
        <v>2144</v>
      </c>
    </row>
    <row r="129" spans="1:3">
      <c r="A129" s="354">
        <v>2</v>
      </c>
      <c r="B129" s="354">
        <v>6123</v>
      </c>
      <c r="C129" s="355" t="s">
        <v>2145</v>
      </c>
    </row>
    <row r="130" spans="1:3">
      <c r="A130" s="354">
        <v>2</v>
      </c>
      <c r="B130" s="354">
        <v>6129</v>
      </c>
      <c r="C130" s="355" t="s">
        <v>2146</v>
      </c>
    </row>
    <row r="131" spans="1:3">
      <c r="A131" s="354">
        <v>2</v>
      </c>
      <c r="B131" s="354">
        <v>6130</v>
      </c>
      <c r="C131" s="355" t="s">
        <v>2147</v>
      </c>
    </row>
    <row r="132" spans="1:3">
      <c r="A132" s="354">
        <v>2</v>
      </c>
      <c r="B132" s="354">
        <v>6221</v>
      </c>
      <c r="C132" s="355" t="s">
        <v>2148</v>
      </c>
    </row>
    <row r="133" spans="1:3">
      <c r="A133" s="354">
        <v>2</v>
      </c>
      <c r="B133" s="354">
        <v>7311</v>
      </c>
      <c r="C133" s="355" t="s">
        <v>2149</v>
      </c>
    </row>
    <row r="134" spans="1:3">
      <c r="A134" s="354">
        <v>2</v>
      </c>
      <c r="B134" s="354">
        <v>7312</v>
      </c>
      <c r="C134" s="355" t="s">
        <v>2150</v>
      </c>
    </row>
    <row r="135" spans="1:3">
      <c r="A135" s="354">
        <v>2</v>
      </c>
      <c r="B135" s="354">
        <v>7314</v>
      </c>
      <c r="C135" s="355" t="s">
        <v>2151</v>
      </c>
    </row>
    <row r="136" spans="1:3">
      <c r="A136" s="354">
        <v>2</v>
      </c>
      <c r="B136" s="354">
        <v>7316</v>
      </c>
      <c r="C136" s="355" t="s">
        <v>2152</v>
      </c>
    </row>
    <row r="137" spans="1:3">
      <c r="A137" s="354">
        <v>2</v>
      </c>
      <c r="B137" s="354">
        <v>7321</v>
      </c>
      <c r="C137" s="355" t="s">
        <v>2153</v>
      </c>
    </row>
    <row r="138" spans="1:3">
      <c r="A138" s="354">
        <v>2</v>
      </c>
      <c r="B138" s="354">
        <v>7322</v>
      </c>
      <c r="C138" s="355" t="s">
        <v>2154</v>
      </c>
    </row>
    <row r="139" spans="1:3">
      <c r="A139" s="354">
        <v>2</v>
      </c>
      <c r="B139" s="354">
        <v>7323</v>
      </c>
      <c r="C139" s="355" t="s">
        <v>2155</v>
      </c>
    </row>
    <row r="140" spans="1:3">
      <c r="A140" s="354">
        <v>2</v>
      </c>
      <c r="B140" s="354">
        <v>7331</v>
      </c>
      <c r="C140" s="355" t="s">
        <v>2156</v>
      </c>
    </row>
    <row r="141" spans="1:3">
      <c r="A141" s="354">
        <v>2</v>
      </c>
      <c r="B141" s="354">
        <v>7332</v>
      </c>
      <c r="C141" s="355" t="s">
        <v>2157</v>
      </c>
    </row>
    <row r="142" spans="1:3">
      <c r="A142" s="354">
        <v>2</v>
      </c>
      <c r="B142" s="354">
        <v>7333</v>
      </c>
      <c r="C142" s="355" t="s">
        <v>2158</v>
      </c>
    </row>
    <row r="143" spans="1:3">
      <c r="A143" s="354">
        <v>2</v>
      </c>
      <c r="B143" s="354">
        <v>7341</v>
      </c>
      <c r="C143" s="355" t="s">
        <v>2159</v>
      </c>
    </row>
    <row r="144" spans="1:3">
      <c r="A144" s="354">
        <v>2</v>
      </c>
      <c r="B144" s="354">
        <v>7342</v>
      </c>
      <c r="C144" s="355" t="s">
        <v>2160</v>
      </c>
    </row>
    <row r="145" spans="1:3">
      <c r="A145" s="354">
        <v>2</v>
      </c>
      <c r="B145" s="354">
        <v>7370</v>
      </c>
      <c r="C145" s="355" t="s">
        <v>2161</v>
      </c>
    </row>
    <row r="146" spans="1:3">
      <c r="A146" s="354">
        <v>2</v>
      </c>
      <c r="B146" s="354">
        <v>7391</v>
      </c>
      <c r="C146" s="355" t="s">
        <v>2162</v>
      </c>
    </row>
    <row r="147" spans="1:3">
      <c r="A147" s="354">
        <v>2</v>
      </c>
      <c r="B147" s="354">
        <v>7511</v>
      </c>
      <c r="C147" s="355" t="s">
        <v>2163</v>
      </c>
    </row>
    <row r="148" spans="1:3">
      <c r="A148" s="354">
        <v>2</v>
      </c>
      <c r="B148" s="354">
        <v>7512</v>
      </c>
      <c r="C148" s="355" t="s">
        <v>2164</v>
      </c>
    </row>
    <row r="149" spans="1:3">
      <c r="A149" s="354">
        <v>2</v>
      </c>
      <c r="B149" s="354">
        <v>7513</v>
      </c>
      <c r="C149" s="355" t="s">
        <v>2165</v>
      </c>
    </row>
    <row r="150" spans="1:3">
      <c r="A150" s="354">
        <v>2</v>
      </c>
      <c r="B150" s="354">
        <v>7514</v>
      </c>
      <c r="C150" s="355" t="s">
        <v>2166</v>
      </c>
    </row>
    <row r="151" spans="1:3">
      <c r="A151" s="354">
        <v>2</v>
      </c>
      <c r="B151" s="354">
        <v>7531</v>
      </c>
      <c r="C151" s="355" t="s">
        <v>2167</v>
      </c>
    </row>
    <row r="152" spans="1:3">
      <c r="A152" s="354">
        <v>2</v>
      </c>
      <c r="B152" s="354">
        <v>7532</v>
      </c>
      <c r="C152" s="355" t="s">
        <v>2168</v>
      </c>
    </row>
    <row r="153" spans="1:3">
      <c r="A153" s="354">
        <v>2</v>
      </c>
      <c r="B153" s="354">
        <v>7533</v>
      </c>
      <c r="C153" s="355" t="s">
        <v>2169</v>
      </c>
    </row>
    <row r="154" spans="1:3">
      <c r="A154" s="354">
        <v>2</v>
      </c>
      <c r="B154" s="354">
        <v>7534</v>
      </c>
      <c r="C154" s="355" t="s">
        <v>2170</v>
      </c>
    </row>
    <row r="155" spans="1:3">
      <c r="A155" s="354">
        <v>2</v>
      </c>
      <c r="B155" s="354">
        <v>7549</v>
      </c>
      <c r="C155" s="355" t="s">
        <v>2171</v>
      </c>
    </row>
    <row r="156" spans="1:3">
      <c r="A156" s="354">
        <v>2</v>
      </c>
      <c r="B156" s="354">
        <v>9121</v>
      </c>
      <c r="C156" s="355" t="s">
        <v>2172</v>
      </c>
    </row>
    <row r="157" spans="1:3">
      <c r="A157" s="354">
        <v>2</v>
      </c>
      <c r="B157" s="354">
        <v>9129</v>
      </c>
      <c r="C157" s="355" t="s">
        <v>2173</v>
      </c>
    </row>
    <row r="158" spans="1:3">
      <c r="A158" s="354">
        <v>2</v>
      </c>
      <c r="B158" s="354">
        <v>9321</v>
      </c>
      <c r="C158" s="355" t="s">
        <v>2174</v>
      </c>
    </row>
    <row r="159" spans="1:3">
      <c r="A159" s="354">
        <v>2</v>
      </c>
      <c r="B159" s="354">
        <v>9334</v>
      </c>
      <c r="C159" s="355" t="s">
        <v>2175</v>
      </c>
    </row>
    <row r="160" spans="1:3">
      <c r="A160" s="354">
        <v>2</v>
      </c>
      <c r="B160" s="354">
        <v>9626</v>
      </c>
      <c r="C160" s="355" t="s">
        <v>2176</v>
      </c>
    </row>
    <row r="161" spans="1:3">
      <c r="A161" s="354">
        <v>2</v>
      </c>
      <c r="B161" s="354">
        <v>9629</v>
      </c>
      <c r="C161" s="355" t="s">
        <v>2177</v>
      </c>
    </row>
    <row r="162" spans="1:3">
      <c r="A162" s="354">
        <v>3</v>
      </c>
      <c r="B162" s="354">
        <v>0</v>
      </c>
      <c r="C162" s="355" t="s">
        <v>2019</v>
      </c>
    </row>
    <row r="163" spans="1:3">
      <c r="A163" s="354">
        <v>3</v>
      </c>
      <c r="B163" s="354">
        <v>2131</v>
      </c>
      <c r="C163" s="355" t="s">
        <v>2178</v>
      </c>
    </row>
    <row r="164" spans="1:3">
      <c r="A164" s="354">
        <v>3</v>
      </c>
      <c r="B164" s="354">
        <v>2133</v>
      </c>
      <c r="C164" s="355" t="s">
        <v>2179</v>
      </c>
    </row>
    <row r="165" spans="1:3">
      <c r="A165" s="354">
        <v>3</v>
      </c>
      <c r="B165" s="354">
        <v>2141</v>
      </c>
      <c r="C165" s="355" t="s">
        <v>2023</v>
      </c>
    </row>
    <row r="166" spans="1:3">
      <c r="A166" s="354">
        <v>3</v>
      </c>
      <c r="B166" s="354">
        <v>2144</v>
      </c>
      <c r="C166" s="355" t="s">
        <v>2180</v>
      </c>
    </row>
    <row r="167" spans="1:3">
      <c r="A167" s="354">
        <v>3</v>
      </c>
      <c r="B167" s="354">
        <v>2148</v>
      </c>
      <c r="C167" s="355" t="s">
        <v>2181</v>
      </c>
    </row>
    <row r="168" spans="1:3">
      <c r="A168" s="354">
        <v>3</v>
      </c>
      <c r="B168" s="354">
        <v>2149</v>
      </c>
      <c r="C168" s="355" t="s">
        <v>2182</v>
      </c>
    </row>
    <row r="169" spans="1:3">
      <c r="A169" s="354">
        <v>3</v>
      </c>
      <c r="B169" s="354">
        <v>2211</v>
      </c>
      <c r="C169" s="355" t="s">
        <v>2183</v>
      </c>
    </row>
    <row r="170" spans="1:3">
      <c r="A170" s="354">
        <v>3</v>
      </c>
      <c r="B170" s="354">
        <v>2212</v>
      </c>
      <c r="C170" s="355" t="s">
        <v>2184</v>
      </c>
    </row>
    <row r="171" spans="1:3">
      <c r="A171" s="354">
        <v>3</v>
      </c>
      <c r="B171" s="354">
        <v>2261</v>
      </c>
      <c r="C171" s="355" t="s">
        <v>2185</v>
      </c>
    </row>
    <row r="172" spans="1:3">
      <c r="A172" s="354">
        <v>3</v>
      </c>
      <c r="B172" s="354">
        <v>2262</v>
      </c>
      <c r="C172" s="355" t="s">
        <v>2186</v>
      </c>
    </row>
    <row r="173" spans="1:3">
      <c r="A173" s="354">
        <v>3</v>
      </c>
      <c r="B173" s="354">
        <v>2263</v>
      </c>
      <c r="C173" s="355" t="s">
        <v>2187</v>
      </c>
    </row>
    <row r="174" spans="1:3">
      <c r="A174" s="354">
        <v>3</v>
      </c>
      <c r="B174" s="354">
        <v>2264</v>
      </c>
      <c r="C174" s="355" t="s">
        <v>2188</v>
      </c>
    </row>
    <row r="175" spans="1:3">
      <c r="A175" s="354">
        <v>3</v>
      </c>
      <c r="B175" s="354">
        <v>2265</v>
      </c>
      <c r="C175" s="355" t="s">
        <v>2189</v>
      </c>
    </row>
    <row r="176" spans="1:3">
      <c r="A176" s="354">
        <v>3</v>
      </c>
      <c r="B176" s="354">
        <v>2266</v>
      </c>
      <c r="C176" s="355" t="s">
        <v>2190</v>
      </c>
    </row>
    <row r="177" spans="1:3">
      <c r="A177" s="354">
        <v>3</v>
      </c>
      <c r="B177" s="354">
        <v>2267</v>
      </c>
      <c r="C177" s="355" t="s">
        <v>2191</v>
      </c>
    </row>
    <row r="178" spans="1:3">
      <c r="A178" s="354">
        <v>3</v>
      </c>
      <c r="B178" s="354">
        <v>2269</v>
      </c>
      <c r="C178" s="355" t="s">
        <v>2192</v>
      </c>
    </row>
    <row r="179" spans="1:3">
      <c r="A179" s="354">
        <v>3</v>
      </c>
      <c r="B179" s="354">
        <v>3132</v>
      </c>
      <c r="C179" s="355" t="s">
        <v>2193</v>
      </c>
    </row>
    <row r="180" spans="1:3">
      <c r="A180" s="354">
        <v>3</v>
      </c>
      <c r="B180" s="354">
        <v>3139</v>
      </c>
      <c r="C180" s="355" t="s">
        <v>2194</v>
      </c>
    </row>
    <row r="181" spans="1:3">
      <c r="A181" s="354">
        <v>3</v>
      </c>
      <c r="B181" s="354">
        <v>3211</v>
      </c>
      <c r="C181" s="355" t="s">
        <v>2195</v>
      </c>
    </row>
    <row r="182" spans="1:3">
      <c r="A182" s="354">
        <v>3</v>
      </c>
      <c r="B182" s="354">
        <v>3251</v>
      </c>
      <c r="C182" s="355" t="s">
        <v>2196</v>
      </c>
    </row>
    <row r="183" spans="1:3">
      <c r="A183" s="354">
        <v>3</v>
      </c>
      <c r="B183" s="354">
        <v>3256</v>
      </c>
      <c r="C183" s="355" t="s">
        <v>2197</v>
      </c>
    </row>
    <row r="184" spans="1:3">
      <c r="A184" s="354">
        <v>3</v>
      </c>
      <c r="B184" s="354">
        <v>3257</v>
      </c>
      <c r="C184" s="355" t="s">
        <v>2198</v>
      </c>
    </row>
    <row r="185" spans="1:3">
      <c r="A185" s="354">
        <v>3</v>
      </c>
      <c r="B185" s="354">
        <v>3258</v>
      </c>
      <c r="C185" s="355" t="s">
        <v>2199</v>
      </c>
    </row>
    <row r="186" spans="1:3">
      <c r="A186" s="354">
        <v>3</v>
      </c>
      <c r="B186" s="354">
        <v>3259</v>
      </c>
      <c r="C186" s="355" t="s">
        <v>2200</v>
      </c>
    </row>
    <row r="187" spans="1:3">
      <c r="A187" s="354">
        <v>3</v>
      </c>
      <c r="B187" s="354">
        <v>3431</v>
      </c>
      <c r="C187" s="355" t="s">
        <v>2201</v>
      </c>
    </row>
    <row r="188" spans="1:3">
      <c r="A188" s="354">
        <v>3</v>
      </c>
      <c r="B188" s="354">
        <v>3432</v>
      </c>
      <c r="C188" s="355" t="s">
        <v>2202</v>
      </c>
    </row>
    <row r="189" spans="1:3">
      <c r="A189" s="354">
        <v>3</v>
      </c>
      <c r="B189" s="354">
        <v>3433</v>
      </c>
      <c r="C189" s="355" t="s">
        <v>2203</v>
      </c>
    </row>
    <row r="190" spans="1:3">
      <c r="A190" s="354">
        <v>3</v>
      </c>
      <c r="B190" s="354">
        <v>3434</v>
      </c>
      <c r="C190" s="355" t="s">
        <v>2204</v>
      </c>
    </row>
    <row r="191" spans="1:3">
      <c r="A191" s="354">
        <v>3</v>
      </c>
      <c r="B191" s="354">
        <v>5120</v>
      </c>
      <c r="C191" s="355" t="s">
        <v>2205</v>
      </c>
    </row>
    <row r="192" spans="1:3">
      <c r="A192" s="354">
        <v>3</v>
      </c>
      <c r="B192" s="354">
        <v>5163</v>
      </c>
      <c r="C192" s="355" t="s">
        <v>2206</v>
      </c>
    </row>
    <row r="193" spans="1:3">
      <c r="A193" s="354">
        <v>3</v>
      </c>
      <c r="B193" s="354">
        <v>5169</v>
      </c>
      <c r="C193" s="355" t="s">
        <v>2207</v>
      </c>
    </row>
    <row r="194" spans="1:3">
      <c r="A194" s="354">
        <v>3</v>
      </c>
      <c r="B194" s="354">
        <v>5211</v>
      </c>
      <c r="C194" s="355" t="s">
        <v>2208</v>
      </c>
    </row>
    <row r="195" spans="1:3">
      <c r="A195" s="354">
        <v>3</v>
      </c>
      <c r="B195" s="354">
        <v>5212</v>
      </c>
      <c r="C195" s="355" t="s">
        <v>2209</v>
      </c>
    </row>
    <row r="196" spans="1:3">
      <c r="A196" s="354">
        <v>3</v>
      </c>
      <c r="B196" s="354">
        <v>5329</v>
      </c>
      <c r="C196" s="355" t="s">
        <v>2210</v>
      </c>
    </row>
    <row r="197" spans="1:3">
      <c r="A197" s="354">
        <v>3</v>
      </c>
      <c r="B197" s="354">
        <v>6111</v>
      </c>
      <c r="C197" s="355" t="s">
        <v>2211</v>
      </c>
    </row>
    <row r="198" spans="1:3">
      <c r="A198" s="354">
        <v>3</v>
      </c>
      <c r="B198" s="354">
        <v>6112</v>
      </c>
      <c r="C198" s="355" t="s">
        <v>2212</v>
      </c>
    </row>
    <row r="199" spans="1:3">
      <c r="A199" s="354">
        <v>3</v>
      </c>
      <c r="B199" s="354">
        <v>6122</v>
      </c>
      <c r="C199" s="355" t="s">
        <v>2213</v>
      </c>
    </row>
    <row r="200" spans="1:3">
      <c r="A200" s="354">
        <v>3</v>
      </c>
      <c r="B200" s="354">
        <v>6310</v>
      </c>
      <c r="C200" s="355" t="s">
        <v>2214</v>
      </c>
    </row>
    <row r="201" spans="1:3">
      <c r="A201" s="354">
        <v>3</v>
      </c>
      <c r="B201" s="354">
        <v>6320</v>
      </c>
      <c r="C201" s="355" t="s">
        <v>2215</v>
      </c>
    </row>
    <row r="202" spans="1:3">
      <c r="A202" s="354">
        <v>3</v>
      </c>
      <c r="B202" s="354">
        <v>6330</v>
      </c>
      <c r="C202" s="355" t="s">
        <v>2216</v>
      </c>
    </row>
    <row r="203" spans="1:3">
      <c r="A203" s="354">
        <v>3</v>
      </c>
      <c r="B203" s="354">
        <v>6340</v>
      </c>
      <c r="C203" s="355" t="s">
        <v>2217</v>
      </c>
    </row>
    <row r="204" spans="1:3">
      <c r="A204" s="354">
        <v>3</v>
      </c>
      <c r="B204" s="354">
        <v>7113</v>
      </c>
      <c r="C204" s="355" t="s">
        <v>2218</v>
      </c>
    </row>
    <row r="205" spans="1:3">
      <c r="A205" s="354">
        <v>3</v>
      </c>
      <c r="B205" s="354">
        <v>7115</v>
      </c>
      <c r="C205" s="355" t="s">
        <v>2219</v>
      </c>
    </row>
    <row r="206" spans="1:3">
      <c r="A206" s="354">
        <v>3</v>
      </c>
      <c r="B206" s="354">
        <v>7122</v>
      </c>
      <c r="C206" s="355" t="s">
        <v>2220</v>
      </c>
    </row>
    <row r="207" spans="1:3">
      <c r="A207" s="354">
        <v>3</v>
      </c>
      <c r="B207" s="354">
        <v>7123</v>
      </c>
      <c r="C207" s="355" t="s">
        <v>2221</v>
      </c>
    </row>
    <row r="208" spans="1:3">
      <c r="A208" s="354">
        <v>3</v>
      </c>
      <c r="B208" s="354">
        <v>7124</v>
      </c>
      <c r="C208" s="355" t="s">
        <v>2222</v>
      </c>
    </row>
    <row r="209" spans="1:3">
      <c r="A209" s="354">
        <v>3</v>
      </c>
      <c r="B209" s="354">
        <v>7126</v>
      </c>
      <c r="C209" s="355" t="s">
        <v>2223</v>
      </c>
    </row>
    <row r="210" spans="1:3">
      <c r="A210" s="354">
        <v>3</v>
      </c>
      <c r="B210" s="354">
        <v>7213</v>
      </c>
      <c r="C210" s="355" t="s">
        <v>2224</v>
      </c>
    </row>
    <row r="211" spans="1:3">
      <c r="A211" s="354">
        <v>3</v>
      </c>
      <c r="B211" s="354">
        <v>7215</v>
      </c>
      <c r="C211" s="355" t="s">
        <v>2225</v>
      </c>
    </row>
    <row r="212" spans="1:3">
      <c r="A212" s="354">
        <v>3</v>
      </c>
      <c r="B212" s="354">
        <v>7221</v>
      </c>
      <c r="C212" s="355" t="s">
        <v>2226</v>
      </c>
    </row>
    <row r="213" spans="1:3">
      <c r="A213" s="354">
        <v>3</v>
      </c>
      <c r="B213" s="354">
        <v>7222</v>
      </c>
      <c r="C213" s="355" t="s">
        <v>2227</v>
      </c>
    </row>
    <row r="214" spans="1:3">
      <c r="A214" s="354">
        <v>3</v>
      </c>
      <c r="B214" s="354">
        <v>7223</v>
      </c>
      <c r="C214" s="355" t="s">
        <v>2228</v>
      </c>
    </row>
    <row r="215" spans="1:3">
      <c r="A215" s="354">
        <v>3</v>
      </c>
      <c r="B215" s="354">
        <v>7224</v>
      </c>
      <c r="C215" s="355" t="s">
        <v>2229</v>
      </c>
    </row>
    <row r="216" spans="1:3">
      <c r="A216" s="354">
        <v>3</v>
      </c>
      <c r="B216" s="354">
        <v>7231</v>
      </c>
      <c r="C216" s="355" t="s">
        <v>2230</v>
      </c>
    </row>
    <row r="217" spans="1:3">
      <c r="A217" s="354">
        <v>3</v>
      </c>
      <c r="B217" s="354">
        <v>7232</v>
      </c>
      <c r="C217" s="355" t="s">
        <v>2231</v>
      </c>
    </row>
    <row r="218" spans="1:3">
      <c r="A218" s="354">
        <v>3</v>
      </c>
      <c r="B218" s="354">
        <v>7233</v>
      </c>
      <c r="C218" s="355" t="s">
        <v>2232</v>
      </c>
    </row>
    <row r="219" spans="1:3">
      <c r="A219" s="354">
        <v>3</v>
      </c>
      <c r="B219" s="354">
        <v>7234</v>
      </c>
      <c r="C219" s="355" t="s">
        <v>2233</v>
      </c>
    </row>
    <row r="220" spans="1:3">
      <c r="A220" s="354">
        <v>3</v>
      </c>
      <c r="B220" s="354">
        <v>7315</v>
      </c>
      <c r="C220" s="355" t="s">
        <v>2234</v>
      </c>
    </row>
    <row r="221" spans="1:3">
      <c r="A221" s="354">
        <v>3</v>
      </c>
      <c r="B221" s="354">
        <v>7351</v>
      </c>
      <c r="C221" s="355" t="s">
        <v>2235</v>
      </c>
    </row>
    <row r="222" spans="1:3">
      <c r="A222" s="354">
        <v>3</v>
      </c>
      <c r="B222" s="354">
        <v>7352</v>
      </c>
      <c r="C222" s="355" t="s">
        <v>2086</v>
      </c>
    </row>
    <row r="223" spans="1:3">
      <c r="A223" s="354">
        <v>3</v>
      </c>
      <c r="B223" s="354">
        <v>7361</v>
      </c>
      <c r="C223" s="355" t="s">
        <v>2236</v>
      </c>
    </row>
    <row r="224" spans="1:3">
      <c r="A224" s="354">
        <v>3</v>
      </c>
      <c r="B224" s="354">
        <v>7362</v>
      </c>
      <c r="C224" s="355" t="s">
        <v>2237</v>
      </c>
    </row>
    <row r="225" spans="1:3">
      <c r="A225" s="354">
        <v>3</v>
      </c>
      <c r="B225" s="354">
        <v>7363</v>
      </c>
      <c r="C225" s="355" t="s">
        <v>2238</v>
      </c>
    </row>
    <row r="226" spans="1:3">
      <c r="A226" s="354">
        <v>3</v>
      </c>
      <c r="B226" s="354">
        <v>7392</v>
      </c>
      <c r="C226" s="355" t="s">
        <v>2239</v>
      </c>
    </row>
    <row r="227" spans="1:3">
      <c r="A227" s="354">
        <v>3</v>
      </c>
      <c r="B227" s="354">
        <v>7393</v>
      </c>
      <c r="C227" s="355" t="s">
        <v>2240</v>
      </c>
    </row>
    <row r="228" spans="1:3">
      <c r="A228" s="354">
        <v>3</v>
      </c>
      <c r="B228" s="354">
        <v>7399</v>
      </c>
      <c r="C228" s="355" t="s">
        <v>2241</v>
      </c>
    </row>
    <row r="229" spans="1:3">
      <c r="A229" s="354">
        <v>3</v>
      </c>
      <c r="B229" s="354">
        <v>7411</v>
      </c>
      <c r="C229" s="355" t="s">
        <v>2242</v>
      </c>
    </row>
    <row r="230" spans="1:3">
      <c r="A230" s="354">
        <v>3</v>
      </c>
      <c r="B230" s="354">
        <v>7412</v>
      </c>
      <c r="C230" s="355" t="s">
        <v>2243</v>
      </c>
    </row>
    <row r="231" spans="1:3">
      <c r="A231" s="354">
        <v>3</v>
      </c>
      <c r="B231" s="354">
        <v>7413</v>
      </c>
      <c r="C231" s="355" t="s">
        <v>2244</v>
      </c>
    </row>
    <row r="232" spans="1:3">
      <c r="A232" s="354">
        <v>3</v>
      </c>
      <c r="B232" s="354">
        <v>7421</v>
      </c>
      <c r="C232" s="355" t="s">
        <v>2245</v>
      </c>
    </row>
    <row r="233" spans="1:3">
      <c r="A233" s="354">
        <v>3</v>
      </c>
      <c r="B233" s="354">
        <v>7422</v>
      </c>
      <c r="C233" s="355" t="s">
        <v>2246</v>
      </c>
    </row>
    <row r="234" spans="1:3">
      <c r="A234" s="354">
        <v>3</v>
      </c>
      <c r="B234" s="354">
        <v>7516</v>
      </c>
      <c r="C234" s="355" t="s">
        <v>2247</v>
      </c>
    </row>
    <row r="235" spans="1:3">
      <c r="A235" s="354">
        <v>3</v>
      </c>
      <c r="B235" s="354">
        <v>7521</v>
      </c>
      <c r="C235" s="355" t="s">
        <v>2248</v>
      </c>
    </row>
    <row r="236" spans="1:3">
      <c r="A236" s="354">
        <v>3</v>
      </c>
      <c r="B236" s="354">
        <v>7522</v>
      </c>
      <c r="C236" s="355" t="s">
        <v>2249</v>
      </c>
    </row>
    <row r="237" spans="1:3">
      <c r="A237" s="354">
        <v>3</v>
      </c>
      <c r="B237" s="354">
        <v>7523</v>
      </c>
      <c r="C237" s="355" t="s">
        <v>2250</v>
      </c>
    </row>
    <row r="238" spans="1:3">
      <c r="A238" s="354">
        <v>3</v>
      </c>
      <c r="B238" s="354">
        <v>7536</v>
      </c>
      <c r="C238" s="355" t="s">
        <v>2251</v>
      </c>
    </row>
    <row r="239" spans="1:3">
      <c r="A239" s="354">
        <v>3</v>
      </c>
      <c r="B239" s="354">
        <v>7713</v>
      </c>
      <c r="C239" s="355" t="s">
        <v>2252</v>
      </c>
    </row>
    <row r="240" spans="1:3">
      <c r="A240" s="354">
        <v>3</v>
      </c>
      <c r="B240" s="354">
        <v>8160</v>
      </c>
      <c r="C240" s="355" t="s">
        <v>2253</v>
      </c>
    </row>
    <row r="241" spans="1:3">
      <c r="A241" s="354">
        <v>3</v>
      </c>
      <c r="B241" s="354">
        <v>9122</v>
      </c>
      <c r="C241" s="355" t="s">
        <v>2254</v>
      </c>
    </row>
    <row r="242" spans="1:3">
      <c r="A242" s="354">
        <v>3</v>
      </c>
      <c r="B242" s="354">
        <v>9214</v>
      </c>
      <c r="C242" s="355" t="s">
        <v>2255</v>
      </c>
    </row>
    <row r="243" spans="1:3">
      <c r="A243" s="354">
        <v>3</v>
      </c>
      <c r="B243" s="354">
        <v>9329</v>
      </c>
      <c r="C243" s="355" t="s">
        <v>2256</v>
      </c>
    </row>
    <row r="244" spans="1:3">
      <c r="A244" s="354">
        <v>3</v>
      </c>
      <c r="B244" s="354">
        <v>9333</v>
      </c>
      <c r="C244" s="355" t="s">
        <v>2257</v>
      </c>
    </row>
    <row r="245" spans="1:3">
      <c r="A245" s="354">
        <v>3</v>
      </c>
      <c r="B245" s="354">
        <v>9412</v>
      </c>
      <c r="C245" s="355" t="s">
        <v>2258</v>
      </c>
    </row>
    <row r="246" spans="1:3">
      <c r="A246" s="354">
        <v>3</v>
      </c>
      <c r="B246" s="354">
        <v>9624</v>
      </c>
      <c r="C246" s="355" t="s">
        <v>2259</v>
      </c>
    </row>
    <row r="247" spans="1:3">
      <c r="A247" s="354">
        <v>4</v>
      </c>
      <c r="B247" s="354">
        <v>0</v>
      </c>
      <c r="C247" s="355" t="s">
        <v>2019</v>
      </c>
    </row>
    <row r="248" spans="1:3">
      <c r="A248" s="354">
        <v>4</v>
      </c>
      <c r="B248" s="354">
        <v>2151</v>
      </c>
      <c r="C248" s="355" t="s">
        <v>2260</v>
      </c>
    </row>
    <row r="249" spans="1:3">
      <c r="A249" s="354">
        <v>4</v>
      </c>
      <c r="B249" s="354">
        <v>2152</v>
      </c>
      <c r="C249" s="355" t="s">
        <v>2261</v>
      </c>
    </row>
    <row r="250" spans="1:3">
      <c r="A250" s="354">
        <v>4</v>
      </c>
      <c r="B250" s="354">
        <v>2153</v>
      </c>
      <c r="C250" s="355" t="s">
        <v>2262</v>
      </c>
    </row>
    <row r="251" spans="1:3">
      <c r="A251" s="354">
        <v>4</v>
      </c>
      <c r="B251" s="354">
        <v>2212</v>
      </c>
      <c r="C251" s="355" t="s">
        <v>2263</v>
      </c>
    </row>
    <row r="252" spans="1:3">
      <c r="A252" s="354">
        <v>4</v>
      </c>
      <c r="B252" s="354">
        <v>3134</v>
      </c>
      <c r="C252" s="355" t="s">
        <v>2264</v>
      </c>
    </row>
    <row r="253" spans="1:3">
      <c r="A253" s="354">
        <v>4</v>
      </c>
      <c r="B253" s="354">
        <v>3135</v>
      </c>
      <c r="C253" s="355" t="s">
        <v>2265</v>
      </c>
    </row>
    <row r="254" spans="1:3">
      <c r="A254" s="354">
        <v>4</v>
      </c>
      <c r="B254" s="354">
        <v>3151</v>
      </c>
      <c r="C254" s="355" t="s">
        <v>2266</v>
      </c>
    </row>
    <row r="255" spans="1:3">
      <c r="A255" s="354">
        <v>4</v>
      </c>
      <c r="B255" s="354">
        <v>3152</v>
      </c>
      <c r="C255" s="355" t="s">
        <v>2267</v>
      </c>
    </row>
    <row r="256" spans="1:3">
      <c r="A256" s="354">
        <v>4</v>
      </c>
      <c r="B256" s="354">
        <v>3153</v>
      </c>
      <c r="C256" s="355" t="s">
        <v>2268</v>
      </c>
    </row>
    <row r="257" spans="1:3">
      <c r="A257" s="354">
        <v>4</v>
      </c>
      <c r="B257" s="354">
        <v>3155</v>
      </c>
      <c r="C257" s="355" t="s">
        <v>2269</v>
      </c>
    </row>
    <row r="258" spans="1:3">
      <c r="A258" s="354">
        <v>4</v>
      </c>
      <c r="B258" s="354">
        <v>4323</v>
      </c>
      <c r="C258" s="355" t="s">
        <v>2270</v>
      </c>
    </row>
    <row r="259" spans="1:3">
      <c r="A259" s="354">
        <v>4</v>
      </c>
      <c r="B259" s="354">
        <v>5164</v>
      </c>
      <c r="C259" s="355" t="s">
        <v>2271</v>
      </c>
    </row>
    <row r="260" spans="1:3">
      <c r="A260" s="354">
        <v>4</v>
      </c>
      <c r="B260" s="354">
        <v>5245</v>
      </c>
      <c r="C260" s="355" t="s">
        <v>2272</v>
      </c>
    </row>
    <row r="261" spans="1:3">
      <c r="A261" s="354">
        <v>4</v>
      </c>
      <c r="B261" s="354">
        <v>6112</v>
      </c>
      <c r="C261" s="355" t="s">
        <v>2273</v>
      </c>
    </row>
    <row r="262" spans="1:3">
      <c r="A262" s="354">
        <v>4</v>
      </c>
      <c r="B262" s="354">
        <v>6210</v>
      </c>
      <c r="C262" s="355" t="s">
        <v>2274</v>
      </c>
    </row>
    <row r="263" spans="1:3">
      <c r="A263" s="354">
        <v>4</v>
      </c>
      <c r="B263" s="354">
        <v>6222</v>
      </c>
      <c r="C263" s="355" t="s">
        <v>2275</v>
      </c>
    </row>
    <row r="264" spans="1:3">
      <c r="A264" s="354">
        <v>4</v>
      </c>
      <c r="B264" s="354">
        <v>6223</v>
      </c>
      <c r="C264" s="355" t="s">
        <v>2276</v>
      </c>
    </row>
    <row r="265" spans="1:3">
      <c r="A265" s="354">
        <v>4</v>
      </c>
      <c r="B265" s="354">
        <v>6224</v>
      </c>
      <c r="C265" s="355" t="s">
        <v>2277</v>
      </c>
    </row>
    <row r="266" spans="1:3">
      <c r="A266" s="354">
        <v>4</v>
      </c>
      <c r="B266" s="354">
        <v>7127</v>
      </c>
      <c r="C266" s="355" t="s">
        <v>2278</v>
      </c>
    </row>
    <row r="267" spans="1:3">
      <c r="A267" s="354">
        <v>4</v>
      </c>
      <c r="B267" s="354">
        <v>7131</v>
      </c>
      <c r="C267" s="355" t="s">
        <v>2279</v>
      </c>
    </row>
    <row r="268" spans="1:3">
      <c r="A268" s="354">
        <v>4</v>
      </c>
      <c r="B268" s="354">
        <v>7132</v>
      </c>
      <c r="C268" s="355" t="s">
        <v>2280</v>
      </c>
    </row>
    <row r="269" spans="1:3">
      <c r="A269" s="354">
        <v>4</v>
      </c>
      <c r="B269" s="354">
        <v>7212</v>
      </c>
      <c r="C269" s="355" t="s">
        <v>2281</v>
      </c>
    </row>
    <row r="270" spans="1:3">
      <c r="A270" s="354">
        <v>4</v>
      </c>
      <c r="B270" s="354">
        <v>7535</v>
      </c>
      <c r="C270" s="355" t="s">
        <v>2282</v>
      </c>
    </row>
    <row r="271" spans="1:3">
      <c r="A271" s="354">
        <v>4</v>
      </c>
      <c r="B271" s="354">
        <v>8311</v>
      </c>
      <c r="C271" s="355" t="s">
        <v>2283</v>
      </c>
    </row>
    <row r="272" spans="1:3">
      <c r="A272" s="354">
        <v>4</v>
      </c>
      <c r="B272" s="354">
        <v>8312</v>
      </c>
      <c r="C272" s="355" t="s">
        <v>2284</v>
      </c>
    </row>
    <row r="273" spans="1:3">
      <c r="A273" s="354">
        <v>4</v>
      </c>
      <c r="B273" s="354">
        <v>8321</v>
      </c>
      <c r="C273" s="355" t="s">
        <v>2285</v>
      </c>
    </row>
    <row r="274" spans="1:3">
      <c r="A274" s="354">
        <v>4</v>
      </c>
      <c r="B274" s="354">
        <v>8323</v>
      </c>
      <c r="C274" s="355" t="s">
        <v>2286</v>
      </c>
    </row>
    <row r="275" spans="1:3">
      <c r="A275" s="354">
        <v>4</v>
      </c>
      <c r="B275" s="354">
        <v>8324</v>
      </c>
      <c r="C275" s="355" t="s">
        <v>2287</v>
      </c>
    </row>
    <row r="276" spans="1:3">
      <c r="A276" s="354">
        <v>4</v>
      </c>
      <c r="B276" s="354">
        <v>8331</v>
      </c>
      <c r="C276" s="355" t="s">
        <v>2288</v>
      </c>
    </row>
    <row r="277" spans="1:3">
      <c r="A277" s="354">
        <v>4</v>
      </c>
      <c r="B277" s="354">
        <v>8332</v>
      </c>
      <c r="C277" s="355" t="s">
        <v>2289</v>
      </c>
    </row>
    <row r="278" spans="1:3">
      <c r="A278" s="354">
        <v>4</v>
      </c>
      <c r="B278" s="354">
        <v>8341</v>
      </c>
      <c r="C278" s="355" t="s">
        <v>2290</v>
      </c>
    </row>
    <row r="279" spans="1:3">
      <c r="A279" s="354">
        <v>4</v>
      </c>
      <c r="B279" s="354">
        <v>8343</v>
      </c>
      <c r="C279" s="355" t="s">
        <v>2291</v>
      </c>
    </row>
    <row r="280" spans="1:3">
      <c r="A280" s="354">
        <v>4</v>
      </c>
      <c r="B280" s="354">
        <v>8344</v>
      </c>
      <c r="C280" s="355" t="s">
        <v>2292</v>
      </c>
    </row>
    <row r="281" spans="1:3">
      <c r="A281" s="354">
        <v>4</v>
      </c>
      <c r="B281" s="354">
        <v>9331</v>
      </c>
      <c r="C281" s="355" t="s">
        <v>2293</v>
      </c>
    </row>
    <row r="282" spans="1:3">
      <c r="A282" s="354">
        <v>4</v>
      </c>
      <c r="B282" s="354">
        <v>9621</v>
      </c>
      <c r="C282" s="355" t="s">
        <v>2294</v>
      </c>
    </row>
    <row r="283" spans="1:3">
      <c r="A283" s="354">
        <v>4</v>
      </c>
      <c r="B283" s="354">
        <v>9622</v>
      </c>
      <c r="C283" s="355" t="s">
        <v>2295</v>
      </c>
    </row>
    <row r="284" spans="1:3">
      <c r="A284" s="354">
        <v>5</v>
      </c>
      <c r="B284" s="354">
        <v>0</v>
      </c>
      <c r="C284" s="355" t="s">
        <v>2019</v>
      </c>
    </row>
    <row r="285" spans="1:3">
      <c r="A285" s="354">
        <v>5</v>
      </c>
      <c r="B285" s="354">
        <v>2142</v>
      </c>
      <c r="C285" s="355" t="s">
        <v>2296</v>
      </c>
    </row>
    <row r="286" spans="1:3">
      <c r="A286" s="354">
        <v>5</v>
      </c>
      <c r="B286" s="354">
        <v>2143</v>
      </c>
      <c r="C286" s="355" t="s">
        <v>2297</v>
      </c>
    </row>
    <row r="287" spans="1:3">
      <c r="A287" s="354">
        <v>5</v>
      </c>
      <c r="B287" s="354">
        <v>2144</v>
      </c>
      <c r="C287" s="355" t="s">
        <v>2298</v>
      </c>
    </row>
    <row r="288" spans="1:3">
      <c r="A288" s="354">
        <v>5</v>
      </c>
      <c r="B288" s="354">
        <v>2145</v>
      </c>
      <c r="C288" s="355" t="s">
        <v>2299</v>
      </c>
    </row>
    <row r="289" spans="1:3">
      <c r="A289" s="354">
        <v>5</v>
      </c>
      <c r="B289" s="354">
        <v>2146</v>
      </c>
      <c r="C289" s="355" t="s">
        <v>2300</v>
      </c>
    </row>
    <row r="290" spans="1:3">
      <c r="A290" s="354">
        <v>5</v>
      </c>
      <c r="B290" s="354">
        <v>2149</v>
      </c>
      <c r="C290" s="355" t="s">
        <v>2301</v>
      </c>
    </row>
    <row r="291" spans="1:3">
      <c r="A291" s="354">
        <v>5</v>
      </c>
      <c r="B291" s="354">
        <v>2161</v>
      </c>
      <c r="C291" s="355" t="s">
        <v>2302</v>
      </c>
    </row>
    <row r="292" spans="1:3">
      <c r="A292" s="354">
        <v>5</v>
      </c>
      <c r="B292" s="354">
        <v>2212</v>
      </c>
      <c r="C292" s="355" t="s">
        <v>2303</v>
      </c>
    </row>
    <row r="293" spans="1:3">
      <c r="A293" s="354">
        <v>5</v>
      </c>
      <c r="B293" s="354">
        <v>2619</v>
      </c>
      <c r="C293" s="355" t="s">
        <v>2304</v>
      </c>
    </row>
    <row r="294" spans="1:3">
      <c r="A294" s="354">
        <v>5</v>
      </c>
      <c r="B294" s="354">
        <v>2635</v>
      </c>
      <c r="C294" s="355" t="s">
        <v>2305</v>
      </c>
    </row>
    <row r="295" spans="1:3">
      <c r="A295" s="354">
        <v>5</v>
      </c>
      <c r="B295" s="354">
        <v>2659</v>
      </c>
      <c r="C295" s="355" t="s">
        <v>2306</v>
      </c>
    </row>
    <row r="296" spans="1:3">
      <c r="A296" s="354">
        <v>5</v>
      </c>
      <c r="B296" s="354">
        <v>3118</v>
      </c>
      <c r="C296" s="355" t="s">
        <v>2307</v>
      </c>
    </row>
    <row r="297" spans="1:3">
      <c r="A297" s="354">
        <v>5</v>
      </c>
      <c r="B297" s="354">
        <v>3133</v>
      </c>
      <c r="C297" s="355" t="s">
        <v>2308</v>
      </c>
    </row>
    <row r="298" spans="1:3">
      <c r="A298" s="354">
        <v>5</v>
      </c>
      <c r="B298" s="354">
        <v>3154</v>
      </c>
      <c r="C298" s="355" t="s">
        <v>2309</v>
      </c>
    </row>
    <row r="299" spans="1:3">
      <c r="A299" s="354">
        <v>5</v>
      </c>
      <c r="B299" s="354">
        <v>3211</v>
      </c>
      <c r="C299" s="355" t="s">
        <v>2310</v>
      </c>
    </row>
    <row r="300" spans="1:3">
      <c r="A300" s="354">
        <v>5</v>
      </c>
      <c r="B300" s="354">
        <v>3355</v>
      </c>
      <c r="C300" s="355" t="s">
        <v>2311</v>
      </c>
    </row>
    <row r="301" spans="1:3">
      <c r="A301" s="354">
        <v>5</v>
      </c>
      <c r="B301" s="354">
        <v>3421</v>
      </c>
      <c r="C301" s="355" t="s">
        <v>2312</v>
      </c>
    </row>
    <row r="302" spans="1:3">
      <c r="A302" s="354">
        <v>5</v>
      </c>
      <c r="B302" s="354">
        <v>4323</v>
      </c>
      <c r="C302" s="355" t="s">
        <v>2313</v>
      </c>
    </row>
    <row r="303" spans="1:3">
      <c r="A303" s="354">
        <v>5</v>
      </c>
      <c r="B303" s="354">
        <v>5411</v>
      </c>
      <c r="C303" s="355" t="s">
        <v>2314</v>
      </c>
    </row>
    <row r="304" spans="1:3">
      <c r="A304" s="354">
        <v>5</v>
      </c>
      <c r="B304" s="354">
        <v>5414</v>
      </c>
      <c r="C304" s="355" t="s">
        <v>2315</v>
      </c>
    </row>
    <row r="305" spans="1:3">
      <c r="A305" s="354">
        <v>5</v>
      </c>
      <c r="B305" s="354">
        <v>7111</v>
      </c>
      <c r="C305" s="355" t="s">
        <v>2316</v>
      </c>
    </row>
    <row r="306" spans="1:3">
      <c r="A306" s="354">
        <v>5</v>
      </c>
      <c r="B306" s="354">
        <v>7112</v>
      </c>
      <c r="C306" s="355" t="s">
        <v>2317</v>
      </c>
    </row>
    <row r="307" spans="1:3">
      <c r="A307" s="354">
        <v>5</v>
      </c>
      <c r="B307" s="354">
        <v>7114</v>
      </c>
      <c r="C307" s="355" t="s">
        <v>2318</v>
      </c>
    </row>
    <row r="308" spans="1:3">
      <c r="A308" s="354">
        <v>5</v>
      </c>
      <c r="B308" s="354">
        <v>7119</v>
      </c>
      <c r="C308" s="355" t="s">
        <v>2319</v>
      </c>
    </row>
    <row r="309" spans="1:3">
      <c r="A309" s="354">
        <v>5</v>
      </c>
      <c r="B309" s="354">
        <v>7121</v>
      </c>
      <c r="C309" s="355" t="s">
        <v>2320</v>
      </c>
    </row>
    <row r="310" spans="1:3">
      <c r="A310" s="354">
        <v>5</v>
      </c>
      <c r="B310" s="354">
        <v>7125</v>
      </c>
      <c r="C310" s="355" t="s">
        <v>2321</v>
      </c>
    </row>
    <row r="311" spans="1:3">
      <c r="A311" s="354">
        <v>5</v>
      </c>
      <c r="B311" s="354">
        <v>7133</v>
      </c>
      <c r="C311" s="355" t="s">
        <v>2322</v>
      </c>
    </row>
    <row r="312" spans="1:3">
      <c r="A312" s="354">
        <v>5</v>
      </c>
      <c r="B312" s="354">
        <v>7211</v>
      </c>
      <c r="C312" s="355" t="s">
        <v>2323</v>
      </c>
    </row>
    <row r="313" spans="1:3">
      <c r="A313" s="354">
        <v>5</v>
      </c>
      <c r="B313" s="354">
        <v>7212</v>
      </c>
      <c r="C313" s="355" t="s">
        <v>2324</v>
      </c>
    </row>
    <row r="314" spans="1:3">
      <c r="A314" s="354">
        <v>5</v>
      </c>
      <c r="B314" s="354">
        <v>7213</v>
      </c>
      <c r="C314" s="355" t="s">
        <v>2325</v>
      </c>
    </row>
    <row r="315" spans="1:3">
      <c r="A315" s="354">
        <v>5</v>
      </c>
      <c r="B315" s="354">
        <v>7214</v>
      </c>
      <c r="C315" s="355" t="s">
        <v>2326</v>
      </c>
    </row>
    <row r="316" spans="1:3">
      <c r="A316" s="354">
        <v>5</v>
      </c>
      <c r="B316" s="354">
        <v>7419</v>
      </c>
      <c r="C316" s="355" t="s">
        <v>2327</v>
      </c>
    </row>
    <row r="317" spans="1:3">
      <c r="A317" s="354">
        <v>5</v>
      </c>
      <c r="B317" s="354">
        <v>7541</v>
      </c>
      <c r="C317" s="355" t="s">
        <v>2328</v>
      </c>
    </row>
    <row r="318" spans="1:3">
      <c r="A318" s="354">
        <v>5</v>
      </c>
      <c r="B318" s="354">
        <v>7544</v>
      </c>
      <c r="C318" s="355" t="s">
        <v>2329</v>
      </c>
    </row>
    <row r="319" spans="1:3">
      <c r="A319" s="354">
        <v>5</v>
      </c>
      <c r="B319" s="354">
        <v>7549</v>
      </c>
      <c r="C319" s="355" t="s">
        <v>2330</v>
      </c>
    </row>
    <row r="320" spans="1:3">
      <c r="A320" s="354">
        <v>5</v>
      </c>
      <c r="B320" s="354">
        <v>8342</v>
      </c>
      <c r="C320" s="355" t="s">
        <v>2331</v>
      </c>
    </row>
    <row r="321" spans="1:3">
      <c r="A321" s="354">
        <v>5</v>
      </c>
      <c r="B321" s="354">
        <v>9123</v>
      </c>
      <c r="C321" s="355" t="s">
        <v>2332</v>
      </c>
    </row>
    <row r="322" spans="1:3">
      <c r="A322" s="354">
        <v>5</v>
      </c>
      <c r="B322" s="354">
        <v>9212</v>
      </c>
      <c r="C322" s="355" t="s">
        <v>2333</v>
      </c>
    </row>
    <row r="323" spans="1:3">
      <c r="A323" s="354">
        <v>5</v>
      </c>
      <c r="B323" s="354">
        <v>9311</v>
      </c>
      <c r="C323" s="355" t="s">
        <v>2334</v>
      </c>
    </row>
    <row r="324" spans="1:3">
      <c r="A324" s="354">
        <v>5</v>
      </c>
      <c r="B324" s="354">
        <v>9312</v>
      </c>
      <c r="C324" s="355" t="s">
        <v>2335</v>
      </c>
    </row>
    <row r="325" spans="1:3">
      <c r="A325" s="354">
        <v>5</v>
      </c>
      <c r="B325" s="354">
        <v>9313</v>
      </c>
      <c r="C325" s="355" t="s">
        <v>2336</v>
      </c>
    </row>
    <row r="326" spans="1:3">
      <c r="A326" s="354">
        <v>5</v>
      </c>
      <c r="B326" s="354">
        <v>9333</v>
      </c>
      <c r="C326" s="355" t="s">
        <v>2337</v>
      </c>
    </row>
    <row r="327" spans="1:3">
      <c r="A327" s="354">
        <v>5</v>
      </c>
      <c r="B327" s="354">
        <v>9611</v>
      </c>
      <c r="C327" s="355" t="s">
        <v>2338</v>
      </c>
    </row>
    <row r="328" spans="1:3">
      <c r="A328" s="354">
        <v>5</v>
      </c>
      <c r="B328" s="354">
        <v>9613</v>
      </c>
      <c r="C328" s="355" t="s">
        <v>2339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9"/>
  <dimension ref="A1:A10"/>
  <sheetViews>
    <sheetView workbookViewId="0">
      <selection activeCell="A11" sqref="A11"/>
    </sheetView>
  </sheetViews>
  <sheetFormatPr baseColWidth="10" defaultRowHeight="15"/>
  <sheetData>
    <row r="1" spans="1:1">
      <c r="A1" t="s">
        <v>61</v>
      </c>
    </row>
    <row r="2" spans="1:1">
      <c r="A2" t="s">
        <v>67</v>
      </c>
    </row>
    <row r="3" spans="1:1">
      <c r="A3" t="s">
        <v>63</v>
      </c>
    </row>
    <row r="4" spans="1:1">
      <c r="A4" t="s">
        <v>131</v>
      </c>
    </row>
    <row r="5" spans="1:1">
      <c r="A5" t="s">
        <v>65</v>
      </c>
    </row>
    <row r="6" spans="1:1">
      <c r="A6" t="s">
        <v>70</v>
      </c>
    </row>
    <row r="7" spans="1:1">
      <c r="A7" t="s">
        <v>531</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5546875" defaultRowHeight="12.75"/>
  <cols>
    <col min="1" max="1" width="3.28515625" style="44" customWidth="1"/>
    <col min="2" max="2" width="7.140625" style="44" customWidth="1"/>
    <col min="3" max="3" width="1.85546875" style="44" customWidth="1"/>
    <col min="4" max="4" width="10.85546875" style="44"/>
    <col min="5" max="5" width="5.42578125" style="44" customWidth="1"/>
    <col min="6" max="6" width="5.28515625" style="44" customWidth="1"/>
    <col min="7" max="7" width="15.28515625" style="44" bestFit="1" customWidth="1"/>
    <col min="8" max="8" width="1.140625" style="44" customWidth="1"/>
    <col min="9" max="9" width="5.28515625" style="44" customWidth="1"/>
    <col min="10" max="10" width="3.42578125" style="44" customWidth="1"/>
    <col min="11" max="11" width="3.140625" style="44" customWidth="1"/>
    <col min="12" max="12" width="3.85546875" style="44" customWidth="1"/>
    <col min="13" max="13" width="4.42578125" style="44" customWidth="1"/>
    <col min="14" max="14" width="3.28515625" style="44" customWidth="1"/>
    <col min="15" max="15" width="7.85546875" style="44" customWidth="1"/>
    <col min="16" max="16" width="23" style="44" customWidth="1"/>
    <col min="17" max="17" width="3" style="44" customWidth="1"/>
    <col min="18" max="18" width="5.42578125" style="44" customWidth="1"/>
    <col min="19" max="19" width="1.28515625" style="44" customWidth="1"/>
    <col min="20" max="20" width="17.42578125" style="44" customWidth="1"/>
    <col min="21" max="21" width="6.28515625" style="44" customWidth="1"/>
    <col min="22" max="22" width="4.140625" style="44" customWidth="1"/>
    <col min="23" max="23" width="2.85546875" style="44" customWidth="1"/>
    <col min="24" max="24" width="4.140625" style="44" customWidth="1"/>
    <col min="25" max="25" width="9" style="44" customWidth="1"/>
    <col min="26" max="26" width="6.85546875" style="44" customWidth="1"/>
    <col min="27" max="27" width="1.42578125" style="44" customWidth="1"/>
    <col min="28" max="29" width="5.42578125" style="44" customWidth="1"/>
    <col min="30" max="30" width="6.140625" style="44" customWidth="1"/>
    <col min="31" max="31" width="7.140625" style="44" customWidth="1"/>
    <col min="32" max="32" width="1.42578125" style="44" customWidth="1"/>
    <col min="33" max="33" width="9.85546875" style="44" customWidth="1"/>
    <col min="34" max="34" width="3.7109375" style="44" customWidth="1"/>
    <col min="35" max="35" width="3.28515625" style="44" customWidth="1"/>
    <col min="36" max="36" width="8.42578125" style="44" customWidth="1"/>
    <col min="37" max="37" width="3.85546875" style="44" customWidth="1"/>
    <col min="38" max="38" width="1.42578125" style="44" customWidth="1"/>
    <col min="39" max="39" width="3.85546875" style="44" customWidth="1"/>
    <col min="40" max="40" width="1.42578125" style="44" customWidth="1"/>
    <col min="41" max="41" width="12.85546875" style="44" customWidth="1"/>
    <col min="42" max="42" width="8.140625" style="44" customWidth="1"/>
    <col min="43" max="43" width="6.7109375" style="44" customWidth="1"/>
    <col min="44" max="44" width="5.7109375" style="44" customWidth="1"/>
    <col min="45" max="45" width="10.42578125" style="44" customWidth="1"/>
    <col min="46" max="46" width="3.42578125" style="44" customWidth="1"/>
    <col min="47" max="47" width="8.28515625" style="44" customWidth="1"/>
    <col min="48" max="48" width="4.42578125" style="44" customWidth="1"/>
    <col min="49" max="49" width="5.42578125" style="44" customWidth="1"/>
    <col min="50" max="50" width="2.42578125" style="44" customWidth="1"/>
    <col min="51" max="51" width="2.28515625" style="44" customWidth="1"/>
    <col min="52" max="52" width="25.42578125" style="44" customWidth="1"/>
    <col min="53" max="16384" width="10.85546875" style="44"/>
  </cols>
  <sheetData>
    <row r="2" spans="1:61" ht="15.75">
      <c r="D2" s="708" t="s">
        <v>171</v>
      </c>
      <c r="E2" s="708"/>
      <c r="F2" s="708"/>
      <c r="G2" s="708"/>
      <c r="H2" s="708"/>
      <c r="I2" s="708"/>
      <c r="J2" s="708"/>
      <c r="K2" s="708"/>
      <c r="L2" s="708"/>
      <c r="M2" s="708"/>
      <c r="N2" s="708"/>
      <c r="O2" s="708"/>
      <c r="P2" s="708"/>
      <c r="Q2" s="708"/>
      <c r="R2" s="708"/>
      <c r="S2" s="708"/>
      <c r="T2" s="708"/>
      <c r="U2" s="708"/>
      <c r="V2" s="708"/>
      <c r="W2" s="708"/>
      <c r="X2" s="708"/>
      <c r="Y2" s="708"/>
      <c r="Z2" s="708"/>
      <c r="AA2" s="708"/>
      <c r="AB2" s="708"/>
      <c r="AC2" s="708"/>
      <c r="AD2" s="708"/>
      <c r="AE2" s="708"/>
      <c r="AF2" s="708"/>
      <c r="AG2" s="708"/>
      <c r="AH2" s="708"/>
      <c r="AI2" s="708"/>
      <c r="AJ2" s="708"/>
      <c r="AK2" s="708"/>
      <c r="AL2" s="708"/>
      <c r="AM2" s="708"/>
      <c r="AN2" s="708"/>
      <c r="AO2" s="708"/>
      <c r="AP2" s="708"/>
      <c r="AQ2" s="708"/>
      <c r="AR2" s="708"/>
    </row>
    <row r="3" spans="1:61" ht="15.7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553" t="s">
        <v>194</v>
      </c>
      <c r="Z4" s="553"/>
      <c r="AA4" s="553"/>
      <c r="AB4" s="553"/>
      <c r="AC4" s="553"/>
      <c r="AD4" s="553"/>
      <c r="AE4" s="553"/>
      <c r="AF4" s="553"/>
      <c r="AG4" s="553"/>
      <c r="AH4" s="553"/>
      <c r="AI4" s="553"/>
      <c r="AJ4" s="553"/>
      <c r="AK4" s="553"/>
      <c r="AL4" s="553"/>
      <c r="AM4" s="553"/>
      <c r="AN4" s="553"/>
      <c r="AO4" s="553"/>
      <c r="AP4" s="553"/>
      <c r="AQ4" s="553"/>
      <c r="AR4" s="553"/>
      <c r="AS4" s="553"/>
      <c r="AT4" s="553"/>
      <c r="AU4" s="553"/>
      <c r="AV4" s="553"/>
      <c r="AW4" s="553"/>
      <c r="AX4" s="49"/>
      <c r="AY4" s="15"/>
      <c r="AZ4" s="50"/>
      <c r="BA4" s="51"/>
      <c r="BB4" s="51"/>
      <c r="BC4" s="51"/>
      <c r="BD4" s="51"/>
    </row>
    <row r="5" spans="1:61" ht="13.5" customHeight="1" thickBot="1">
      <c r="A5" s="15"/>
      <c r="B5" s="15"/>
      <c r="C5" s="52"/>
      <c r="W5" s="53"/>
      <c r="X5" s="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
      <c r="AY5" s="15"/>
    </row>
    <row r="6" spans="1:61" ht="27.75" customHeight="1" thickBot="1">
      <c r="A6" s="15"/>
      <c r="B6" s="15"/>
      <c r="C6" s="52"/>
      <c r="G6" s="573" t="s">
        <v>0</v>
      </c>
      <c r="H6" s="574"/>
      <c r="I6" s="574"/>
      <c r="J6" s="575"/>
      <c r="K6" s="51"/>
      <c r="L6" s="573" t="s">
        <v>1</v>
      </c>
      <c r="M6" s="574"/>
      <c r="N6" s="574"/>
      <c r="O6" s="574"/>
      <c r="P6" s="575"/>
      <c r="Q6" s="51"/>
      <c r="R6" s="573" t="s">
        <v>2</v>
      </c>
      <c r="S6" s="574"/>
      <c r="T6" s="574"/>
      <c r="U6" s="575"/>
      <c r="V6" s="51"/>
      <c r="W6" s="56"/>
      <c r="X6" s="54"/>
      <c r="Y6" s="573" t="s">
        <v>237</v>
      </c>
      <c r="Z6" s="574"/>
      <c r="AA6" s="574"/>
      <c r="AB6" s="574"/>
      <c r="AC6" s="574"/>
      <c r="AD6" s="574"/>
      <c r="AE6" s="575"/>
      <c r="AF6" s="57"/>
      <c r="AG6" s="57"/>
      <c r="AH6" s="538" t="s">
        <v>191</v>
      </c>
      <c r="AI6" s="539"/>
      <c r="AJ6" s="539"/>
      <c r="AK6" s="540"/>
      <c r="AL6" s="540"/>
      <c r="AM6" s="540"/>
      <c r="AN6" s="540"/>
      <c r="AO6" s="540"/>
      <c r="AP6" s="541" t="s">
        <v>2442</v>
      </c>
      <c r="AQ6" s="542"/>
      <c r="AR6" s="542"/>
      <c r="AS6" s="542"/>
      <c r="AT6" s="542"/>
      <c r="AU6" s="542"/>
      <c r="AV6" s="542"/>
      <c r="AW6" s="543"/>
      <c r="AX6" s="55"/>
      <c r="AY6" s="15"/>
    </row>
    <row r="7" spans="1:61" s="59" customFormat="1" ht="19.5" thickBot="1">
      <c r="A7" s="21"/>
      <c r="B7" s="21"/>
      <c r="C7" s="58"/>
      <c r="G7" s="576">
        <v>45351</v>
      </c>
      <c r="H7" s="577"/>
      <c r="I7" s="577"/>
      <c r="J7" s="578"/>
      <c r="K7" s="60"/>
      <c r="L7" s="576">
        <v>45383</v>
      </c>
      <c r="M7" s="577"/>
      <c r="N7" s="577"/>
      <c r="O7" s="577"/>
      <c r="P7" s="578"/>
      <c r="Q7" s="60"/>
      <c r="R7" s="579"/>
      <c r="S7" s="580"/>
      <c r="T7" s="580"/>
      <c r="U7" s="581"/>
      <c r="V7" s="60"/>
      <c r="W7" s="61"/>
      <c r="X7" s="62"/>
      <c r="Y7" s="726">
        <v>1203189</v>
      </c>
      <c r="Z7" s="727"/>
      <c r="AA7" s="727"/>
      <c r="AB7" s="727"/>
      <c r="AC7" s="727"/>
      <c r="AD7" s="727"/>
      <c r="AE7" s="728"/>
      <c r="AF7" s="107"/>
      <c r="AG7" s="107"/>
      <c r="AH7" s="587" t="s">
        <v>193</v>
      </c>
      <c r="AI7" s="588"/>
      <c r="AJ7" s="589"/>
      <c r="AK7" s="717">
        <v>3</v>
      </c>
      <c r="AL7" s="718"/>
      <c r="AM7" s="718"/>
      <c r="AN7" s="718"/>
      <c r="AO7" s="719"/>
      <c r="AP7" s="544" t="s">
        <v>192</v>
      </c>
      <c r="AQ7" s="544"/>
      <c r="AR7" s="545" t="s">
        <v>2443</v>
      </c>
      <c r="AS7" s="546"/>
      <c r="AT7" s="546"/>
      <c r="AU7" s="546"/>
      <c r="AV7" s="546"/>
      <c r="AW7" s="547"/>
      <c r="AX7" s="63"/>
      <c r="AY7" s="21"/>
    </row>
    <row r="8" spans="1:61" s="59" customFormat="1" ht="6" customHeight="1">
      <c r="A8" s="21"/>
      <c r="B8" s="21"/>
      <c r="C8" s="282"/>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84"/>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5">
      <c r="A10" s="21"/>
      <c r="B10" s="284"/>
      <c r="C10" s="283"/>
      <c r="D10" s="710" t="s">
        <v>354</v>
      </c>
      <c r="E10" s="711"/>
      <c r="F10" s="711"/>
      <c r="G10" s="711"/>
      <c r="H10" s="711"/>
      <c r="I10" s="711"/>
      <c r="J10" s="711"/>
      <c r="K10" s="711"/>
      <c r="L10" s="711"/>
      <c r="M10" s="711"/>
      <c r="N10" s="711"/>
      <c r="O10" s="711"/>
      <c r="P10" s="711"/>
      <c r="Q10" s="711"/>
      <c r="R10" s="711"/>
      <c r="S10" s="711"/>
      <c r="T10" s="711"/>
      <c r="U10" s="711"/>
      <c r="V10" s="711"/>
      <c r="W10" s="712"/>
      <c r="X10" s="712"/>
      <c r="Y10" s="712"/>
      <c r="Z10" s="712"/>
      <c r="AA10" s="712"/>
      <c r="AB10" s="712"/>
      <c r="AC10" s="712"/>
      <c r="AD10" s="712"/>
      <c r="AE10" s="712"/>
      <c r="AF10" s="712"/>
      <c r="AG10" s="712"/>
      <c r="AH10" s="712"/>
      <c r="AI10" s="712"/>
      <c r="AJ10" s="712"/>
      <c r="AK10" s="712"/>
      <c r="AL10" s="712"/>
      <c r="AM10" s="712"/>
      <c r="AN10" s="712"/>
      <c r="AO10" s="712"/>
      <c r="AP10" s="712"/>
      <c r="AQ10" s="712"/>
      <c r="AR10" s="712"/>
      <c r="AS10" s="712"/>
      <c r="AT10" s="712"/>
      <c r="AU10" s="712"/>
      <c r="AV10" s="712"/>
      <c r="AW10" s="713"/>
      <c r="AX10" s="68"/>
      <c r="AY10" s="21"/>
      <c r="BH10" s="30"/>
      <c r="BI10" s="30"/>
    </row>
    <row r="11" spans="1:61" s="59" customFormat="1" ht="15">
      <c r="A11" s="21"/>
      <c r="B11" s="21"/>
      <c r="C11" s="58"/>
      <c r="D11" s="714" t="s">
        <v>5</v>
      </c>
      <c r="E11" s="715"/>
      <c r="F11" s="715"/>
      <c r="G11" s="715"/>
      <c r="H11" s="715"/>
      <c r="I11" s="715"/>
      <c r="J11" s="715"/>
      <c r="K11" s="715"/>
      <c r="L11" s="715"/>
      <c r="M11" s="715"/>
      <c r="N11" s="715"/>
      <c r="O11" s="715"/>
      <c r="P11" s="715"/>
      <c r="Q11" s="715"/>
      <c r="R11" s="715"/>
      <c r="S11" s="715"/>
      <c r="T11" s="715"/>
      <c r="U11" s="715"/>
      <c r="V11" s="715"/>
      <c r="W11" s="715"/>
      <c r="X11" s="715"/>
      <c r="Y11" s="715"/>
      <c r="Z11" s="715"/>
      <c r="AA11" s="715"/>
      <c r="AB11" s="715"/>
      <c r="AC11" s="715"/>
      <c r="AD11" s="715"/>
      <c r="AE11" s="715"/>
      <c r="AF11" s="715"/>
      <c r="AG11" s="715"/>
      <c r="AH11" s="715"/>
      <c r="AI11" s="715"/>
      <c r="AJ11" s="715"/>
      <c r="AK11" s="715"/>
      <c r="AL11" s="715"/>
      <c r="AM11" s="715"/>
      <c r="AN11" s="715"/>
      <c r="AO11" s="715"/>
      <c r="AP11" s="715"/>
      <c r="AQ11" s="715"/>
      <c r="AR11" s="715"/>
      <c r="AS11" s="715"/>
      <c r="AT11" s="715"/>
      <c r="AU11" s="715"/>
      <c r="AV11" s="715"/>
      <c r="AW11" s="716"/>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75" thickBot="1">
      <c r="A13" s="21"/>
      <c r="B13" s="21"/>
      <c r="C13" s="58"/>
      <c r="D13" s="735" t="s">
        <v>6</v>
      </c>
      <c r="E13" s="609"/>
      <c r="F13" s="76"/>
      <c r="G13" s="76" t="s">
        <v>8</v>
      </c>
      <c r="H13" s="76"/>
      <c r="I13" s="77"/>
      <c r="J13" s="76"/>
      <c r="K13" s="76" t="s">
        <v>9</v>
      </c>
      <c r="L13" s="76"/>
      <c r="M13" s="76"/>
      <c r="N13" s="78" t="s">
        <v>112</v>
      </c>
      <c r="O13" s="76"/>
      <c r="P13" s="76" t="s">
        <v>10</v>
      </c>
      <c r="Q13" s="76"/>
      <c r="R13" s="77"/>
      <c r="S13" s="76"/>
      <c r="T13" s="595" t="s">
        <v>355</v>
      </c>
      <c r="U13" s="596"/>
      <c r="V13" s="596"/>
      <c r="W13" s="596"/>
      <c r="X13" s="596"/>
      <c r="Y13" s="76" t="s">
        <v>11</v>
      </c>
      <c r="Z13" s="79">
        <v>1</v>
      </c>
      <c r="AA13" s="80"/>
      <c r="AB13" s="723" t="str">
        <f>+VLOOKUP(Z13,'Instructivo Formulario Afili.'!L42:M47,2,0)</f>
        <v>Publica</v>
      </c>
      <c r="AC13" s="724"/>
      <c r="AD13" s="724"/>
      <c r="AE13" s="725"/>
      <c r="AF13" s="81"/>
      <c r="AG13" s="596" t="s">
        <v>7</v>
      </c>
      <c r="AH13" s="596"/>
      <c r="AI13" s="596"/>
      <c r="AJ13" s="720" t="s">
        <v>11</v>
      </c>
      <c r="AK13" s="720"/>
      <c r="AL13" s="76"/>
      <c r="AM13" s="391" t="s">
        <v>126</v>
      </c>
      <c r="AN13" s="76"/>
      <c r="AO13" s="723" t="str">
        <f>+VLOOKUP(AM13,'Instructivo Formulario Afili.'!L54:Q61,2,0)</f>
        <v>Empleador</v>
      </c>
      <c r="AP13" s="724"/>
      <c r="AQ13" s="725"/>
      <c r="AR13" s="82"/>
      <c r="AS13" s="83" t="s">
        <v>172</v>
      </c>
      <c r="AT13" s="76"/>
      <c r="AU13" s="721" t="s">
        <v>298</v>
      </c>
      <c r="AV13" s="722"/>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75" thickBot="1">
      <c r="A15" s="21"/>
      <c r="B15" s="21"/>
      <c r="C15" s="58"/>
      <c r="D15" s="566" t="s">
        <v>13</v>
      </c>
      <c r="E15" s="567"/>
      <c r="F15" s="567"/>
      <c r="G15" s="567"/>
      <c r="H15" s="567"/>
      <c r="I15" s="567"/>
      <c r="J15" s="567"/>
      <c r="K15" s="567"/>
      <c r="L15" s="567"/>
      <c r="M15" s="567"/>
      <c r="N15" s="567"/>
      <c r="O15" s="567"/>
      <c r="P15" s="567"/>
      <c r="Q15" s="567"/>
      <c r="R15" s="567"/>
      <c r="S15" s="567"/>
      <c r="T15" s="567"/>
      <c r="U15" s="567"/>
      <c r="V15" s="567"/>
      <c r="W15" s="567"/>
      <c r="X15" s="567"/>
      <c r="Y15" s="567"/>
      <c r="Z15" s="567"/>
      <c r="AA15" s="567"/>
      <c r="AB15" s="567"/>
      <c r="AC15" s="567"/>
      <c r="AD15" s="567"/>
      <c r="AE15" s="567"/>
      <c r="AF15" s="567"/>
      <c r="AG15" s="567"/>
      <c r="AH15" s="567"/>
      <c r="AI15" s="567"/>
      <c r="AJ15" s="567"/>
      <c r="AK15" s="567"/>
      <c r="AL15" s="567"/>
      <c r="AM15" s="567"/>
      <c r="AN15" s="567"/>
      <c r="AO15" s="567"/>
      <c r="AP15" s="567"/>
      <c r="AQ15" s="567"/>
      <c r="AR15" s="567"/>
      <c r="AS15" s="567"/>
      <c r="AT15" s="567"/>
      <c r="AU15" s="567"/>
      <c r="AV15" s="567"/>
      <c r="AW15" s="568"/>
      <c r="AX15" s="68"/>
      <c r="AY15" s="21"/>
      <c r="BH15" s="30"/>
      <c r="BI15" s="30"/>
    </row>
    <row r="16" spans="1:61" s="59" customFormat="1" ht="24.75" customHeight="1" thickBot="1">
      <c r="A16" s="21"/>
      <c r="B16" s="21"/>
      <c r="C16" s="58"/>
      <c r="D16" s="736" t="s">
        <v>14</v>
      </c>
      <c r="E16" s="737"/>
      <c r="F16" s="737"/>
      <c r="G16" s="737"/>
      <c r="H16" s="737"/>
      <c r="I16" s="737"/>
      <c r="J16" s="696" t="s">
        <v>3312</v>
      </c>
      <c r="K16" s="697"/>
      <c r="L16" s="697"/>
      <c r="M16" s="697"/>
      <c r="N16" s="697"/>
      <c r="O16" s="697"/>
      <c r="P16" s="697"/>
      <c r="Q16" s="697"/>
      <c r="R16" s="697"/>
      <c r="S16" s="698"/>
      <c r="T16" s="548" t="s">
        <v>356</v>
      </c>
      <c r="U16" s="549"/>
      <c r="V16" s="696" t="s">
        <v>131</v>
      </c>
      <c r="W16" s="698"/>
      <c r="X16" s="548" t="s">
        <v>357</v>
      </c>
      <c r="Y16" s="594"/>
      <c r="Z16" s="594"/>
      <c r="AA16" s="594"/>
      <c r="AB16" s="594"/>
      <c r="AC16" s="594"/>
      <c r="AD16" s="594"/>
      <c r="AE16" s="594"/>
      <c r="AF16" s="549"/>
      <c r="AG16" s="740">
        <v>890982616</v>
      </c>
      <c r="AH16" s="741"/>
      <c r="AI16" s="741"/>
      <c r="AJ16" s="741"/>
      <c r="AK16" s="741"/>
      <c r="AL16" s="741"/>
      <c r="AM16" s="741"/>
      <c r="AN16" s="741"/>
      <c r="AO16" s="741"/>
      <c r="AP16" s="742"/>
      <c r="AQ16" s="550"/>
      <c r="AR16" s="551"/>
      <c r="AS16" s="551"/>
      <c r="AT16" s="551"/>
      <c r="AU16" s="552"/>
      <c r="AV16" s="738">
        <v>9</v>
      </c>
      <c r="AW16" s="739"/>
      <c r="AX16" s="68"/>
      <c r="AY16" s="21"/>
      <c r="BH16" s="30"/>
      <c r="BI16" s="30"/>
    </row>
    <row r="17" spans="1:61" s="59" customFormat="1" ht="15.75" thickBot="1">
      <c r="A17" s="21"/>
      <c r="B17" s="21"/>
      <c r="C17" s="58"/>
      <c r="D17" s="86" t="s">
        <v>15</v>
      </c>
      <c r="E17" s="87"/>
      <c r="F17" s="87"/>
      <c r="G17" s="87"/>
      <c r="H17" s="87"/>
      <c r="I17" s="239"/>
      <c r="J17" s="545" t="s">
        <v>2634</v>
      </c>
      <c r="K17" s="546"/>
      <c r="L17" s="546"/>
      <c r="M17" s="546"/>
      <c r="N17" s="546"/>
      <c r="O17" s="546"/>
      <c r="P17" s="546"/>
      <c r="Q17" s="546"/>
      <c r="R17" s="546"/>
      <c r="S17" s="546"/>
      <c r="T17" s="547"/>
      <c r="U17" s="545" t="s">
        <v>2715</v>
      </c>
      <c r="V17" s="546"/>
      <c r="W17" s="546"/>
      <c r="X17" s="546"/>
      <c r="Y17" s="546"/>
      <c r="Z17" s="546"/>
      <c r="AA17" s="546"/>
      <c r="AB17" s="546"/>
      <c r="AC17" s="546"/>
      <c r="AD17" s="546"/>
      <c r="AE17" s="546"/>
      <c r="AF17" s="547"/>
      <c r="AG17" s="545" t="s">
        <v>2716</v>
      </c>
      <c r="AH17" s="546"/>
      <c r="AI17" s="546"/>
      <c r="AJ17" s="546"/>
      <c r="AK17" s="546"/>
      <c r="AL17" s="546"/>
      <c r="AM17" s="546"/>
      <c r="AN17" s="546"/>
      <c r="AO17" s="546"/>
      <c r="AP17" s="547"/>
      <c r="AQ17" s="545" t="s">
        <v>2717</v>
      </c>
      <c r="AR17" s="546"/>
      <c r="AS17" s="546"/>
      <c r="AT17" s="546"/>
      <c r="AU17" s="546"/>
      <c r="AV17" s="546"/>
      <c r="AW17" s="547"/>
      <c r="AX17" s="68"/>
      <c r="AY17" s="21"/>
      <c r="BH17" s="297" t="s">
        <v>61</v>
      </c>
      <c r="BI17" s="30"/>
    </row>
    <row r="18" spans="1:61" s="59" customFormat="1" ht="21" customHeight="1" thickBot="1">
      <c r="A18" s="21"/>
      <c r="B18" s="21"/>
      <c r="C18" s="58"/>
      <c r="D18" s="591" t="s">
        <v>18</v>
      </c>
      <c r="E18" s="592"/>
      <c r="F18" s="592"/>
      <c r="G18" s="593"/>
      <c r="H18" s="651" t="s">
        <v>61</v>
      </c>
      <c r="I18" s="652"/>
      <c r="J18" s="759" t="s">
        <v>358</v>
      </c>
      <c r="K18" s="596"/>
      <c r="L18" s="596"/>
      <c r="M18" s="596"/>
      <c r="N18" s="596"/>
      <c r="O18" s="596"/>
      <c r="P18" s="760">
        <v>71117066</v>
      </c>
      <c r="Q18" s="761"/>
      <c r="R18" s="761"/>
      <c r="S18" s="761"/>
      <c r="T18" s="761"/>
      <c r="U18" s="762"/>
      <c r="V18" s="640" t="s">
        <v>114</v>
      </c>
      <c r="W18" s="583"/>
      <c r="X18" s="583"/>
      <c r="Y18" s="583"/>
      <c r="Z18" s="583"/>
      <c r="AA18" s="569" t="s">
        <v>3326</v>
      </c>
      <c r="AB18" s="570"/>
      <c r="AC18" s="570"/>
      <c r="AD18" s="570"/>
      <c r="AE18" s="570"/>
      <c r="AF18" s="570"/>
      <c r="AG18" s="571"/>
      <c r="AH18" s="571"/>
      <c r="AI18" s="571"/>
      <c r="AJ18" s="571"/>
      <c r="AK18" s="571"/>
      <c r="AL18" s="571"/>
      <c r="AM18" s="571"/>
      <c r="AN18" s="571"/>
      <c r="AO18" s="571"/>
      <c r="AP18" s="571"/>
      <c r="AQ18" s="571"/>
      <c r="AR18" s="571"/>
      <c r="AS18" s="571"/>
      <c r="AT18" s="571"/>
      <c r="AU18" s="571"/>
      <c r="AV18" s="571"/>
      <c r="AW18" s="572"/>
      <c r="AX18" s="68"/>
      <c r="AY18" s="21"/>
      <c r="BH18" s="298" t="s">
        <v>67</v>
      </c>
      <c r="BI18" s="30"/>
    </row>
    <row r="19" spans="1:61" s="59" customFormat="1" ht="15.75" thickBot="1">
      <c r="A19" s="21"/>
      <c r="B19" s="21"/>
      <c r="C19" s="58"/>
      <c r="D19" s="566" t="s">
        <v>19</v>
      </c>
      <c r="E19" s="567"/>
      <c r="F19" s="567"/>
      <c r="G19" s="567"/>
      <c r="H19" s="567"/>
      <c r="I19" s="567"/>
      <c r="J19" s="567"/>
      <c r="K19" s="567"/>
      <c r="L19" s="567"/>
      <c r="M19" s="567"/>
      <c r="N19" s="567"/>
      <c r="O19" s="567"/>
      <c r="P19" s="567"/>
      <c r="Q19" s="567"/>
      <c r="R19" s="567"/>
      <c r="S19" s="567"/>
      <c r="T19" s="567"/>
      <c r="U19" s="567"/>
      <c r="V19" s="567"/>
      <c r="W19" s="567"/>
      <c r="X19" s="567"/>
      <c r="Y19" s="567"/>
      <c r="Z19" s="567"/>
      <c r="AA19" s="567"/>
      <c r="AB19" s="567"/>
      <c r="AC19" s="567"/>
      <c r="AD19" s="567"/>
      <c r="AE19" s="567"/>
      <c r="AF19" s="567"/>
      <c r="AG19" s="567"/>
      <c r="AH19" s="567"/>
      <c r="AI19" s="567"/>
      <c r="AJ19" s="567"/>
      <c r="AK19" s="567"/>
      <c r="AL19" s="567"/>
      <c r="AM19" s="567"/>
      <c r="AN19" s="567"/>
      <c r="AO19" s="567"/>
      <c r="AP19" s="567"/>
      <c r="AQ19" s="567"/>
      <c r="AR19" s="567"/>
      <c r="AS19" s="567"/>
      <c r="AT19" s="567"/>
      <c r="AU19" s="567"/>
      <c r="AV19" s="567"/>
      <c r="AW19" s="568"/>
      <c r="AX19" s="68"/>
      <c r="AY19" s="21"/>
      <c r="BH19" s="297" t="s">
        <v>63</v>
      </c>
      <c r="BI19" s="30"/>
    </row>
    <row r="20" spans="1:61" s="59" customFormat="1" ht="15" customHeight="1" thickBot="1">
      <c r="A20" s="21"/>
      <c r="B20" s="21"/>
      <c r="C20" s="58"/>
      <c r="D20" s="582" t="s">
        <v>359</v>
      </c>
      <c r="E20" s="583"/>
      <c r="F20" s="583"/>
      <c r="G20" s="584"/>
      <c r="H20" s="590" t="s">
        <v>11</v>
      </c>
      <c r="I20" s="590"/>
      <c r="J20" s="590"/>
      <c r="K20" s="590"/>
      <c r="L20" s="590"/>
      <c r="M20" s="709" t="s">
        <v>360</v>
      </c>
      <c r="N20" s="709"/>
      <c r="O20" s="709"/>
      <c r="P20" s="709"/>
      <c r="Q20" s="558" t="s">
        <v>274</v>
      </c>
      <c r="R20" s="559"/>
      <c r="S20" s="559"/>
      <c r="T20" s="559"/>
      <c r="U20" s="560" t="s">
        <v>3314</v>
      </c>
      <c r="V20" s="561"/>
      <c r="W20" s="561"/>
      <c r="X20" s="561"/>
      <c r="Y20" s="561"/>
      <c r="Z20" s="561"/>
      <c r="AA20" s="561"/>
      <c r="AB20" s="561"/>
      <c r="AC20" s="561"/>
      <c r="AD20" s="561"/>
      <c r="AE20" s="561"/>
      <c r="AF20" s="561"/>
      <c r="AG20" s="562"/>
      <c r="AH20" s="732" t="s">
        <v>361</v>
      </c>
      <c r="AI20" s="733"/>
      <c r="AJ20" s="733"/>
      <c r="AK20" s="733"/>
      <c r="AL20" s="733"/>
      <c r="AM20" s="734"/>
      <c r="AN20" s="729">
        <v>6045432000</v>
      </c>
      <c r="AO20" s="730"/>
      <c r="AP20" s="730"/>
      <c r="AQ20" s="730"/>
      <c r="AR20" s="730"/>
      <c r="AS20" s="730"/>
      <c r="AT20" s="730"/>
      <c r="AU20" s="730"/>
      <c r="AV20" s="730"/>
      <c r="AW20" s="731"/>
      <c r="AX20" s="68"/>
      <c r="AY20" s="21"/>
      <c r="BH20" s="297" t="s">
        <v>131</v>
      </c>
      <c r="BI20" s="30"/>
    </row>
    <row r="21" spans="1:61" s="59" customFormat="1" ht="15.75" thickBot="1">
      <c r="A21" s="21"/>
      <c r="B21" s="21"/>
      <c r="C21" s="58"/>
      <c r="D21" s="585"/>
      <c r="E21" s="586"/>
      <c r="F21" s="586"/>
      <c r="G21" s="586"/>
      <c r="H21" s="600">
        <v>1</v>
      </c>
      <c r="I21" s="601"/>
      <c r="J21" s="601"/>
      <c r="K21" s="601"/>
      <c r="L21" s="602"/>
      <c r="M21" s="597" t="s">
        <v>2446</v>
      </c>
      <c r="N21" s="598"/>
      <c r="O21" s="598"/>
      <c r="P21" s="599"/>
      <c r="Q21" s="559"/>
      <c r="R21" s="559"/>
      <c r="S21" s="559"/>
      <c r="T21" s="559"/>
      <c r="U21" s="563"/>
      <c r="V21" s="564"/>
      <c r="W21" s="564"/>
      <c r="X21" s="564"/>
      <c r="Y21" s="564"/>
      <c r="Z21" s="564"/>
      <c r="AA21" s="564"/>
      <c r="AB21" s="564"/>
      <c r="AC21" s="564"/>
      <c r="AD21" s="564"/>
      <c r="AE21" s="564"/>
      <c r="AF21" s="564"/>
      <c r="AG21" s="565"/>
      <c r="AH21" s="747" t="s">
        <v>20</v>
      </c>
      <c r="AI21" s="748"/>
      <c r="AJ21" s="748"/>
      <c r="AK21" s="748"/>
      <c r="AL21" s="748"/>
      <c r="AM21" s="749"/>
      <c r="AN21" s="744" t="s">
        <v>3327</v>
      </c>
      <c r="AO21" s="745"/>
      <c r="AP21" s="745"/>
      <c r="AQ21" s="745"/>
      <c r="AR21" s="745"/>
      <c r="AS21" s="745"/>
      <c r="AT21" s="745"/>
      <c r="AU21" s="745"/>
      <c r="AV21" s="745"/>
      <c r="AW21" s="746"/>
      <c r="AX21" s="68"/>
      <c r="AY21" s="21"/>
      <c r="BH21" s="297" t="s">
        <v>65</v>
      </c>
      <c r="BI21" s="30"/>
    </row>
    <row r="22" spans="1:61" s="59" customFormat="1" ht="15.75" thickBot="1">
      <c r="A22" s="21"/>
      <c r="B22" s="21"/>
      <c r="C22" s="58"/>
      <c r="D22" s="606" t="s">
        <v>362</v>
      </c>
      <c r="E22" s="606"/>
      <c r="F22" s="606"/>
      <c r="G22" s="607"/>
      <c r="H22" s="555" t="s">
        <v>3313</v>
      </c>
      <c r="I22" s="556"/>
      <c r="J22" s="556"/>
      <c r="K22" s="556"/>
      <c r="L22" s="556"/>
      <c r="M22" s="556"/>
      <c r="N22" s="556"/>
      <c r="O22" s="556"/>
      <c r="P22" s="557"/>
      <c r="Q22" s="618" t="s">
        <v>21</v>
      </c>
      <c r="R22" s="618"/>
      <c r="S22" s="618"/>
      <c r="T22" s="88" t="s">
        <v>177</v>
      </c>
      <c r="U22" s="753" t="s">
        <v>115</v>
      </c>
      <c r="V22" s="754"/>
      <c r="W22" s="754"/>
      <c r="X22" s="754"/>
      <c r="Y22" s="754"/>
      <c r="Z22" s="754"/>
      <c r="AA22" s="755"/>
      <c r="AB22" s="756" t="s">
        <v>2473</v>
      </c>
      <c r="AC22" s="757"/>
      <c r="AD22" s="757"/>
      <c r="AE22" s="757"/>
      <c r="AF22" s="757"/>
      <c r="AG22" s="757"/>
      <c r="AH22" s="757"/>
      <c r="AI22" s="757"/>
      <c r="AJ22" s="757"/>
      <c r="AK22" s="757"/>
      <c r="AL22" s="757"/>
      <c r="AM22" s="758"/>
      <c r="AN22" s="644" t="s">
        <v>56</v>
      </c>
      <c r="AO22" s="645"/>
      <c r="AP22" s="646"/>
      <c r="AQ22" s="646"/>
      <c r="AR22" s="647"/>
      <c r="AS22" s="648"/>
      <c r="AT22" s="649"/>
      <c r="AU22" s="649"/>
      <c r="AV22" s="649"/>
      <c r="AW22" s="650"/>
      <c r="AX22" s="68"/>
      <c r="AY22" s="21"/>
      <c r="BH22" s="297" t="s">
        <v>70</v>
      </c>
      <c r="BI22" s="30"/>
    </row>
    <row r="23" spans="1:61" s="59" customFormat="1" ht="15.75" thickBot="1">
      <c r="A23" s="21"/>
      <c r="B23" s="21"/>
      <c r="C23" s="58"/>
      <c r="D23" s="608" t="s">
        <v>363</v>
      </c>
      <c r="E23" s="609"/>
      <c r="F23" s="609"/>
      <c r="G23" s="609"/>
      <c r="H23" s="609"/>
      <c r="I23" s="609"/>
      <c r="J23" s="610"/>
      <c r="K23" s="545" t="s">
        <v>2477</v>
      </c>
      <c r="L23" s="546"/>
      <c r="M23" s="546"/>
      <c r="N23" s="546"/>
      <c r="O23" s="546"/>
      <c r="P23" s="546"/>
      <c r="Q23" s="546"/>
      <c r="R23" s="546"/>
      <c r="S23" s="546"/>
      <c r="T23" s="546"/>
      <c r="U23" s="547"/>
      <c r="V23" s="545" t="s">
        <v>2478</v>
      </c>
      <c r="W23" s="546"/>
      <c r="X23" s="546"/>
      <c r="Y23" s="546"/>
      <c r="Z23" s="546"/>
      <c r="AA23" s="763"/>
      <c r="AB23" s="697"/>
      <c r="AC23" s="697"/>
      <c r="AD23" s="697"/>
      <c r="AE23" s="697"/>
      <c r="AF23" s="697"/>
      <c r="AG23" s="698"/>
      <c r="AH23" s="696" t="s">
        <v>2469</v>
      </c>
      <c r="AI23" s="697"/>
      <c r="AJ23" s="697"/>
      <c r="AK23" s="697"/>
      <c r="AL23" s="697"/>
      <c r="AM23" s="697"/>
      <c r="AN23" s="697"/>
      <c r="AO23" s="697"/>
      <c r="AP23" s="697"/>
      <c r="AQ23" s="697"/>
      <c r="AR23" s="764" t="s">
        <v>2470</v>
      </c>
      <c r="AS23" s="765"/>
      <c r="AT23" s="765"/>
      <c r="AU23" s="765"/>
      <c r="AV23" s="765"/>
      <c r="AW23" s="766"/>
      <c r="AX23" s="271"/>
      <c r="AY23" s="21"/>
      <c r="BA23" s="59" t="s">
        <v>113</v>
      </c>
      <c r="BH23" s="300" t="s">
        <v>531</v>
      </c>
      <c r="BI23" s="30"/>
    </row>
    <row r="24" spans="1:61" s="59" customFormat="1" ht="15" customHeight="1" thickBot="1">
      <c r="A24" s="21"/>
      <c r="B24" s="21"/>
      <c r="C24" s="58"/>
      <c r="D24" s="611" t="s">
        <v>24</v>
      </c>
      <c r="E24" s="612"/>
      <c r="F24" s="612"/>
      <c r="G24" s="612"/>
      <c r="H24" s="545" t="s">
        <v>61</v>
      </c>
      <c r="I24" s="547"/>
      <c r="J24" s="613" t="s">
        <v>364</v>
      </c>
      <c r="K24" s="614"/>
      <c r="L24" s="614"/>
      <c r="M24" s="614"/>
      <c r="N24" s="614"/>
      <c r="O24" s="614"/>
      <c r="P24" s="615">
        <v>43713902</v>
      </c>
      <c r="Q24" s="616"/>
      <c r="R24" s="616"/>
      <c r="S24" s="616"/>
      <c r="T24" s="616"/>
      <c r="U24" s="617"/>
      <c r="V24" s="750" t="s">
        <v>116</v>
      </c>
      <c r="W24" s="751"/>
      <c r="X24" s="751"/>
      <c r="Y24" s="751"/>
      <c r="Z24" s="752"/>
      <c r="AA24" s="641" t="s">
        <v>3327</v>
      </c>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3"/>
      <c r="AX24" s="272"/>
      <c r="AY24" s="21"/>
      <c r="BH24" s="300" t="s">
        <v>72</v>
      </c>
      <c r="BI24" s="30"/>
    </row>
    <row r="25" spans="1:61" s="59" customFormat="1" ht="15.75" thickBot="1">
      <c r="A25" s="21"/>
      <c r="B25" s="21"/>
      <c r="C25" s="58"/>
      <c r="D25" s="566" t="s">
        <v>365</v>
      </c>
      <c r="E25" s="567"/>
      <c r="F25" s="567"/>
      <c r="G25" s="567"/>
      <c r="H25" s="567"/>
      <c r="I25" s="567"/>
      <c r="J25" s="567"/>
      <c r="K25" s="567"/>
      <c r="L25" s="567"/>
      <c r="M25" s="567"/>
      <c r="N25" s="567"/>
      <c r="O25" s="567"/>
      <c r="P25" s="567"/>
      <c r="Q25" s="567"/>
      <c r="R25" s="567"/>
      <c r="S25" s="567"/>
      <c r="T25" s="567"/>
      <c r="U25" s="567"/>
      <c r="V25" s="567"/>
      <c r="W25" s="567"/>
      <c r="X25" s="567"/>
      <c r="Y25" s="567"/>
      <c r="Z25" s="567"/>
      <c r="AA25" s="567"/>
      <c r="AB25" s="567"/>
      <c r="AC25" s="567"/>
      <c r="AD25" s="567"/>
      <c r="AE25" s="567"/>
      <c r="AF25" s="567"/>
      <c r="AG25" s="567"/>
      <c r="AH25" s="567"/>
      <c r="AI25" s="567"/>
      <c r="AJ25" s="567"/>
      <c r="AK25" s="567"/>
      <c r="AL25" s="567"/>
      <c r="AM25" s="567"/>
      <c r="AN25" s="567"/>
      <c r="AO25" s="567"/>
      <c r="AP25" s="567"/>
      <c r="AQ25" s="567"/>
      <c r="AR25" s="567"/>
      <c r="AS25" s="567"/>
      <c r="AT25" s="567"/>
      <c r="AU25" s="567"/>
      <c r="AV25" s="567"/>
      <c r="AW25" s="568"/>
      <c r="AX25" s="68"/>
      <c r="AY25" s="21"/>
      <c r="BH25" s="297" t="s">
        <v>69</v>
      </c>
      <c r="BI25" s="30"/>
    </row>
    <row r="26" spans="1:61" s="59" customFormat="1" ht="15" customHeight="1">
      <c r="A26" s="21"/>
      <c r="B26" s="21"/>
      <c r="C26" s="58"/>
      <c r="D26" s="778"/>
      <c r="E26" s="778"/>
      <c r="F26" s="585"/>
      <c r="G26" s="781"/>
      <c r="H26" s="631"/>
      <c r="I26" s="540"/>
      <c r="J26" s="540"/>
      <c r="K26" s="540"/>
      <c r="L26" s="540"/>
      <c r="M26" s="634" t="str">
        <f>+MID(G26,1,1)</f>
        <v/>
      </c>
      <c r="N26" s="635"/>
      <c r="O26" s="636"/>
      <c r="P26" s="655" t="s">
        <v>184</v>
      </c>
      <c r="Q26" s="768"/>
      <c r="R26" s="769"/>
      <c r="S26" s="772" t="s">
        <v>185</v>
      </c>
      <c r="T26" s="773"/>
      <c r="U26" s="774"/>
      <c r="V26" s="625"/>
      <c r="W26" s="627"/>
      <c r="X26" s="633" t="s">
        <v>186</v>
      </c>
      <c r="Y26" s="633"/>
      <c r="Z26" s="633"/>
      <c r="AA26" s="633"/>
      <c r="AB26" s="633"/>
      <c r="AC26" s="633"/>
      <c r="AD26" s="625">
        <v>217</v>
      </c>
      <c r="AE26" s="626"/>
      <c r="AF26" s="626"/>
      <c r="AG26" s="626"/>
      <c r="AH26" s="626"/>
      <c r="AI26" s="626"/>
      <c r="AJ26" s="626"/>
      <c r="AK26" s="626"/>
      <c r="AL26" s="627"/>
      <c r="AM26" s="633"/>
      <c r="AN26" s="633"/>
      <c r="AO26" s="633"/>
      <c r="AP26" s="633"/>
      <c r="AQ26" s="619">
        <v>851251158</v>
      </c>
      <c r="AR26" s="620"/>
      <c r="AS26" s="620"/>
      <c r="AT26" s="620"/>
      <c r="AU26" s="620"/>
      <c r="AV26" s="620"/>
      <c r="AW26" s="621"/>
      <c r="AX26" s="68"/>
      <c r="AY26" s="21"/>
      <c r="BH26" s="300" t="s">
        <v>71</v>
      </c>
      <c r="BI26" s="30"/>
    </row>
    <row r="27" spans="1:61" s="59" customFormat="1" ht="24" customHeight="1" thickBot="1">
      <c r="A27" s="21"/>
      <c r="B27" s="21"/>
      <c r="C27" s="58"/>
      <c r="D27" s="779"/>
      <c r="E27" s="779"/>
      <c r="F27" s="780"/>
      <c r="G27" s="782"/>
      <c r="H27" s="632"/>
      <c r="I27" s="633"/>
      <c r="J27" s="633"/>
      <c r="K27" s="633"/>
      <c r="L27" s="633"/>
      <c r="M27" s="637"/>
      <c r="N27" s="638"/>
      <c r="O27" s="639"/>
      <c r="P27" s="618"/>
      <c r="Q27" s="770"/>
      <c r="R27" s="771"/>
      <c r="S27" s="775"/>
      <c r="T27" s="776"/>
      <c r="U27" s="777"/>
      <c r="V27" s="628"/>
      <c r="W27" s="630"/>
      <c r="X27" s="633"/>
      <c r="Y27" s="633"/>
      <c r="Z27" s="633"/>
      <c r="AA27" s="633"/>
      <c r="AB27" s="633"/>
      <c r="AC27" s="633"/>
      <c r="AD27" s="628"/>
      <c r="AE27" s="629"/>
      <c r="AF27" s="629"/>
      <c r="AG27" s="629"/>
      <c r="AH27" s="629"/>
      <c r="AI27" s="629"/>
      <c r="AJ27" s="629"/>
      <c r="AK27" s="629"/>
      <c r="AL27" s="630"/>
      <c r="AM27" s="633"/>
      <c r="AN27" s="633"/>
      <c r="AO27" s="633"/>
      <c r="AP27" s="633"/>
      <c r="AQ27" s="622"/>
      <c r="AR27" s="623"/>
      <c r="AS27" s="623"/>
      <c r="AT27" s="623"/>
      <c r="AU27" s="623"/>
      <c r="AV27" s="623"/>
      <c r="AW27" s="624"/>
      <c r="AX27" s="68"/>
      <c r="AY27" s="21"/>
      <c r="BH27" s="299"/>
      <c r="BI27" s="30"/>
    </row>
    <row r="28" spans="1:61" s="59" customFormat="1" ht="15" customHeight="1" thickBot="1">
      <c r="A28" s="21"/>
      <c r="B28" s="21"/>
      <c r="C28" s="58"/>
      <c r="D28" s="566" t="s">
        <v>36</v>
      </c>
      <c r="E28" s="567"/>
      <c r="F28" s="567"/>
      <c r="G28" s="567"/>
      <c r="H28" s="567"/>
      <c r="I28" s="567"/>
      <c r="J28" s="567"/>
      <c r="K28" s="567"/>
      <c r="L28" s="567"/>
      <c r="M28" s="567"/>
      <c r="N28" s="567"/>
      <c r="O28" s="567"/>
      <c r="P28" s="567"/>
      <c r="Q28" s="567"/>
      <c r="R28" s="567"/>
      <c r="S28" s="567"/>
      <c r="T28" s="567"/>
      <c r="U28" s="567"/>
      <c r="V28" s="567"/>
      <c r="W28" s="567"/>
      <c r="X28" s="567"/>
      <c r="Y28" s="567"/>
      <c r="Z28" s="567"/>
      <c r="AA28" s="567"/>
      <c r="AB28" s="567"/>
      <c r="AC28" s="567"/>
      <c r="AD28" s="567"/>
      <c r="AE28" s="567"/>
      <c r="AF28" s="567"/>
      <c r="AG28" s="567"/>
      <c r="AH28" s="567"/>
      <c r="AI28" s="567"/>
      <c r="AJ28" s="567"/>
      <c r="AK28" s="567"/>
      <c r="AL28" s="567"/>
      <c r="AM28" s="567"/>
      <c r="AN28" s="567"/>
      <c r="AO28" s="567"/>
      <c r="AP28" s="567"/>
      <c r="AQ28" s="567"/>
      <c r="AR28" s="567"/>
      <c r="AS28" s="567"/>
      <c r="AT28" s="567"/>
      <c r="AU28" s="567"/>
      <c r="AV28" s="567"/>
      <c r="AW28" s="568"/>
      <c r="AX28" s="68"/>
      <c r="AY28" s="21"/>
      <c r="BH28" s="30" t="s">
        <v>177</v>
      </c>
      <c r="BI28" s="30"/>
    </row>
    <row r="29" spans="1:61" s="59" customFormat="1" ht="15.75" customHeight="1" thickBot="1">
      <c r="A29" s="21"/>
      <c r="B29" s="21"/>
      <c r="C29" s="58"/>
      <c r="D29" s="595" t="s">
        <v>366</v>
      </c>
      <c r="E29" s="596"/>
      <c r="F29" s="596"/>
      <c r="G29" s="596"/>
      <c r="H29" s="702" t="s">
        <v>25</v>
      </c>
      <c r="I29" s="540"/>
      <c r="J29" s="540"/>
      <c r="K29" s="540"/>
      <c r="L29" s="540"/>
      <c r="M29" s="634" t="s">
        <v>26</v>
      </c>
      <c r="N29" s="635"/>
      <c r="O29" s="636"/>
      <c r="P29" s="691"/>
      <c r="Q29" s="691"/>
      <c r="R29" s="692"/>
      <c r="S29" s="696">
        <v>1841201</v>
      </c>
      <c r="T29" s="697"/>
      <c r="U29" s="697"/>
      <c r="V29" s="697"/>
      <c r="W29" s="698"/>
      <c r="X29" s="596" t="s">
        <v>179</v>
      </c>
      <c r="Y29" s="596"/>
      <c r="Z29" s="669"/>
      <c r="AA29" s="665">
        <v>1</v>
      </c>
      <c r="AB29" s="666"/>
      <c r="AC29" s="633" t="s">
        <v>180</v>
      </c>
      <c r="AD29" s="633"/>
      <c r="AE29" s="633"/>
      <c r="AF29" s="662"/>
      <c r="AG29" s="660">
        <v>9</v>
      </c>
      <c r="AH29" s="633" t="s">
        <v>181</v>
      </c>
      <c r="AI29" s="633"/>
      <c r="AJ29" s="633"/>
      <c r="AK29" s="633"/>
      <c r="AL29" s="633"/>
      <c r="AM29" s="683">
        <v>212</v>
      </c>
      <c r="AN29" s="684"/>
      <c r="AO29" s="684"/>
      <c r="AP29" s="685"/>
      <c r="AQ29" s="633" t="s">
        <v>182</v>
      </c>
      <c r="AR29" s="633"/>
      <c r="AS29" s="662"/>
      <c r="AT29" s="677">
        <v>844751158</v>
      </c>
      <c r="AU29" s="678"/>
      <c r="AV29" s="678"/>
      <c r="AW29" s="679"/>
      <c r="AX29" s="68"/>
      <c r="AY29" s="21"/>
      <c r="BH29" s="30" t="s">
        <v>178</v>
      </c>
      <c r="BI29" s="30"/>
    </row>
    <row r="30" spans="1:61" s="59" customFormat="1" ht="21" customHeight="1" thickBot="1">
      <c r="A30" s="21"/>
      <c r="B30" s="21"/>
      <c r="C30" s="58"/>
      <c r="D30" s="603" t="s">
        <v>3315</v>
      </c>
      <c r="E30" s="604"/>
      <c r="F30" s="604"/>
      <c r="G30" s="605"/>
      <c r="H30" s="703"/>
      <c r="I30" s="704"/>
      <c r="J30" s="704"/>
      <c r="K30" s="704"/>
      <c r="L30" s="704"/>
      <c r="M30" s="705"/>
      <c r="N30" s="706"/>
      <c r="O30" s="707"/>
      <c r="P30" s="693"/>
      <c r="Q30" s="694"/>
      <c r="R30" s="695"/>
      <c r="S30" s="699"/>
      <c r="T30" s="700"/>
      <c r="U30" s="700"/>
      <c r="V30" s="700"/>
      <c r="W30" s="701"/>
      <c r="X30" s="596"/>
      <c r="Y30" s="670"/>
      <c r="Z30" s="671"/>
      <c r="AA30" s="667"/>
      <c r="AB30" s="668"/>
      <c r="AC30" s="663"/>
      <c r="AD30" s="663"/>
      <c r="AE30" s="663"/>
      <c r="AF30" s="664"/>
      <c r="AG30" s="661"/>
      <c r="AH30" s="663"/>
      <c r="AI30" s="663"/>
      <c r="AJ30" s="663"/>
      <c r="AK30" s="663"/>
      <c r="AL30" s="663"/>
      <c r="AM30" s="686"/>
      <c r="AN30" s="687"/>
      <c r="AO30" s="687"/>
      <c r="AP30" s="688"/>
      <c r="AQ30" s="663"/>
      <c r="AR30" s="663"/>
      <c r="AS30" s="664"/>
      <c r="AT30" s="680"/>
      <c r="AU30" s="681"/>
      <c r="AV30" s="681"/>
      <c r="AW30" s="682"/>
      <c r="AX30" s="68"/>
      <c r="AY30" s="21"/>
      <c r="BH30" s="30"/>
      <c r="BI30" s="30"/>
    </row>
    <row r="31" spans="1:61" s="59" customFormat="1" ht="19.5" customHeight="1" thickBot="1">
      <c r="A31" s="21"/>
      <c r="B31" s="21"/>
      <c r="C31" s="58"/>
      <c r="D31" s="689" t="s">
        <v>183</v>
      </c>
      <c r="E31" s="690"/>
      <c r="F31" s="690"/>
      <c r="G31" s="690"/>
      <c r="H31" s="654" t="s">
        <v>31</v>
      </c>
      <c r="I31" s="654"/>
      <c r="J31" s="89" t="s">
        <v>112</v>
      </c>
      <c r="K31" s="90"/>
      <c r="L31" s="91" t="s">
        <v>32</v>
      </c>
      <c r="M31" s="91"/>
      <c r="N31" s="91"/>
      <c r="O31" s="89"/>
      <c r="P31" s="91" t="s">
        <v>33</v>
      </c>
      <c r="Q31" s="545"/>
      <c r="R31" s="547"/>
      <c r="S31" s="654" t="s">
        <v>367</v>
      </c>
      <c r="T31" s="654"/>
      <c r="U31" s="654"/>
      <c r="V31" s="654"/>
      <c r="W31" s="90"/>
      <c r="X31" s="88"/>
      <c r="Y31" s="655"/>
      <c r="Z31" s="655"/>
      <c r="AA31" s="655"/>
      <c r="AB31" s="655"/>
      <c r="AC31" s="655"/>
      <c r="AD31" s="655"/>
      <c r="AE31" s="655"/>
      <c r="AF31" s="655"/>
      <c r="AG31" s="655"/>
      <c r="AH31" s="655"/>
      <c r="AI31" s="655"/>
      <c r="AJ31" s="655"/>
      <c r="AK31" s="655"/>
      <c r="AL31" s="655"/>
      <c r="AM31" s="655"/>
      <c r="AN31" s="655"/>
      <c r="AO31" s="655"/>
      <c r="AP31" s="655"/>
      <c r="AQ31" s="655"/>
      <c r="AR31" s="655"/>
      <c r="AS31" s="655"/>
      <c r="AT31" s="655"/>
      <c r="AU31" s="655"/>
      <c r="AV31" s="655"/>
      <c r="AW31" s="656"/>
      <c r="AX31" s="68"/>
      <c r="AY31" s="21"/>
      <c r="BH31" s="30"/>
      <c r="BI31" s="30"/>
    </row>
    <row r="32" spans="1:61" s="59" customFormat="1" ht="15">
      <c r="A32" s="21"/>
      <c r="B32" s="21"/>
      <c r="C32" s="58"/>
      <c r="D32" s="657" t="s">
        <v>34</v>
      </c>
      <c r="E32" s="658"/>
      <c r="F32" s="658"/>
      <c r="G32" s="658"/>
      <c r="H32" s="658"/>
      <c r="I32" s="658"/>
      <c r="J32" s="658"/>
      <c r="K32" s="658"/>
      <c r="L32" s="658"/>
      <c r="M32" s="658"/>
      <c r="N32" s="658"/>
      <c r="O32" s="658"/>
      <c r="P32" s="658"/>
      <c r="Q32" s="658"/>
      <c r="R32" s="658"/>
      <c r="S32" s="658"/>
      <c r="T32" s="658"/>
      <c r="U32" s="658"/>
      <c r="V32" s="658"/>
      <c r="W32" s="658"/>
      <c r="X32" s="658"/>
      <c r="Y32" s="658"/>
      <c r="Z32" s="658"/>
      <c r="AA32" s="658"/>
      <c r="AB32" s="658"/>
      <c r="AC32" s="658"/>
      <c r="AD32" s="658"/>
      <c r="AE32" s="658"/>
      <c r="AF32" s="658"/>
      <c r="AG32" s="658"/>
      <c r="AH32" s="658"/>
      <c r="AI32" s="658"/>
      <c r="AJ32" s="658"/>
      <c r="AK32" s="658"/>
      <c r="AL32" s="658"/>
      <c r="AM32" s="658"/>
      <c r="AN32" s="658"/>
      <c r="AO32" s="658"/>
      <c r="AP32" s="658"/>
      <c r="AQ32" s="658"/>
      <c r="AR32" s="658"/>
      <c r="AS32" s="658"/>
      <c r="AT32" s="658"/>
      <c r="AU32" s="658"/>
      <c r="AV32" s="658"/>
      <c r="AW32" s="659"/>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675" t="s">
        <v>368</v>
      </c>
      <c r="H34" s="675"/>
      <c r="I34" s="675"/>
      <c r="J34" s="675"/>
      <c r="K34" s="675"/>
      <c r="L34" s="675"/>
      <c r="M34" s="675"/>
      <c r="N34" s="675"/>
      <c r="O34" s="675"/>
      <c r="P34" s="675"/>
      <c r="Q34" s="675"/>
      <c r="R34" s="675"/>
      <c r="S34" s="675"/>
      <c r="T34" s="675"/>
      <c r="U34" s="675"/>
      <c r="V34" s="675"/>
      <c r="W34" s="675"/>
      <c r="X34" s="675"/>
      <c r="Y34" s="675"/>
      <c r="Z34" s="675"/>
      <c r="AA34" s="675"/>
      <c r="AB34" s="675"/>
      <c r="AC34" s="675"/>
      <c r="AD34" s="675"/>
      <c r="AE34" s="675"/>
      <c r="AF34" s="675"/>
      <c r="AG34" s="675"/>
      <c r="AH34" s="675"/>
      <c r="AI34" s="675"/>
      <c r="AJ34" s="675"/>
      <c r="AK34" s="675"/>
      <c r="AL34" s="675"/>
      <c r="AM34" s="675"/>
      <c r="AN34" s="675"/>
      <c r="AO34" s="675"/>
      <c r="AP34" s="675"/>
      <c r="AQ34" s="675"/>
      <c r="AR34" s="675"/>
      <c r="AS34" s="675"/>
      <c r="AT34" s="675"/>
      <c r="AU34" s="675"/>
      <c r="AV34" s="675"/>
      <c r="AW34" s="676"/>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675" t="s">
        <v>369</v>
      </c>
      <c r="H36" s="675"/>
      <c r="I36" s="675"/>
      <c r="J36" s="675"/>
      <c r="K36" s="675"/>
      <c r="L36" s="675"/>
      <c r="M36" s="675"/>
      <c r="N36" s="675"/>
      <c r="O36" s="675"/>
      <c r="P36" s="675"/>
      <c r="Q36" s="675"/>
      <c r="R36" s="675"/>
      <c r="S36" s="675"/>
      <c r="T36" s="675"/>
      <c r="U36" s="675"/>
      <c r="V36" s="675"/>
      <c r="W36" s="675"/>
      <c r="X36" s="675"/>
      <c r="Y36" s="675"/>
      <c r="Z36" s="675"/>
      <c r="AA36" s="675"/>
      <c r="AB36" s="675"/>
      <c r="AC36" s="675"/>
      <c r="AD36" s="675"/>
      <c r="AE36" s="675"/>
      <c r="AF36" s="675"/>
      <c r="AG36" s="675"/>
      <c r="AH36" s="675"/>
      <c r="AI36" s="675"/>
      <c r="AJ36" s="675"/>
      <c r="AK36" s="675"/>
      <c r="AL36" s="675"/>
      <c r="AM36" s="675"/>
      <c r="AN36" s="675"/>
      <c r="AO36" s="675"/>
      <c r="AP36" s="675"/>
      <c r="AQ36" s="675"/>
      <c r="AR36" s="675"/>
      <c r="AS36" s="675"/>
      <c r="AT36" s="675"/>
      <c r="AU36" s="675"/>
      <c r="AV36" s="675"/>
      <c r="AW36" s="676"/>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675" t="s">
        <v>370</v>
      </c>
      <c r="H38" s="675"/>
      <c r="I38" s="675"/>
      <c r="J38" s="675"/>
      <c r="K38" s="675"/>
      <c r="L38" s="675"/>
      <c r="M38" s="675"/>
      <c r="N38" s="675"/>
      <c r="O38" s="675"/>
      <c r="P38" s="675"/>
      <c r="Q38" s="675"/>
      <c r="R38" s="675"/>
      <c r="S38" s="675"/>
      <c r="T38" s="675"/>
      <c r="U38" s="675"/>
      <c r="V38" s="675"/>
      <c r="W38" s="675"/>
      <c r="X38" s="675"/>
      <c r="Y38" s="675"/>
      <c r="Z38" s="675"/>
      <c r="AA38" s="675"/>
      <c r="AB38" s="675"/>
      <c r="AC38" s="675"/>
      <c r="AD38" s="675"/>
      <c r="AE38" s="675"/>
      <c r="AF38" s="675"/>
      <c r="AG38" s="675"/>
      <c r="AH38" s="675"/>
      <c r="AI38" s="675"/>
      <c r="AJ38" s="675"/>
      <c r="AK38" s="675"/>
      <c r="AL38" s="675"/>
      <c r="AM38" s="675"/>
      <c r="AN38" s="675"/>
      <c r="AO38" s="675"/>
      <c r="AP38" s="675"/>
      <c r="AQ38" s="675"/>
      <c r="AR38" s="675"/>
      <c r="AS38" s="675"/>
      <c r="AT38" s="675"/>
      <c r="AU38" s="675"/>
      <c r="AV38" s="675"/>
      <c r="AW38" s="676"/>
      <c r="AX38" s="68"/>
      <c r="AY38" s="21"/>
    </row>
    <row r="39" spans="1:61" s="59" customFormat="1" ht="6.75" customHeight="1">
      <c r="A39" s="21"/>
      <c r="B39" s="21"/>
      <c r="C39" s="58"/>
      <c r="D39" s="783"/>
      <c r="E39" s="654"/>
      <c r="F39" s="654"/>
      <c r="G39" s="654"/>
      <c r="H39" s="654"/>
      <c r="I39" s="654"/>
      <c r="J39" s="654"/>
      <c r="K39" s="654"/>
      <c r="L39" s="654"/>
      <c r="M39" s="654"/>
      <c r="N39" s="654"/>
      <c r="O39" s="654"/>
      <c r="P39" s="654"/>
      <c r="Q39" s="654"/>
      <c r="R39" s="654"/>
      <c r="S39" s="654"/>
      <c r="T39" s="654"/>
      <c r="U39" s="654"/>
      <c r="V39" s="654"/>
      <c r="W39" s="654"/>
      <c r="X39" s="654"/>
      <c r="Y39" s="654"/>
      <c r="Z39" s="654"/>
      <c r="AA39" s="654"/>
      <c r="AB39" s="654"/>
      <c r="AC39" s="654"/>
      <c r="AD39" s="654"/>
      <c r="AE39" s="654"/>
      <c r="AF39" s="654"/>
      <c r="AG39" s="654"/>
      <c r="AH39" s="654"/>
      <c r="AI39" s="654"/>
      <c r="AJ39" s="654"/>
      <c r="AK39" s="654"/>
      <c r="AL39" s="654"/>
      <c r="AM39" s="654"/>
      <c r="AN39" s="654"/>
      <c r="AO39" s="654"/>
      <c r="AP39" s="654"/>
      <c r="AQ39" s="654"/>
      <c r="AR39" s="654"/>
      <c r="AS39" s="654"/>
      <c r="AT39" s="654"/>
      <c r="AU39" s="654"/>
      <c r="AV39" s="654"/>
      <c r="AW39" s="784"/>
      <c r="AX39" s="68"/>
      <c r="AY39" s="21"/>
    </row>
    <row r="40" spans="1:61" s="59" customFormat="1" ht="15.75" thickBot="1">
      <c r="A40" s="21"/>
      <c r="B40" s="21"/>
      <c r="C40" s="58"/>
      <c r="D40" s="785" t="s">
        <v>35</v>
      </c>
      <c r="E40" s="786"/>
      <c r="F40" s="786"/>
      <c r="G40" s="786"/>
      <c r="H40" s="786"/>
      <c r="I40" s="786"/>
      <c r="J40" s="786"/>
      <c r="K40" s="786"/>
      <c r="L40" s="786"/>
      <c r="M40" s="786"/>
      <c r="N40" s="786"/>
      <c r="O40" s="786"/>
      <c r="P40" s="786"/>
      <c r="Q40" s="786"/>
      <c r="R40" s="786"/>
      <c r="S40" s="786"/>
      <c r="T40" s="786"/>
      <c r="U40" s="786"/>
      <c r="V40" s="786"/>
      <c r="W40" s="786"/>
      <c r="X40" s="786"/>
      <c r="Y40" s="786"/>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7"/>
      <c r="AX40" s="68"/>
      <c r="AY40" s="21"/>
    </row>
    <row r="41" spans="1:61" s="59" customFormat="1" ht="96" customHeight="1" thickBot="1">
      <c r="A41" s="21"/>
      <c r="B41" s="21"/>
      <c r="C41" s="58"/>
      <c r="D41" s="672"/>
      <c r="E41" s="673"/>
      <c r="F41" s="673"/>
      <c r="G41" s="673"/>
      <c r="H41" s="673"/>
      <c r="I41" s="673"/>
      <c r="J41" s="673"/>
      <c r="K41" s="673"/>
      <c r="L41" s="673"/>
      <c r="M41" s="673"/>
      <c r="N41" s="673"/>
      <c r="O41" s="673"/>
      <c r="P41" s="673"/>
      <c r="Q41" s="673"/>
      <c r="R41" s="673"/>
      <c r="S41" s="673"/>
      <c r="T41" s="673"/>
      <c r="U41" s="673"/>
      <c r="V41" s="673"/>
      <c r="W41" s="674"/>
      <c r="X41" s="788" t="s">
        <v>524</v>
      </c>
      <c r="Y41" s="789"/>
      <c r="Z41" s="789"/>
      <c r="AA41" s="789"/>
      <c r="AB41" s="789"/>
      <c r="AC41" s="789"/>
      <c r="AD41" s="789"/>
      <c r="AE41" s="789"/>
      <c r="AF41" s="789"/>
      <c r="AG41" s="789"/>
      <c r="AH41" s="789"/>
      <c r="AI41" s="789"/>
      <c r="AJ41" s="789"/>
      <c r="AK41" s="789"/>
      <c r="AL41" s="789"/>
      <c r="AM41" s="789"/>
      <c r="AN41" s="789"/>
      <c r="AO41" s="789"/>
      <c r="AP41" s="789"/>
      <c r="AQ41" s="789"/>
      <c r="AR41" s="789"/>
      <c r="AS41" s="789"/>
      <c r="AT41" s="789"/>
      <c r="AU41" s="789"/>
      <c r="AV41" s="789"/>
      <c r="AW41" s="790"/>
      <c r="AX41" s="68"/>
      <c r="AY41" s="21"/>
    </row>
    <row r="42" spans="1:61" s="59" customFormat="1" ht="15">
      <c r="A42" s="21"/>
      <c r="B42" s="21"/>
      <c r="C42" s="58"/>
      <c r="D42" s="653" t="s">
        <v>371</v>
      </c>
      <c r="E42" s="653"/>
      <c r="F42" s="653"/>
      <c r="G42" s="653"/>
      <c r="H42" s="653"/>
      <c r="I42" s="653"/>
      <c r="J42" s="653"/>
      <c r="K42" s="653"/>
      <c r="L42" s="653"/>
      <c r="M42" s="653"/>
      <c r="N42" s="653"/>
      <c r="O42" s="653"/>
      <c r="P42" s="653"/>
      <c r="Q42" s="653"/>
      <c r="R42" s="653"/>
      <c r="S42" s="653"/>
      <c r="T42" s="653"/>
      <c r="U42" s="653"/>
      <c r="V42" s="653"/>
      <c r="W42" s="653"/>
      <c r="X42" s="653" t="s">
        <v>188</v>
      </c>
      <c r="Y42" s="653"/>
      <c r="Z42" s="653"/>
      <c r="AA42" s="653"/>
      <c r="AB42" s="653"/>
      <c r="AC42" s="653"/>
      <c r="AD42" s="653"/>
      <c r="AE42" s="653"/>
      <c r="AF42" s="653"/>
      <c r="AG42" s="653"/>
      <c r="AH42" s="653"/>
      <c r="AI42" s="653"/>
      <c r="AJ42" s="653"/>
      <c r="AK42" s="653"/>
      <c r="AL42" s="653"/>
      <c r="AM42" s="653"/>
      <c r="AN42" s="653"/>
      <c r="AO42" s="653"/>
      <c r="AP42" s="653"/>
      <c r="AQ42" s="653"/>
      <c r="AR42" s="653"/>
      <c r="AS42" s="653"/>
      <c r="AT42" s="653"/>
      <c r="AU42" s="653"/>
      <c r="AV42" s="653"/>
      <c r="AW42" s="653"/>
      <c r="AX42" s="68"/>
      <c r="AY42" s="21"/>
    </row>
    <row r="43" spans="1:61" s="59" customFormat="1" ht="15" customHeight="1">
      <c r="A43" s="21"/>
      <c r="B43" s="21"/>
      <c r="C43" s="58"/>
      <c r="D43" s="767" t="s">
        <v>372</v>
      </c>
      <c r="E43" s="767"/>
      <c r="F43" s="767"/>
      <c r="G43" s="767"/>
      <c r="H43" s="767"/>
      <c r="I43" s="767"/>
      <c r="J43" s="767"/>
      <c r="K43" s="767"/>
      <c r="L43" s="767"/>
      <c r="M43" s="767"/>
      <c r="N43" s="767"/>
      <c r="O43" s="767"/>
      <c r="P43" s="767"/>
      <c r="Q43" s="767"/>
      <c r="R43" s="767"/>
      <c r="S43" s="767"/>
      <c r="T43" s="767"/>
      <c r="U43" s="767"/>
      <c r="V43" s="767"/>
      <c r="W43" s="767"/>
      <c r="X43" s="767"/>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68"/>
      <c r="AY43" s="21"/>
    </row>
    <row r="44" spans="1:61" s="59" customFormat="1" ht="15">
      <c r="A44" s="21"/>
      <c r="B44" s="21"/>
      <c r="C44" s="58"/>
      <c r="D44" s="767"/>
      <c r="E44" s="767"/>
      <c r="F44" s="767"/>
      <c r="G44" s="767"/>
      <c r="H44" s="767"/>
      <c r="I44" s="767"/>
      <c r="J44" s="767"/>
      <c r="K44" s="767"/>
      <c r="L44" s="767"/>
      <c r="M44" s="767"/>
      <c r="N44" s="767"/>
      <c r="O44" s="767"/>
      <c r="P44" s="767"/>
      <c r="Q44" s="767"/>
      <c r="R44" s="767"/>
      <c r="S44" s="767"/>
      <c r="T44" s="767"/>
      <c r="U44" s="767"/>
      <c r="V44" s="767"/>
      <c r="W44" s="767"/>
      <c r="X44" s="767"/>
      <c r="Y44" s="767"/>
      <c r="Z44" s="767"/>
      <c r="AA44" s="767"/>
      <c r="AB44" s="767"/>
      <c r="AC44" s="767"/>
      <c r="AD44" s="767"/>
      <c r="AE44" s="767"/>
      <c r="AF44" s="767"/>
      <c r="AG44" s="767"/>
      <c r="AH44" s="767"/>
      <c r="AI44" s="767"/>
      <c r="AJ44" s="767"/>
      <c r="AK44" s="767"/>
      <c r="AL44" s="767"/>
      <c r="AM44" s="767"/>
      <c r="AN44" s="767"/>
      <c r="AO44" s="767"/>
      <c r="AP44" s="767"/>
      <c r="AQ44" s="767"/>
      <c r="AR44" s="767"/>
      <c r="AS44" s="767"/>
      <c r="AT44" s="767"/>
      <c r="AU44" s="767"/>
      <c r="AV44" s="767"/>
      <c r="AW44" s="767"/>
      <c r="AX44" s="68"/>
      <c r="AY44" s="21"/>
    </row>
    <row r="45" spans="1:61" s="59" customFormat="1" ht="15">
      <c r="A45" s="21"/>
      <c r="B45" s="21"/>
      <c r="C45" s="58"/>
      <c r="D45" s="767"/>
      <c r="E45" s="767"/>
      <c r="F45" s="767"/>
      <c r="G45" s="767"/>
      <c r="H45" s="767"/>
      <c r="I45" s="767"/>
      <c r="J45" s="767"/>
      <c r="K45" s="767"/>
      <c r="L45" s="767"/>
      <c r="M45" s="767"/>
      <c r="N45" s="767"/>
      <c r="O45" s="767"/>
      <c r="P45" s="767"/>
      <c r="Q45" s="767"/>
      <c r="R45" s="767"/>
      <c r="S45" s="767"/>
      <c r="T45" s="767"/>
      <c r="U45" s="767"/>
      <c r="V45" s="767"/>
      <c r="W45" s="767"/>
      <c r="X45" s="767"/>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68"/>
      <c r="AY45" s="21"/>
    </row>
    <row r="46" spans="1:61" s="59" customFormat="1" ht="15.7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537" t="s">
        <v>2441</v>
      </c>
      <c r="N47" s="537"/>
      <c r="O47" s="537"/>
      <c r="P47" s="537"/>
      <c r="Q47" s="537"/>
      <c r="R47" s="537"/>
      <c r="S47" s="537"/>
      <c r="T47" s="537"/>
      <c r="U47" s="537"/>
      <c r="V47" s="537"/>
      <c r="W47" s="537"/>
      <c r="X47" s="537"/>
      <c r="Y47" s="537"/>
      <c r="Z47" s="537"/>
      <c r="AA47" s="537"/>
      <c r="AB47" s="537"/>
      <c r="AC47" s="537"/>
      <c r="AD47" s="537"/>
      <c r="AE47" s="537"/>
      <c r="AF47" s="537"/>
      <c r="AG47" s="397"/>
      <c r="AH47" s="397"/>
      <c r="AI47" s="397"/>
      <c r="AJ47" s="397"/>
      <c r="AK47" s="397"/>
      <c r="AL47" s="397"/>
      <c r="AM47" s="397"/>
      <c r="AN47" s="397"/>
      <c r="AO47" s="155"/>
      <c r="AP47" s="397"/>
      <c r="AS47" s="743" t="s">
        <v>2439</v>
      </c>
      <c r="AT47" s="743"/>
      <c r="AU47" s="743"/>
      <c r="AV47" s="743"/>
      <c r="AW47" s="743"/>
      <c r="AX47" s="397"/>
      <c r="AY47" s="397"/>
      <c r="AZ47" s="397"/>
      <c r="BA47" s="397"/>
      <c r="BB47" s="155"/>
      <c r="BC47" s="397"/>
      <c r="BD47" s="397"/>
      <c r="BE47" s="397"/>
      <c r="BF47" s="397"/>
    </row>
    <row r="48" spans="1:61" ht="1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7.25">
      <c r="A49" s="15"/>
      <c r="B49" s="15"/>
      <c r="C49" s="15"/>
      <c r="D49" s="15"/>
      <c r="E49" s="15"/>
      <c r="F49" s="15"/>
      <c r="G49" s="15"/>
      <c r="H49" s="15"/>
      <c r="I49" s="15"/>
      <c r="J49" s="15"/>
      <c r="K49" s="15"/>
      <c r="L49" s="15"/>
      <c r="M49" s="15"/>
      <c r="N49" s="15"/>
      <c r="O49" s="15"/>
      <c r="P49" s="396"/>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xmlns:xlrd2="http://schemas.microsoft.com/office/spreadsheetml/2017/richdata2" ref="BH17:BH26">
    <sortCondition ref="BH17:BH26"/>
  </sortState>
  <dataConsolidate link="1"/>
  <mergeCells count="120">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xr:uid="{00000000-0002-0000-0200-000000000000}">
      <formula1>$BH$17:$BH$25</formula1>
    </dataValidation>
    <dataValidation type="list" allowBlank="1" showInputMessage="1" showErrorMessage="1" promptTitle="Dato Obligatorio" prompt="Debe seleccionar el tipo de zona donde esta ubicada la sede principal de la empresa." sqref="T22" xr:uid="{00000000-0002-0000-0200-000001000000}">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xr:uid="{00000000-0002-0000-0200-000002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xr:uid="{00000000-0002-0000-0200-000003000000}"/>
    <dataValidation allowBlank="1" showInputMessage="1" showErrorMessage="1" promptTitle="campo exclusivo Colmena Seguros" prompt="número que se asigna en forma consecutiva a cada tramite" sqref="Y7:AE7" xr:uid="{00000000-0002-0000-0200-000004000000}"/>
    <dataValidation allowBlank="1" showInputMessage="1" showErrorMessage="1" promptTitle="campo exclusivo Colmena Seguros" prompt="Código de la sucursal" sqref="AK7:AO7" xr:uid="{00000000-0002-0000-0200-000005000000}"/>
    <dataValidation allowBlank="1" showInputMessage="1" showErrorMessage="1" promptTitle="campo excliusivo Colmena Seguros" prompt="Ciudad y Departamento de la afiliación" sqref="AP6:AW6" xr:uid="{00000000-0002-0000-0200-000006000000}"/>
    <dataValidation allowBlank="1" showInputMessage="1" showErrorMessage="1" promptTitle="campo exclusivo Colmena Seguros" prompt="Nombre de la sucursal" sqref="AR7:AW7" xr:uid="{00000000-0002-0000-0200-000007000000}"/>
    <dataValidation allowBlank="1" showInputMessage="1" showErrorMessage="1" prompt="Aplica cuando se registra una afiliación por primera vez al Sistema General de Riesgos Laborales - SGRL, en condición de empleador." sqref="I13" xr:uid="{00000000-0002-0000-0200-000008000000}"/>
    <dataValidation allowBlank="1" showInputMessage="1" showErrorMessage="1" prompt="Aplica cuando se registra una solicitud de cambio de ARL por parte del empleador, en cumplimiento de las reglas definidas en las normas que rigen para este tramite." sqref="N13" xr:uid="{00000000-0002-0000-0200-000009000000}"/>
    <dataValidation allowBlank="1" showInputMessage="1" showErrorMessage="1" prompt="Aplica cuando se registra la terminación de la afiliación del empleador con la ARL." sqref="R13" xr:uid="{00000000-0002-0000-0200-00000A000000}"/>
    <dataValidation allowBlank="1" showInputMessage="1" showErrorMessage="1" promptTitle="Dato Obligatorio" prompt="Escriba el nombre completo de la razón social de su empresa o el nombre completo del empleador según corresponda." sqref="J16:S16" xr:uid="{00000000-0002-0000-0200-00000B000000}"/>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xr:uid="{00000000-0002-0000-0200-00000C000000}"/>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xr:uid="{00000000-0002-0000-0200-00000D000000}"/>
    <dataValidation allowBlank="1" showInputMessage="1" showErrorMessage="1" promptTitle="Dato Obligatorio" prompt="Primer Apellido: debe ser registrado en la casilla correspondiente, en forma idéntica a como aparecen en el documento de identificación." sqref="J17 K23" xr:uid="{00000000-0002-0000-0200-00000E000000}"/>
    <dataValidation allowBlank="1" showInputMessage="1" showErrorMessage="1" promptTitle="Dato Obligatorio" prompt="Primer Nombre: Debe ser registrado en la casilla correspondiente, en forma idéntica a como aparecen en el documento de identificación." sqref="AG17 AH23" xr:uid="{00000000-0002-0000-0200-00000F000000}"/>
    <dataValidation allowBlank="1" showInputMessage="1" showErrorMessage="1" promptTitle="Dato Obligatorio" prompt="Es el número con el cual se identifica como persona única y debe registrarlo exactamente como figura en el documento de identificación." sqref="P18 P24" xr:uid="{00000000-0002-0000-0200-000010000000}"/>
    <dataValidation allowBlank="1" showInputMessage="1" showErrorMessage="1" prompt="Debe escribir la cuenta de correo institucional, inclusive los caracteres especiales (_,&quot;)" sqref="AA18 AA24" xr:uid="{00000000-0002-0000-0200-000011000000}"/>
    <dataValidation allowBlank="1" showInputMessage="1" showErrorMessage="1" promptTitle="Dato Obligatorio" prompt="Debe indicar el nombre de la sede principal de la empresa." sqref="M21" xr:uid="{00000000-0002-0000-0200-000012000000}"/>
    <dataValidation allowBlank="1" showInputMessage="1" showErrorMessage="1" promptTitle="Dato Obligatorio" prompt="Debe indicar la dirección de ubicación de la sede principal de la empresa." sqref="U20" xr:uid="{00000000-0002-0000-0200-000013000000}"/>
    <dataValidation allowBlank="1" showInputMessage="1" showErrorMessage="1" promptTitle="Dato Obligatorio" prompt="Debe indicar el número de teléfono fijo o celular de la sede principal de la empresa." sqref="AN20" xr:uid="{00000000-0002-0000-0200-000014000000}"/>
    <dataValidation allowBlank="1" showInputMessage="1" showErrorMessage="1" promptTitle="Dato Obligatorio" prompt="Debe indicar el correo electrónico de la sede principal de la empresa." sqref="AN21" xr:uid="{00000000-0002-0000-0200-000015000000}"/>
    <dataValidation allowBlank="1" showInputMessage="1" showErrorMessage="1" promptTitle="Dato Obligatorio" prompt="Debe indicar el municipio/distrito de ubicación de la sede principal de la empresa." sqref="H22" xr:uid="{00000000-0002-0000-0200-000016000000}"/>
    <dataValidation allowBlank="1" showInputMessage="1" showErrorMessage="1" promptTitle="Dato Obligatorio" prompt="Debe indicar el localidad/comuna de ubicación de la sede principal de la empresa." sqref="AB22:AM22" xr:uid="{00000000-0002-0000-0200-000017000000}"/>
    <dataValidation allowBlank="1" showInputMessage="1" showErrorMessage="1" promptTitle="Dato Obligatorio" prompt="Debe indicar el departamento de ubicación de la sede principal de la empresa." sqref="AS22" xr:uid="{00000000-0002-0000-0200-000018000000}"/>
    <dataValidation allowBlank="1" showInputMessage="1" showErrorMessage="1" promptTitle="Dato Obligatorio para Afiliación" prompt="Corresponde al número de sedes con que cuenta el empleador que se afilia ante Colmena Seguros" sqref="Q26:R27" xr:uid="{00000000-0002-0000-0200-000019000000}"/>
    <dataValidation allowBlank="1" showInputMessage="1" showErrorMessage="1" promptTitle="Dato Obligatorio para Afiliación" prompt="Corresponde al número de centros de trabajo con que cuenta el empleador que se afilia ante Colmena Seguros" sqref="V26:W27" xr:uid="{00000000-0002-0000-0200-00001A000000}"/>
    <dataValidation allowBlank="1" showInputMessage="1" showErrorMessage="1" promptTitle="Dato Obligatorio para Traslado" prompt="Corresponde al número de sedes con que cuenta el empleador que se afilia ante Colmena Seguros" sqref="AA29:AB30" xr:uid="{00000000-0002-0000-0200-00001B000000}"/>
    <dataValidation allowBlank="1" showInputMessage="1" showErrorMessage="1" promptTitle="Dato obligatorio para Traslado" prompt="Corresponde al número de centros de trabajo con que cuenta el empleador que se afilia ante Colmena Seguros" sqref="AG29:AG30" xr:uid="{00000000-0002-0000-0200-00001C00000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xr:uid="{00000000-0002-0000-0200-00001D00000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xr:uid="{00000000-0002-0000-0200-00001E000000}"/>
    <dataValidation allowBlank="1" showInputMessage="1" showErrorMessage="1" promptTitle="Dato Obligatorio para Traslado" prompt="Debe seleccionar uno de los tipos de estado de cuenta del empleador." sqref="J31 O31 Q31:R31 X31" xr:uid="{00000000-0002-0000-0200-00001F000000}"/>
    <dataValidation allowBlank="1" showInputMessage="1" showErrorMessage="1" promptTitle="Dato Obligatorio" prompt="Identifique y marque con una equis (X) si está de acuerdo a la siguiente autorización." sqref="E34 E38 E36" xr:uid="{00000000-0002-0000-0200-000020000000}"/>
    <dataValidation allowBlank="1" showInputMessage="1" showErrorMessage="1" prompt="Adjunte la imagen de la firma diligital del representante legal de la empresa." sqref="D41:W41" xr:uid="{00000000-0002-0000-0200-000021000000}"/>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xr:uid="{00000000-0002-0000-0200-000022000000}">
      <formula1>$BH$17:$BH$26</formula1>
    </dataValidation>
    <dataValidation allowBlank="1" showInputMessage="1" showErrorMessage="1" prompt="Segundo Nombre: Debe ser registrado en la casilla correspondiente, en forma idéntica a como aparecen en el documento de identificación.." sqref="AQ17:AW17 AR23 AX23" xr:uid="{00000000-0002-0000-0200-000023000000}"/>
    <dataValidation allowBlank="1" showInputMessage="1" showErrorMessage="1" promptTitle="Dato Obligatorio" prompt="Debe indicar el código de la sede principal de la empresa, longitud maxima de 6 digitos_x000a_" sqref="H21:L21" xr:uid="{00000000-0002-0000-0200-000024000000}"/>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xr:uid="{00000000-0002-0000-0200-000025000000}"/>
    <dataValidation allowBlank="1" showInputMessage="1" showErrorMessage="1" promptTitle="Dato Obligatorio para Afiliación" prompt="Debe indicar la clase de riesgo según se encuentre catalogada la empresa." sqref="M26:O27" xr:uid="{00000000-0002-0000-0200-000026000000}"/>
    <dataValidation allowBlank="1" showInputMessage="1" showErrorMessage="1" prompt="Segundo Apellido: debe ser registrado en la casilla correspondiente, en forma idéntica a como aparecen en el documento de identificación." sqref="U17:AF17 V23:AG23" xr:uid="{00000000-0002-0000-0200-000027000000}"/>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xr:uid="{00000000-0002-0000-0200-000028000000}"/>
  </dataValidations>
  <hyperlinks>
    <hyperlink ref="AA18" r:id="rId1" xr:uid="{00000000-0004-0000-0200-000000000000}"/>
    <hyperlink ref="AA24" r:id="rId2" xr:uid="{00000000-0004-0000-0200-000001000000}"/>
    <hyperlink ref="AN21" r:id="rId3" xr:uid="{00000000-0004-0000-0200-000002000000}"/>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r:uid="{00000000-0002-0000-0200-000029000000}">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r:uid="{00000000-0002-0000-0200-00002A000000}">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200-00002B000000}">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r:uid="{00000000-0002-0000-0200-00002C000000}">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r:uid="{00000000-0002-0000-0200-00002D000000}">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r:uid="{00000000-0002-0000-0200-00002E000000}">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r:uid="{00000000-0002-0000-0200-00002F000000}">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259"/>
  <sheetViews>
    <sheetView showGridLines="0" topLeftCell="A16" zoomScale="85" zoomScaleNormal="85" zoomScalePageLayoutView="156" workbookViewId="0">
      <selection activeCell="M49" sqref="M49"/>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1" width="10.85546875" style="15"/>
    <col min="12" max="12" width="3.140625" style="101" bestFit="1" customWidth="1"/>
    <col min="13" max="13" width="64" style="101" bestFit="1" customWidth="1"/>
    <col min="14" max="15" width="10.85546875" style="101"/>
    <col min="16" max="16384" width="10.85546875" style="15"/>
  </cols>
  <sheetData>
    <row r="1" spans="1:10" ht="33.950000000000003" customHeight="1">
      <c r="A1" s="554" t="s">
        <v>278</v>
      </c>
      <c r="B1" s="554"/>
      <c r="C1" s="554"/>
      <c r="D1" s="554"/>
      <c r="E1" s="554"/>
      <c r="F1" s="554"/>
      <c r="G1" s="554"/>
      <c r="H1" s="554"/>
      <c r="I1" s="1"/>
      <c r="J1" s="1"/>
    </row>
    <row r="2" spans="1:10">
      <c r="A2" s="532" t="s">
        <v>195</v>
      </c>
      <c r="B2" s="532"/>
      <c r="C2" s="532"/>
      <c r="D2" s="532"/>
      <c r="E2" s="532"/>
      <c r="F2" s="532"/>
      <c r="G2" s="532"/>
      <c r="H2" s="532"/>
      <c r="I2" s="532"/>
      <c r="J2" s="532"/>
    </row>
    <row r="3" spans="1:10" ht="9.75" customHeight="1"/>
    <row r="4" spans="1:10" ht="44.25" customHeight="1">
      <c r="A4" s="811" t="s">
        <v>280</v>
      </c>
      <c r="B4" s="811"/>
      <c r="C4" s="811"/>
      <c r="D4" s="811"/>
      <c r="E4" s="811"/>
      <c r="F4" s="811"/>
      <c r="G4" s="811"/>
      <c r="H4" s="811"/>
      <c r="I4" s="811"/>
      <c r="J4" s="811"/>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793" t="s">
        <v>5</v>
      </c>
      <c r="B17" s="793"/>
      <c r="C17" s="793"/>
      <c r="D17" s="793"/>
      <c r="E17" s="793"/>
      <c r="F17" s="793"/>
      <c r="G17" s="793"/>
      <c r="H17" s="793"/>
      <c r="I17" s="793"/>
      <c r="J17" s="793"/>
    </row>
    <row r="18" spans="1:10">
      <c r="A18" s="1"/>
    </row>
    <row r="19" spans="1:10" ht="69" customHeight="1">
      <c r="A19" s="792" t="s">
        <v>283</v>
      </c>
      <c r="B19" s="792"/>
      <c r="C19" s="792"/>
      <c r="D19" s="792"/>
      <c r="E19" s="792"/>
      <c r="F19" s="792"/>
      <c r="G19" s="792"/>
      <c r="H19" s="792"/>
      <c r="I19" s="792"/>
      <c r="J19" s="792"/>
    </row>
    <row r="20" spans="1:10">
      <c r="A20" s="1"/>
      <c r="B20" s="1" t="s">
        <v>6</v>
      </c>
    </row>
    <row r="21" spans="1:10" ht="12.75" customHeight="1">
      <c r="A21" s="1"/>
      <c r="B21" s="1"/>
    </row>
    <row r="22" spans="1:10" ht="31.5" customHeight="1">
      <c r="A22" s="1"/>
      <c r="B22" s="17" t="s">
        <v>119</v>
      </c>
      <c r="C22" s="817" t="s">
        <v>284</v>
      </c>
      <c r="D22" s="817"/>
      <c r="E22" s="817"/>
      <c r="F22" s="817"/>
      <c r="G22" s="817"/>
      <c r="H22" s="817"/>
      <c r="I22" s="817"/>
      <c r="J22" s="817"/>
    </row>
    <row r="23" spans="1:10" ht="33" customHeight="1">
      <c r="A23" s="1"/>
      <c r="B23" s="17" t="s">
        <v>120</v>
      </c>
      <c r="C23" s="817" t="s">
        <v>285</v>
      </c>
      <c r="D23" s="817"/>
      <c r="E23" s="817"/>
      <c r="F23" s="817"/>
      <c r="G23" s="817"/>
      <c r="H23" s="817"/>
      <c r="I23" s="817"/>
      <c r="J23" s="817"/>
    </row>
    <row r="24" spans="1:10" ht="26.25" customHeight="1">
      <c r="A24" s="1"/>
      <c r="B24" s="17" t="s">
        <v>121</v>
      </c>
      <c r="C24" s="817" t="s">
        <v>286</v>
      </c>
      <c r="D24" s="817"/>
      <c r="E24" s="817"/>
      <c r="F24" s="817"/>
      <c r="G24" s="817"/>
      <c r="H24" s="817"/>
      <c r="I24" s="817"/>
      <c r="J24" s="817"/>
    </row>
    <row r="25" spans="1:10" ht="12.75" customHeight="1">
      <c r="A25" s="1"/>
    </row>
    <row r="26" spans="1:10">
      <c r="A26" s="532" t="s">
        <v>158</v>
      </c>
      <c r="B26" s="532"/>
      <c r="C26" s="532"/>
      <c r="D26" s="532"/>
      <c r="E26" s="532"/>
      <c r="F26" s="532"/>
      <c r="G26" s="532"/>
      <c r="H26" s="532"/>
      <c r="I26" s="532"/>
      <c r="J26" s="532"/>
    </row>
    <row r="27" spans="1:10">
      <c r="A27" s="1"/>
    </row>
    <row r="28" spans="1:10">
      <c r="A28" s="1"/>
      <c r="C28" s="40" t="s">
        <v>11</v>
      </c>
      <c r="D28" s="803" t="s">
        <v>287</v>
      </c>
      <c r="E28" s="803"/>
      <c r="F28" s="803"/>
      <c r="G28" s="803"/>
      <c r="H28" s="803"/>
    </row>
    <row r="29" spans="1:10">
      <c r="A29" s="1"/>
      <c r="C29" s="16">
        <v>1</v>
      </c>
      <c r="D29" s="800" t="s">
        <v>210</v>
      </c>
      <c r="E29" s="801"/>
      <c r="F29" s="801"/>
      <c r="G29" s="801"/>
      <c r="H29" s="802"/>
    </row>
    <row r="30" spans="1:10">
      <c r="C30" s="16">
        <v>2</v>
      </c>
      <c r="D30" s="800" t="s">
        <v>211</v>
      </c>
      <c r="E30" s="801"/>
      <c r="F30" s="801"/>
      <c r="G30" s="801"/>
      <c r="H30" s="802"/>
    </row>
    <row r="31" spans="1:10">
      <c r="C31" s="16">
        <v>3</v>
      </c>
      <c r="D31" s="800" t="s">
        <v>212</v>
      </c>
      <c r="E31" s="801"/>
      <c r="F31" s="801"/>
      <c r="G31" s="801"/>
      <c r="H31" s="802"/>
    </row>
    <row r="32" spans="1:10">
      <c r="C32" s="16">
        <v>4</v>
      </c>
      <c r="D32" s="800" t="s">
        <v>213</v>
      </c>
      <c r="E32" s="801"/>
      <c r="F32" s="801"/>
      <c r="G32" s="801"/>
      <c r="H32" s="802"/>
    </row>
    <row r="33" spans="1:17">
      <c r="C33" s="16">
        <v>5</v>
      </c>
      <c r="D33" s="800" t="s">
        <v>214</v>
      </c>
      <c r="E33" s="801"/>
      <c r="F33" s="801"/>
      <c r="G33" s="801"/>
      <c r="H33" s="802"/>
    </row>
    <row r="34" spans="1:17">
      <c r="C34" s="16">
        <v>6</v>
      </c>
      <c r="D34" s="800" t="s">
        <v>215</v>
      </c>
      <c r="E34" s="801"/>
      <c r="F34" s="801"/>
      <c r="G34" s="801"/>
      <c r="H34" s="802"/>
    </row>
    <row r="35" spans="1:17">
      <c r="C35" s="16">
        <v>7</v>
      </c>
      <c r="D35" s="800" t="s">
        <v>216</v>
      </c>
      <c r="E35" s="801"/>
      <c r="F35" s="801"/>
      <c r="G35" s="801"/>
      <c r="H35" s="802"/>
    </row>
    <row r="36" spans="1:17">
      <c r="C36" s="16">
        <v>8</v>
      </c>
      <c r="D36" s="800" t="s">
        <v>217</v>
      </c>
      <c r="E36" s="801"/>
      <c r="F36" s="801"/>
      <c r="G36" s="801"/>
      <c r="H36" s="802"/>
    </row>
    <row r="38" spans="1:17" ht="41.25" customHeight="1">
      <c r="B38" s="791" t="s">
        <v>288</v>
      </c>
      <c r="C38" s="791"/>
      <c r="D38" s="791"/>
      <c r="E38" s="791"/>
      <c r="F38" s="791"/>
      <c r="G38" s="791"/>
      <c r="H38" s="791"/>
      <c r="I38" s="791"/>
      <c r="J38" s="791"/>
    </row>
    <row r="40" spans="1:17">
      <c r="A40" s="532" t="s">
        <v>289</v>
      </c>
      <c r="B40" s="532"/>
      <c r="C40" s="532"/>
      <c r="D40" s="532"/>
      <c r="E40" s="532"/>
      <c r="F40" s="532"/>
      <c r="G40" s="532"/>
      <c r="H40" s="532"/>
      <c r="I40" s="532"/>
      <c r="J40" s="532"/>
    </row>
    <row r="42" spans="1:17">
      <c r="C42" s="40" t="s">
        <v>11</v>
      </c>
      <c r="D42" s="803" t="s">
        <v>159</v>
      </c>
      <c r="E42" s="803"/>
      <c r="F42" s="803"/>
      <c r="G42" s="803"/>
      <c r="H42" s="803"/>
      <c r="L42" s="101">
        <v>0</v>
      </c>
      <c r="M42" s="818" t="s">
        <v>176</v>
      </c>
      <c r="N42" s="818"/>
      <c r="O42" s="818"/>
      <c r="P42" s="818"/>
      <c r="Q42" s="818"/>
    </row>
    <row r="43" spans="1:17">
      <c r="C43" s="16">
        <v>1</v>
      </c>
      <c r="D43" s="800" t="s">
        <v>290</v>
      </c>
      <c r="E43" s="801"/>
      <c r="F43" s="801"/>
      <c r="G43" s="801"/>
      <c r="H43" s="802"/>
      <c r="L43" s="102">
        <v>1</v>
      </c>
      <c r="M43" s="101" t="s">
        <v>122</v>
      </c>
    </row>
    <row r="44" spans="1:17">
      <c r="C44" s="16">
        <v>2</v>
      </c>
      <c r="D44" s="800" t="s">
        <v>218</v>
      </c>
      <c r="E44" s="801"/>
      <c r="F44" s="801"/>
      <c r="G44" s="801"/>
      <c r="H44" s="802"/>
      <c r="L44" s="102">
        <v>2</v>
      </c>
      <c r="M44" s="101" t="s">
        <v>123</v>
      </c>
    </row>
    <row r="45" spans="1:17">
      <c r="C45" s="16">
        <v>3</v>
      </c>
      <c r="D45" s="800" t="s">
        <v>219</v>
      </c>
      <c r="E45" s="801"/>
      <c r="F45" s="801"/>
      <c r="G45" s="801"/>
      <c r="H45" s="802"/>
      <c r="L45" s="102">
        <v>3</v>
      </c>
      <c r="M45" s="101" t="s">
        <v>124</v>
      </c>
    </row>
    <row r="46" spans="1:17">
      <c r="C46" s="16">
        <v>4</v>
      </c>
      <c r="D46" s="800" t="s">
        <v>220</v>
      </c>
      <c r="E46" s="801"/>
      <c r="F46" s="801"/>
      <c r="G46" s="801"/>
      <c r="H46" s="802"/>
      <c r="L46" s="102">
        <v>4</v>
      </c>
      <c r="M46" s="101" t="s">
        <v>125</v>
      </c>
    </row>
    <row r="47" spans="1:17">
      <c r="C47" s="16">
        <v>5</v>
      </c>
      <c r="D47" s="800" t="s">
        <v>291</v>
      </c>
      <c r="E47" s="801"/>
      <c r="F47" s="801"/>
      <c r="G47" s="801"/>
      <c r="H47" s="802"/>
      <c r="L47" s="102">
        <v>5</v>
      </c>
      <c r="M47" s="101" t="s">
        <v>160</v>
      </c>
    </row>
    <row r="50" spans="1:17" ht="35.25" customHeight="1">
      <c r="B50" s="804" t="s">
        <v>292</v>
      </c>
      <c r="C50" s="804"/>
      <c r="D50" s="804"/>
      <c r="E50" s="804"/>
      <c r="F50" s="804"/>
      <c r="G50" s="804"/>
      <c r="H50" s="804"/>
      <c r="I50" s="804"/>
    </row>
    <row r="52" spans="1:17">
      <c r="A52" s="532" t="s">
        <v>293</v>
      </c>
      <c r="B52" s="532"/>
      <c r="C52" s="532"/>
      <c r="D52" s="532"/>
      <c r="E52" s="532"/>
      <c r="F52" s="532"/>
      <c r="G52" s="532"/>
      <c r="H52" s="532"/>
      <c r="I52" s="532"/>
      <c r="J52" s="532"/>
    </row>
    <row r="53" spans="1:17">
      <c r="P53" s="101"/>
      <c r="Q53" s="101"/>
    </row>
    <row r="54" spans="1:17">
      <c r="C54" s="40" t="s">
        <v>11</v>
      </c>
      <c r="D54" s="803" t="s">
        <v>293</v>
      </c>
      <c r="E54" s="803"/>
      <c r="F54" s="803"/>
      <c r="G54" s="803"/>
      <c r="H54" s="803"/>
      <c r="L54" s="103" t="s">
        <v>175</v>
      </c>
      <c r="M54" s="818" t="s">
        <v>176</v>
      </c>
      <c r="N54" s="818"/>
      <c r="O54" s="818"/>
      <c r="P54" s="818"/>
      <c r="Q54" s="818"/>
    </row>
    <row r="55" spans="1:17">
      <c r="C55" s="18" t="s">
        <v>126</v>
      </c>
      <c r="D55" s="800" t="s">
        <v>209</v>
      </c>
      <c r="E55" s="801"/>
      <c r="F55" s="801"/>
      <c r="G55" s="801"/>
      <c r="H55" s="802"/>
      <c r="L55" s="103" t="s">
        <v>126</v>
      </c>
      <c r="M55" s="819" t="s">
        <v>127</v>
      </c>
      <c r="N55" s="819"/>
      <c r="O55" s="819"/>
      <c r="P55" s="819"/>
      <c r="Q55" s="819"/>
    </row>
    <row r="56" spans="1:17">
      <c r="C56" s="18" t="s">
        <v>128</v>
      </c>
      <c r="D56" s="800" t="s">
        <v>294</v>
      </c>
      <c r="E56" s="801"/>
      <c r="F56" s="801"/>
      <c r="G56" s="801"/>
      <c r="H56" s="802"/>
      <c r="L56" s="103" t="s">
        <v>128</v>
      </c>
      <c r="M56" s="819" t="s">
        <v>173</v>
      </c>
      <c r="N56" s="819"/>
      <c r="O56" s="819"/>
      <c r="P56" s="819"/>
      <c r="Q56" s="819"/>
    </row>
    <row r="57" spans="1:17">
      <c r="C57" s="18" t="s">
        <v>106</v>
      </c>
      <c r="D57" s="800" t="s">
        <v>295</v>
      </c>
      <c r="E57" s="801"/>
      <c r="F57" s="801"/>
      <c r="G57" s="801"/>
      <c r="H57" s="802"/>
      <c r="L57" s="103" t="s">
        <v>106</v>
      </c>
      <c r="M57" s="819" t="s">
        <v>129</v>
      </c>
      <c r="N57" s="819"/>
      <c r="O57" s="819"/>
      <c r="P57" s="819"/>
      <c r="Q57" s="819"/>
    </row>
    <row r="58" spans="1:17" ht="33" customHeight="1">
      <c r="C58" s="20" t="s">
        <v>108</v>
      </c>
      <c r="D58" s="812" t="s">
        <v>161</v>
      </c>
      <c r="E58" s="813"/>
      <c r="F58" s="813"/>
      <c r="G58" s="813"/>
      <c r="H58" s="814"/>
      <c r="L58" s="29" t="s">
        <v>108</v>
      </c>
      <c r="M58" s="820" t="s">
        <v>174</v>
      </c>
      <c r="N58" s="820"/>
      <c r="O58" s="820"/>
      <c r="P58" s="820"/>
      <c r="Q58" s="820"/>
    </row>
    <row r="59" spans="1:17" ht="33" customHeight="1">
      <c r="C59" s="18" t="s">
        <v>2428</v>
      </c>
      <c r="D59" s="821" t="s">
        <v>2429</v>
      </c>
      <c r="E59" s="822"/>
      <c r="F59" s="822"/>
      <c r="G59" s="822"/>
      <c r="H59" s="823"/>
      <c r="L59" s="29" t="s">
        <v>2428</v>
      </c>
      <c r="M59" s="388" t="str">
        <f>+D59</f>
        <v>Pagador de aportes de los concejales municipales o distritales</v>
      </c>
      <c r="N59" s="388"/>
      <c r="O59" s="388"/>
      <c r="P59" s="388"/>
      <c r="Q59" s="388"/>
    </row>
    <row r="60" spans="1:17" ht="33" customHeight="1">
      <c r="C60" s="18" t="s">
        <v>130</v>
      </c>
      <c r="D60" s="800" t="s">
        <v>296</v>
      </c>
      <c r="E60" s="801"/>
      <c r="F60" s="801"/>
      <c r="G60" s="801"/>
      <c r="H60" s="802"/>
      <c r="L60" s="29" t="s">
        <v>130</v>
      </c>
      <c r="M60" s="388" t="str">
        <f>+D60</f>
        <v>Pagador de aportes de contrato sindical.</v>
      </c>
      <c r="N60" s="388"/>
      <c r="O60" s="388"/>
      <c r="P60" s="388"/>
      <c r="Q60" s="388"/>
    </row>
    <row r="61" spans="1:17">
      <c r="C61" s="18" t="s">
        <v>2431</v>
      </c>
      <c r="D61" s="800" t="s">
        <v>2430</v>
      </c>
      <c r="E61" s="801"/>
      <c r="F61" s="801"/>
      <c r="G61" s="801"/>
      <c r="H61" s="802"/>
      <c r="L61" s="103" t="s">
        <v>2431</v>
      </c>
      <c r="M61" s="819" t="str">
        <f>+D61</f>
        <v>Pagador Subsistema Nacional de Voluntarios en Primera Respuesta.</v>
      </c>
      <c r="N61" s="819"/>
      <c r="O61" s="819"/>
      <c r="P61" s="819"/>
      <c r="Q61" s="819"/>
    </row>
    <row r="63" spans="1:17" ht="15.75" thickBot="1">
      <c r="C63" s="15" t="s">
        <v>297</v>
      </c>
    </row>
    <row r="64" spans="1:17" ht="15.75" thickBot="1">
      <c r="D64" s="815" t="s">
        <v>172</v>
      </c>
      <c r="E64" s="816"/>
      <c r="F64" s="1"/>
      <c r="G64" s="1"/>
      <c r="H64" s="1"/>
    </row>
    <row r="65" spans="1:10">
      <c r="D65" s="25" t="s">
        <v>12</v>
      </c>
      <c r="E65" s="26"/>
    </row>
    <row r="66" spans="1:10">
      <c r="D66" s="27" t="s">
        <v>298</v>
      </c>
      <c r="E66" s="28"/>
    </row>
    <row r="68" spans="1:10">
      <c r="A68" s="793" t="s">
        <v>13</v>
      </c>
      <c r="B68" s="793"/>
      <c r="C68" s="793"/>
      <c r="D68" s="793"/>
      <c r="E68" s="793"/>
      <c r="F68" s="793"/>
      <c r="G68" s="793"/>
      <c r="H68" s="793"/>
      <c r="I68" s="793"/>
      <c r="J68" s="793"/>
    </row>
    <row r="70" spans="1:10" ht="35.25" customHeight="1">
      <c r="B70" s="804" t="s">
        <v>299</v>
      </c>
      <c r="C70" s="804"/>
      <c r="D70" s="804"/>
      <c r="E70" s="804"/>
      <c r="F70" s="804"/>
      <c r="G70" s="804"/>
      <c r="H70" s="804"/>
      <c r="I70" s="804"/>
    </row>
    <row r="72" spans="1:10" ht="32.25" customHeight="1">
      <c r="B72" s="804" t="s">
        <v>300</v>
      </c>
      <c r="C72" s="804"/>
      <c r="D72" s="804"/>
      <c r="E72" s="804"/>
      <c r="F72" s="804"/>
      <c r="G72" s="804"/>
      <c r="H72" s="804"/>
      <c r="I72" s="804"/>
    </row>
    <row r="74" spans="1:10">
      <c r="A74" s="532" t="s">
        <v>301</v>
      </c>
      <c r="B74" s="532"/>
      <c r="C74" s="532"/>
      <c r="D74" s="532"/>
      <c r="E74" s="532"/>
      <c r="F74" s="532"/>
      <c r="G74" s="532"/>
      <c r="H74" s="532"/>
      <c r="I74" s="532"/>
      <c r="J74" s="532"/>
    </row>
    <row r="76" spans="1:10">
      <c r="C76" s="40" t="s">
        <v>11</v>
      </c>
      <c r="D76" s="803" t="s">
        <v>301</v>
      </c>
      <c r="E76" s="803"/>
      <c r="F76" s="803"/>
      <c r="G76" s="803"/>
      <c r="H76" s="803"/>
    </row>
    <row r="77" spans="1:10">
      <c r="C77" s="18" t="s">
        <v>131</v>
      </c>
      <c r="D77" s="800" t="s">
        <v>302</v>
      </c>
      <c r="E77" s="801"/>
      <c r="F77" s="801"/>
      <c r="G77" s="801"/>
      <c r="H77" s="802"/>
    </row>
    <row r="78" spans="1:10" ht="41.25" customHeight="1">
      <c r="C78" s="19" t="s">
        <v>61</v>
      </c>
      <c r="D78" s="805" t="s">
        <v>303</v>
      </c>
      <c r="E78" s="806"/>
      <c r="F78" s="806"/>
      <c r="G78" s="806"/>
      <c r="H78" s="807"/>
    </row>
    <row r="79" spans="1:10" ht="79.5" customHeight="1">
      <c r="C79" s="19" t="s">
        <v>63</v>
      </c>
      <c r="D79" s="805" t="s">
        <v>304</v>
      </c>
      <c r="E79" s="806"/>
      <c r="F79" s="806"/>
      <c r="G79" s="806"/>
      <c r="H79" s="807"/>
    </row>
    <row r="80" spans="1:10" ht="64.5" customHeight="1">
      <c r="C80" s="19" t="s">
        <v>65</v>
      </c>
      <c r="D80" s="805" t="s">
        <v>305</v>
      </c>
      <c r="E80" s="806"/>
      <c r="F80" s="806"/>
      <c r="G80" s="806"/>
      <c r="H80" s="807"/>
    </row>
    <row r="81" spans="2:15" ht="56.25" customHeight="1">
      <c r="C81" s="20" t="s">
        <v>67</v>
      </c>
      <c r="D81" s="805" t="s">
        <v>306</v>
      </c>
      <c r="E81" s="806"/>
      <c r="F81" s="806"/>
      <c r="G81" s="806"/>
      <c r="H81" s="807"/>
    </row>
    <row r="82" spans="2:15" ht="80.25" customHeight="1">
      <c r="C82" s="19" t="s">
        <v>69</v>
      </c>
      <c r="D82" s="805" t="s">
        <v>307</v>
      </c>
      <c r="E82" s="806"/>
      <c r="F82" s="806"/>
      <c r="G82" s="806"/>
      <c r="H82" s="807"/>
    </row>
    <row r="83" spans="2:15" ht="51.75" customHeight="1">
      <c r="C83" s="309" t="s">
        <v>70</v>
      </c>
      <c r="D83" s="808" t="s">
        <v>308</v>
      </c>
      <c r="E83" s="809"/>
      <c r="F83" s="809"/>
      <c r="G83" s="809"/>
      <c r="H83" s="810"/>
    </row>
    <row r="84" spans="2:15" ht="51.75" customHeight="1">
      <c r="C84" s="309" t="s">
        <v>72</v>
      </c>
      <c r="D84" s="805" t="s">
        <v>534</v>
      </c>
      <c r="E84" s="806"/>
      <c r="F84" s="806"/>
      <c r="G84" s="806"/>
      <c r="H84" s="807"/>
    </row>
    <row r="85" spans="2:15" ht="51.75" customHeight="1">
      <c r="C85" s="19" t="s">
        <v>531</v>
      </c>
      <c r="D85" s="805" t="s">
        <v>532</v>
      </c>
      <c r="E85" s="806"/>
      <c r="F85" s="806"/>
      <c r="G85" s="806"/>
      <c r="H85" s="807"/>
    </row>
    <row r="86" spans="2:15" ht="51.75" customHeight="1">
      <c r="C86" s="19" t="s">
        <v>71</v>
      </c>
      <c r="D86" s="805" t="s">
        <v>533</v>
      </c>
      <c r="E86" s="806"/>
      <c r="F86" s="806"/>
      <c r="G86" s="806"/>
      <c r="H86" s="807"/>
    </row>
    <row r="88" spans="2:15" ht="45.75" customHeight="1">
      <c r="B88" s="804" t="s">
        <v>309</v>
      </c>
      <c r="C88" s="804"/>
      <c r="D88" s="804"/>
      <c r="E88" s="804"/>
      <c r="F88" s="804"/>
      <c r="G88" s="804"/>
      <c r="H88" s="804"/>
      <c r="I88" s="804"/>
    </row>
    <row r="90" spans="2:15" s="14" customFormat="1" ht="55.5" customHeight="1">
      <c r="B90" s="811" t="s">
        <v>310</v>
      </c>
      <c r="C90" s="811"/>
      <c r="D90" s="811"/>
      <c r="E90" s="811"/>
      <c r="F90" s="811"/>
      <c r="G90" s="811"/>
      <c r="H90" s="811"/>
      <c r="I90" s="811"/>
      <c r="L90" s="104"/>
      <c r="M90" s="104"/>
      <c r="N90" s="104"/>
      <c r="O90" s="104"/>
    </row>
    <row r="93" spans="2:15" ht="33.75" customHeight="1">
      <c r="B93" s="804" t="s">
        <v>311</v>
      </c>
      <c r="C93" s="804"/>
      <c r="D93" s="804"/>
      <c r="E93" s="804"/>
      <c r="F93" s="804"/>
      <c r="G93" s="804"/>
      <c r="H93" s="804"/>
      <c r="I93" s="804"/>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804" t="s">
        <v>312</v>
      </c>
      <c r="C101" s="804"/>
      <c r="D101" s="804"/>
      <c r="E101" s="804"/>
      <c r="F101" s="804"/>
      <c r="G101" s="804"/>
      <c r="H101" s="804"/>
      <c r="I101" s="804"/>
    </row>
    <row r="103" spans="2:11">
      <c r="B103" s="532" t="s">
        <v>313</v>
      </c>
      <c r="C103" s="532"/>
      <c r="D103" s="532"/>
      <c r="E103" s="532"/>
      <c r="F103" s="532"/>
      <c r="G103" s="532"/>
      <c r="H103" s="532"/>
      <c r="I103" s="532"/>
      <c r="J103" s="532"/>
      <c r="K103" s="532"/>
    </row>
    <row r="105" spans="2:11">
      <c r="D105" s="40" t="s">
        <v>11</v>
      </c>
      <c r="E105" s="803" t="s">
        <v>314</v>
      </c>
      <c r="F105" s="803"/>
      <c r="G105" s="803"/>
      <c r="H105" s="803"/>
      <c r="I105" s="803"/>
    </row>
    <row r="106" spans="2:11">
      <c r="D106" s="18" t="s">
        <v>131</v>
      </c>
      <c r="E106" s="800" t="s">
        <v>302</v>
      </c>
      <c r="F106" s="801"/>
      <c r="G106" s="801"/>
      <c r="H106" s="801"/>
      <c r="I106" s="802"/>
    </row>
    <row r="107" spans="2:11" ht="45" customHeight="1">
      <c r="D107" s="19" t="s">
        <v>61</v>
      </c>
      <c r="E107" s="805" t="s">
        <v>303</v>
      </c>
      <c r="F107" s="806"/>
      <c r="G107" s="806"/>
      <c r="H107" s="806"/>
      <c r="I107" s="807"/>
    </row>
    <row r="108" spans="2:11" ht="74.25" customHeight="1">
      <c r="D108" s="19" t="s">
        <v>63</v>
      </c>
      <c r="E108" s="805" t="s">
        <v>304</v>
      </c>
      <c r="F108" s="806"/>
      <c r="G108" s="806"/>
      <c r="H108" s="806"/>
      <c r="I108" s="807"/>
    </row>
    <row r="109" spans="2:11" ht="60.75" customHeight="1">
      <c r="D109" s="19" t="s">
        <v>65</v>
      </c>
      <c r="E109" s="805" t="s">
        <v>305</v>
      </c>
      <c r="F109" s="806"/>
      <c r="G109" s="806"/>
      <c r="H109" s="806"/>
      <c r="I109" s="807"/>
    </row>
    <row r="110" spans="2:11" ht="55.5" customHeight="1">
      <c r="D110" s="20" t="s">
        <v>67</v>
      </c>
      <c r="E110" s="805" t="s">
        <v>306</v>
      </c>
      <c r="F110" s="806"/>
      <c r="G110" s="806"/>
      <c r="H110" s="806"/>
      <c r="I110" s="807"/>
    </row>
    <row r="111" spans="2:11" ht="77.25" customHeight="1">
      <c r="D111" s="19" t="s">
        <v>69</v>
      </c>
      <c r="E111" s="805" t="s">
        <v>307</v>
      </c>
      <c r="F111" s="806"/>
      <c r="G111" s="806"/>
      <c r="H111" s="806"/>
      <c r="I111" s="807"/>
    </row>
    <row r="112" spans="2:11" ht="52.5" customHeight="1">
      <c r="D112" s="19" t="s">
        <v>70</v>
      </c>
      <c r="E112" s="805" t="s">
        <v>308</v>
      </c>
      <c r="F112" s="806"/>
      <c r="G112" s="806"/>
      <c r="H112" s="806"/>
      <c r="I112" s="807"/>
    </row>
    <row r="113" spans="1:15" ht="52.5" customHeight="1">
      <c r="D113" s="309" t="s">
        <v>72</v>
      </c>
      <c r="E113" s="805" t="s">
        <v>534</v>
      </c>
      <c r="F113" s="806"/>
      <c r="G113" s="806"/>
      <c r="H113" s="806"/>
      <c r="I113" s="807"/>
    </row>
    <row r="114" spans="1:15" ht="52.5" customHeight="1">
      <c r="D114" s="19" t="s">
        <v>531</v>
      </c>
      <c r="E114" s="805" t="s">
        <v>532</v>
      </c>
      <c r="F114" s="806"/>
      <c r="G114" s="806"/>
      <c r="H114" s="806"/>
      <c r="I114" s="807"/>
    </row>
    <row r="115" spans="1:15" ht="52.5" customHeight="1">
      <c r="D115" s="19" t="s">
        <v>71</v>
      </c>
      <c r="E115" s="805" t="s">
        <v>533</v>
      </c>
      <c r="F115" s="806"/>
      <c r="G115" s="806"/>
      <c r="H115" s="806"/>
      <c r="I115" s="807"/>
    </row>
    <row r="118" spans="1:15" ht="33.75" customHeight="1">
      <c r="B118" s="804" t="s">
        <v>315</v>
      </c>
      <c r="C118" s="804"/>
      <c r="D118" s="804"/>
      <c r="E118" s="804"/>
      <c r="F118" s="804"/>
      <c r="G118" s="804"/>
      <c r="H118" s="804"/>
      <c r="I118" s="804"/>
    </row>
    <row r="120" spans="1:15" s="21" customFormat="1" ht="33.75" customHeight="1">
      <c r="B120" s="791" t="s">
        <v>316</v>
      </c>
      <c r="C120" s="791"/>
      <c r="D120" s="791"/>
      <c r="E120" s="791"/>
      <c r="F120" s="791"/>
      <c r="G120" s="791"/>
      <c r="H120" s="791"/>
      <c r="I120" s="791"/>
      <c r="L120" s="105"/>
      <c r="M120" s="105"/>
      <c r="N120" s="105"/>
      <c r="O120" s="105"/>
    </row>
    <row r="123" spans="1:15">
      <c r="A123" s="793" t="s">
        <v>19</v>
      </c>
      <c r="B123" s="793"/>
      <c r="C123" s="793"/>
      <c r="D123" s="793"/>
      <c r="E123" s="793"/>
      <c r="F123" s="793"/>
      <c r="G123" s="793"/>
      <c r="H123" s="793"/>
      <c r="I123" s="793"/>
      <c r="J123" s="793"/>
    </row>
    <row r="126" spans="1:15" ht="33.75" customHeight="1">
      <c r="B126" s="791" t="s">
        <v>317</v>
      </c>
      <c r="C126" s="791"/>
      <c r="D126" s="791"/>
      <c r="E126" s="791"/>
      <c r="F126" s="791"/>
      <c r="G126" s="791"/>
      <c r="H126" s="791"/>
      <c r="I126" s="791"/>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804" t="s">
        <v>162</v>
      </c>
      <c r="C139" s="804"/>
      <c r="D139" s="804"/>
      <c r="E139" s="804"/>
      <c r="F139" s="804"/>
      <c r="G139" s="804"/>
      <c r="H139" s="804"/>
      <c r="I139" s="804"/>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804" t="s">
        <v>319</v>
      </c>
      <c r="C147" s="804"/>
      <c r="D147" s="804"/>
      <c r="E147" s="804"/>
      <c r="F147" s="804"/>
      <c r="G147" s="804"/>
      <c r="H147" s="804"/>
      <c r="I147" s="804"/>
    </row>
    <row r="149" spans="2:11">
      <c r="B149" s="532" t="s">
        <v>163</v>
      </c>
      <c r="C149" s="532"/>
      <c r="D149" s="532"/>
      <c r="E149" s="532"/>
      <c r="F149" s="532"/>
      <c r="G149" s="532"/>
      <c r="H149" s="532"/>
      <c r="I149" s="532"/>
      <c r="J149" s="532"/>
      <c r="K149" s="532"/>
    </row>
    <row r="151" spans="2:11">
      <c r="D151" s="40" t="s">
        <v>11</v>
      </c>
      <c r="E151" s="803" t="s">
        <v>163</v>
      </c>
      <c r="F151" s="803"/>
      <c r="G151" s="803"/>
      <c r="H151" s="803"/>
      <c r="I151" s="803"/>
    </row>
    <row r="152" spans="2:11">
      <c r="D152" s="18" t="s">
        <v>131</v>
      </c>
      <c r="E152" s="800" t="s">
        <v>302</v>
      </c>
      <c r="F152" s="801"/>
      <c r="G152" s="801"/>
      <c r="H152" s="801"/>
      <c r="I152" s="802"/>
    </row>
    <row r="153" spans="2:11" ht="45" customHeight="1">
      <c r="D153" s="19" t="s">
        <v>61</v>
      </c>
      <c r="E153" s="805" t="s">
        <v>303</v>
      </c>
      <c r="F153" s="806"/>
      <c r="G153" s="806"/>
      <c r="H153" s="806"/>
      <c r="I153" s="807"/>
    </row>
    <row r="154" spans="2:11" ht="74.25" customHeight="1">
      <c r="D154" s="19" t="s">
        <v>63</v>
      </c>
      <c r="E154" s="805" t="s">
        <v>304</v>
      </c>
      <c r="F154" s="806"/>
      <c r="G154" s="806"/>
      <c r="H154" s="806"/>
      <c r="I154" s="807"/>
    </row>
    <row r="155" spans="2:11" ht="60.75" customHeight="1">
      <c r="D155" s="19" t="s">
        <v>65</v>
      </c>
      <c r="E155" s="805" t="s">
        <v>305</v>
      </c>
      <c r="F155" s="806"/>
      <c r="G155" s="806"/>
      <c r="H155" s="806"/>
      <c r="I155" s="807"/>
    </row>
    <row r="156" spans="2:11" ht="55.5" customHeight="1">
      <c r="D156" s="20" t="s">
        <v>67</v>
      </c>
      <c r="E156" s="805" t="s">
        <v>306</v>
      </c>
      <c r="F156" s="806"/>
      <c r="G156" s="806"/>
      <c r="H156" s="806"/>
      <c r="I156" s="807"/>
    </row>
    <row r="157" spans="2:11" ht="77.25" customHeight="1">
      <c r="D157" s="19" t="s">
        <v>69</v>
      </c>
      <c r="E157" s="805" t="s">
        <v>307</v>
      </c>
      <c r="F157" s="806"/>
      <c r="G157" s="806"/>
      <c r="H157" s="806"/>
      <c r="I157" s="807"/>
    </row>
    <row r="158" spans="2:11" ht="52.5" customHeight="1">
      <c r="D158" s="19" t="s">
        <v>70</v>
      </c>
      <c r="E158" s="805" t="s">
        <v>308</v>
      </c>
      <c r="F158" s="806"/>
      <c r="G158" s="806"/>
      <c r="H158" s="806"/>
      <c r="I158" s="807"/>
    </row>
    <row r="159" spans="2:11" ht="52.5" customHeight="1">
      <c r="D159" s="309" t="s">
        <v>72</v>
      </c>
      <c r="E159" s="805" t="s">
        <v>534</v>
      </c>
      <c r="F159" s="806"/>
      <c r="G159" s="806"/>
      <c r="H159" s="806"/>
      <c r="I159" s="807"/>
    </row>
    <row r="160" spans="2:11" ht="52.5" customHeight="1">
      <c r="D160" s="19" t="s">
        <v>531</v>
      </c>
      <c r="E160" s="805" t="s">
        <v>532</v>
      </c>
      <c r="F160" s="806"/>
      <c r="G160" s="806"/>
      <c r="H160" s="806"/>
      <c r="I160" s="807"/>
    </row>
    <row r="161" spans="1:15" ht="52.5" customHeight="1">
      <c r="D161" s="19" t="s">
        <v>71</v>
      </c>
      <c r="E161" s="805" t="s">
        <v>533</v>
      </c>
      <c r="F161" s="806"/>
      <c r="G161" s="806"/>
      <c r="H161" s="806"/>
      <c r="I161" s="807"/>
    </row>
    <row r="164" spans="1:15" ht="33.75" customHeight="1">
      <c r="B164" s="804" t="s">
        <v>320</v>
      </c>
      <c r="C164" s="804"/>
      <c r="D164" s="804"/>
      <c r="E164" s="804"/>
      <c r="F164" s="804"/>
      <c r="G164" s="804"/>
      <c r="H164" s="804"/>
      <c r="I164" s="804"/>
    </row>
    <row r="166" spans="1:15" s="21" customFormat="1" ht="33.75" customHeight="1">
      <c r="B166" s="791" t="s">
        <v>321</v>
      </c>
      <c r="C166" s="791"/>
      <c r="D166" s="791"/>
      <c r="E166" s="791"/>
      <c r="F166" s="791"/>
      <c r="G166" s="791"/>
      <c r="H166" s="791"/>
      <c r="I166" s="791"/>
      <c r="L166" s="105"/>
      <c r="M166" s="105"/>
      <c r="N166" s="105"/>
      <c r="O166" s="105"/>
    </row>
    <row r="169" spans="1:15">
      <c r="A169" s="793" t="s">
        <v>187</v>
      </c>
      <c r="B169" s="793"/>
      <c r="C169" s="793"/>
      <c r="D169" s="793"/>
      <c r="E169" s="793"/>
      <c r="F169" s="793"/>
      <c r="G169" s="793"/>
      <c r="H169" s="793"/>
      <c r="I169" s="793"/>
      <c r="J169" s="793"/>
    </row>
    <row r="170" spans="1:15">
      <c r="A170" s="532" t="s">
        <v>322</v>
      </c>
      <c r="B170" s="532"/>
      <c r="C170" s="532"/>
      <c r="D170" s="532"/>
      <c r="E170" s="532"/>
      <c r="F170" s="532"/>
      <c r="G170" s="532"/>
      <c r="H170" s="532"/>
      <c r="I170" s="532"/>
      <c r="J170" s="532"/>
    </row>
    <row r="172" spans="1:15" s="21" customFormat="1" ht="42" customHeight="1">
      <c r="B172" s="791" t="s">
        <v>323</v>
      </c>
      <c r="C172" s="791"/>
      <c r="D172" s="791"/>
      <c r="E172" s="791"/>
      <c r="F172" s="791"/>
      <c r="G172" s="791"/>
      <c r="H172" s="791"/>
      <c r="I172" s="791"/>
      <c r="L172" s="105"/>
      <c r="M172" s="105"/>
      <c r="N172" s="105"/>
      <c r="O172" s="105"/>
    </row>
    <row r="174" spans="1:15" s="21" customFormat="1" ht="42" customHeight="1">
      <c r="B174" s="791" t="s">
        <v>324</v>
      </c>
      <c r="C174" s="791"/>
      <c r="D174" s="791"/>
      <c r="E174" s="791"/>
      <c r="F174" s="791"/>
      <c r="G174" s="791"/>
      <c r="H174" s="791"/>
      <c r="I174" s="791"/>
      <c r="L174" s="105"/>
      <c r="M174" s="105"/>
      <c r="N174" s="105"/>
      <c r="O174" s="105"/>
    </row>
    <row r="176" spans="1:15">
      <c r="E176" s="1" t="s">
        <v>135</v>
      </c>
    </row>
    <row r="178" spans="2:15">
      <c r="D178" s="40" t="s">
        <v>164</v>
      </c>
      <c r="E178" s="803" t="s">
        <v>135</v>
      </c>
      <c r="F178" s="803"/>
    </row>
    <row r="179" spans="2:15">
      <c r="D179" s="16" t="s">
        <v>26</v>
      </c>
      <c r="E179" s="795" t="s">
        <v>136</v>
      </c>
      <c r="F179" s="795"/>
    </row>
    <row r="180" spans="2:15">
      <c r="D180" s="16" t="s">
        <v>27</v>
      </c>
      <c r="E180" s="795" t="s">
        <v>137</v>
      </c>
      <c r="F180" s="795"/>
    </row>
    <row r="181" spans="2:15">
      <c r="D181" s="16" t="s">
        <v>28</v>
      </c>
      <c r="E181" s="795" t="s">
        <v>138</v>
      </c>
      <c r="F181" s="795"/>
    </row>
    <row r="182" spans="2:15">
      <c r="D182" s="16" t="s">
        <v>29</v>
      </c>
      <c r="E182" s="795" t="s">
        <v>139</v>
      </c>
      <c r="F182" s="795"/>
    </row>
    <row r="183" spans="2:15">
      <c r="D183" s="16" t="s">
        <v>30</v>
      </c>
      <c r="E183" s="795" t="s">
        <v>140</v>
      </c>
      <c r="F183" s="795"/>
    </row>
    <row r="185" spans="2:15" s="21" customFormat="1" ht="42" customHeight="1">
      <c r="B185" s="791" t="s">
        <v>325</v>
      </c>
      <c r="C185" s="791"/>
      <c r="D185" s="791"/>
      <c r="E185" s="791"/>
      <c r="F185" s="791"/>
      <c r="G185" s="791"/>
      <c r="H185" s="791"/>
      <c r="I185" s="791"/>
      <c r="L185" s="105"/>
      <c r="M185" s="105"/>
      <c r="N185" s="105"/>
      <c r="O185" s="105"/>
    </row>
    <row r="187" spans="2:15" s="21" customFormat="1" ht="42" customHeight="1">
      <c r="B187" s="791" t="s">
        <v>326</v>
      </c>
      <c r="C187" s="791"/>
      <c r="D187" s="791"/>
      <c r="E187" s="791"/>
      <c r="F187" s="791"/>
      <c r="G187" s="791"/>
      <c r="H187" s="791"/>
      <c r="I187" s="791"/>
      <c r="L187" s="105"/>
      <c r="M187" s="105"/>
      <c r="N187" s="105"/>
      <c r="O187" s="105"/>
    </row>
    <row r="189" spans="2:15" s="21" customFormat="1" ht="42" customHeight="1">
      <c r="B189" s="791" t="s">
        <v>327</v>
      </c>
      <c r="C189" s="791"/>
      <c r="D189" s="791"/>
      <c r="E189" s="791"/>
      <c r="F189" s="791"/>
      <c r="G189" s="791"/>
      <c r="H189" s="791"/>
      <c r="I189" s="791"/>
      <c r="L189" s="105"/>
      <c r="M189" s="105"/>
      <c r="N189" s="105"/>
      <c r="O189" s="105"/>
    </row>
    <row r="191" spans="2:15" s="21" customFormat="1" ht="42" customHeight="1">
      <c r="B191" s="791" t="s">
        <v>328</v>
      </c>
      <c r="C191" s="791"/>
      <c r="D191" s="791"/>
      <c r="E191" s="791"/>
      <c r="F191" s="791"/>
      <c r="G191" s="791"/>
      <c r="H191" s="791"/>
      <c r="I191" s="791"/>
      <c r="L191" s="105"/>
      <c r="M191" s="105"/>
      <c r="N191" s="105"/>
      <c r="O191" s="105"/>
    </row>
    <row r="194" spans="2:15">
      <c r="B194" s="532" t="s">
        <v>141</v>
      </c>
      <c r="C194" s="532"/>
      <c r="D194" s="532"/>
      <c r="E194" s="532"/>
      <c r="F194" s="532"/>
      <c r="G194" s="532"/>
      <c r="H194" s="532"/>
      <c r="I194" s="532"/>
      <c r="J194" s="1"/>
      <c r="K194" s="1"/>
    </row>
    <row r="196" spans="2:15" s="21" customFormat="1" ht="42" customHeight="1">
      <c r="B196" s="791" t="s">
        <v>329</v>
      </c>
      <c r="C196" s="791"/>
      <c r="D196" s="791"/>
      <c r="E196" s="791"/>
      <c r="F196" s="791"/>
      <c r="G196" s="791"/>
      <c r="H196" s="791"/>
      <c r="I196" s="791"/>
      <c r="L196" s="105"/>
      <c r="M196" s="105"/>
      <c r="N196" s="105"/>
      <c r="O196" s="105"/>
    </row>
    <row r="197" spans="2:15">
      <c r="B197" s="532" t="s">
        <v>165</v>
      </c>
      <c r="C197" s="532"/>
      <c r="D197" s="532"/>
      <c r="E197" s="532"/>
      <c r="F197" s="532"/>
      <c r="G197" s="532"/>
      <c r="H197" s="532"/>
      <c r="I197" s="532"/>
      <c r="J197" s="532"/>
      <c r="K197" s="532"/>
    </row>
    <row r="200" spans="2:15">
      <c r="C200" s="40" t="s">
        <v>166</v>
      </c>
      <c r="D200" s="803" t="s">
        <v>330</v>
      </c>
      <c r="E200" s="803"/>
      <c r="F200" s="803"/>
      <c r="G200" s="803"/>
      <c r="H200" s="803"/>
    </row>
    <row r="201" spans="2:15">
      <c r="C201" s="22" t="s">
        <v>142</v>
      </c>
      <c r="D201" s="800" t="s">
        <v>331</v>
      </c>
      <c r="E201" s="801"/>
      <c r="F201" s="801"/>
      <c r="G201" s="801"/>
      <c r="H201" s="802"/>
      <c r="J201" s="101" t="str">
        <f>+C201&amp;" "&amp;D201</f>
        <v>14-04 Seguros de Vida Colpatria S.A.</v>
      </c>
      <c r="K201" s="101"/>
    </row>
    <row r="202" spans="2:15">
      <c r="C202" s="22" t="s">
        <v>143</v>
      </c>
      <c r="D202" s="800" t="s">
        <v>332</v>
      </c>
      <c r="E202" s="801"/>
      <c r="F202" s="801"/>
      <c r="G202" s="801"/>
      <c r="H202" s="802"/>
      <c r="J202" s="101" t="str">
        <f t="shared" ref="J202:J210" si="0">+C202&amp;" "&amp;D202</f>
        <v>14-07 Cía. De Seguros Bolívar S.A.</v>
      </c>
      <c r="K202" s="101"/>
    </row>
    <row r="203" spans="2:15">
      <c r="C203" s="22" t="s">
        <v>144</v>
      </c>
      <c r="D203" s="800" t="s">
        <v>152</v>
      </c>
      <c r="E203" s="801"/>
      <c r="F203" s="801"/>
      <c r="G203" s="801"/>
      <c r="H203" s="802"/>
      <c r="J203" s="101" t="str">
        <f t="shared" si="0"/>
        <v>14-08 Compañía De Seguros De Vida Aurora</v>
      </c>
      <c r="K203" s="101"/>
    </row>
    <row r="204" spans="2:15">
      <c r="C204" s="22" t="s">
        <v>145</v>
      </c>
      <c r="D204" s="800" t="s">
        <v>333</v>
      </c>
      <c r="E204" s="801"/>
      <c r="F204" s="801"/>
      <c r="G204" s="801"/>
      <c r="H204" s="802"/>
      <c r="J204" s="101" t="str">
        <f t="shared" si="0"/>
        <v>14-17 Seguros De Vida Alfa S.A.</v>
      </c>
      <c r="K204" s="101"/>
    </row>
    <row r="205" spans="2:15">
      <c r="C205" s="22" t="s">
        <v>146</v>
      </c>
      <c r="D205" s="800" t="s">
        <v>153</v>
      </c>
      <c r="E205" s="801"/>
      <c r="F205" s="801"/>
      <c r="G205" s="801"/>
      <c r="H205" s="802"/>
      <c r="J205" s="101" t="str">
        <f t="shared" si="0"/>
        <v>14-18 Liberty Seguros De Vida</v>
      </c>
      <c r="K205" s="101"/>
    </row>
    <row r="206" spans="2:15">
      <c r="C206" s="22" t="s">
        <v>147</v>
      </c>
      <c r="D206" s="800" t="s">
        <v>154</v>
      </c>
      <c r="E206" s="801"/>
      <c r="F206" s="801"/>
      <c r="G206" s="801"/>
      <c r="H206" s="802"/>
      <c r="J206" s="101" t="str">
        <f t="shared" si="0"/>
        <v>14-23 Positiva Compañía De Seguros de Vida</v>
      </c>
      <c r="K206" s="101"/>
    </row>
    <row r="207" spans="2:15">
      <c r="C207" s="22" t="s">
        <v>148</v>
      </c>
      <c r="D207" s="800" t="s">
        <v>334</v>
      </c>
      <c r="E207" s="801"/>
      <c r="F207" s="801"/>
      <c r="G207" s="801"/>
      <c r="H207" s="802"/>
      <c r="J207" s="101" t="str">
        <f t="shared" si="0"/>
        <v>14-25 Riesgos Profesionales Colmena S.A. Compañía De Seguros De Vida</v>
      </c>
      <c r="K207" s="101"/>
    </row>
    <row r="208" spans="2:15">
      <c r="C208" s="22" t="s">
        <v>149</v>
      </c>
      <c r="D208" s="800" t="s">
        <v>155</v>
      </c>
      <c r="E208" s="801"/>
      <c r="F208" s="801"/>
      <c r="G208" s="801"/>
      <c r="H208" s="802"/>
      <c r="J208" s="101" t="str">
        <f t="shared" si="0"/>
        <v>14-11 Compañía Suramericana Administradora De Riesgos Profesionales y Seguros Vida</v>
      </c>
      <c r="K208" s="101"/>
    </row>
    <row r="209" spans="2:15">
      <c r="C209" s="22" t="s">
        <v>150</v>
      </c>
      <c r="D209" s="800" t="s">
        <v>156</v>
      </c>
      <c r="E209" s="801"/>
      <c r="F209" s="801"/>
      <c r="G209" s="801"/>
      <c r="H209" s="802"/>
      <c r="J209" s="101" t="str">
        <f t="shared" si="0"/>
        <v>14-29 La Equidad Seguros De Vida Organismo Cooperativo - La Equidad Vida</v>
      </c>
      <c r="K209" s="101"/>
    </row>
    <row r="210" spans="2:15">
      <c r="C210" s="22" t="s">
        <v>151</v>
      </c>
      <c r="D210" s="800" t="s">
        <v>335</v>
      </c>
      <c r="E210" s="801"/>
      <c r="F210" s="801"/>
      <c r="G210" s="801"/>
      <c r="H210" s="802"/>
      <c r="J210" s="101" t="str">
        <f t="shared" si="0"/>
        <v>14-30 Mapfre Colombia Vida Seguros  S.A.</v>
      </c>
      <c r="K210" s="101"/>
    </row>
    <row r="211" spans="2:15">
      <c r="J211" s="101"/>
      <c r="K211" s="101"/>
    </row>
    <row r="212" spans="2:15" s="21" customFormat="1" ht="42" customHeight="1">
      <c r="B212" s="791" t="s">
        <v>336</v>
      </c>
      <c r="C212" s="791"/>
      <c r="D212" s="791"/>
      <c r="E212" s="791"/>
      <c r="F212" s="791"/>
      <c r="G212" s="791"/>
      <c r="H212" s="791"/>
      <c r="I212" s="791"/>
      <c r="J212" s="105"/>
      <c r="K212" s="105"/>
      <c r="L212" s="105"/>
      <c r="M212" s="105"/>
      <c r="N212" s="105"/>
      <c r="O212" s="105"/>
    </row>
    <row r="214" spans="2:15">
      <c r="E214" s="1" t="s">
        <v>135</v>
      </c>
    </row>
    <row r="216" spans="2:15">
      <c r="D216" s="40" t="s">
        <v>164</v>
      </c>
      <c r="E216" s="803" t="s">
        <v>135</v>
      </c>
      <c r="F216" s="803"/>
    </row>
    <row r="217" spans="2:15">
      <c r="D217" s="16" t="s">
        <v>26</v>
      </c>
      <c r="E217" s="795" t="s">
        <v>136</v>
      </c>
      <c r="F217" s="795"/>
    </row>
    <row r="218" spans="2:15">
      <c r="D218" s="16" t="s">
        <v>27</v>
      </c>
      <c r="E218" s="795" t="s">
        <v>137</v>
      </c>
      <c r="F218" s="795"/>
    </row>
    <row r="219" spans="2:15">
      <c r="D219" s="16" t="s">
        <v>28</v>
      </c>
      <c r="E219" s="795" t="s">
        <v>138</v>
      </c>
      <c r="F219" s="795"/>
    </row>
    <row r="220" spans="2:15">
      <c r="D220" s="16" t="s">
        <v>29</v>
      </c>
      <c r="E220" s="795" t="s">
        <v>139</v>
      </c>
      <c r="F220" s="795"/>
    </row>
    <row r="221" spans="2:15">
      <c r="D221" s="16" t="s">
        <v>30</v>
      </c>
      <c r="E221" s="795" t="s">
        <v>140</v>
      </c>
      <c r="F221" s="795"/>
    </row>
    <row r="223" spans="2:15" s="21" customFormat="1" ht="42" customHeight="1">
      <c r="B223" s="791" t="s">
        <v>337</v>
      </c>
      <c r="C223" s="791"/>
      <c r="D223" s="791"/>
      <c r="E223" s="791"/>
      <c r="F223" s="791"/>
      <c r="G223" s="791"/>
      <c r="H223" s="791"/>
      <c r="I223" s="791"/>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791" t="s">
        <v>338</v>
      </c>
      <c r="C225" s="791"/>
      <c r="D225" s="791"/>
      <c r="E225" s="791"/>
      <c r="F225" s="791"/>
      <c r="G225" s="791"/>
      <c r="H225" s="791"/>
      <c r="I225" s="791"/>
      <c r="L225" s="105"/>
      <c r="M225" s="105"/>
      <c r="N225" s="105"/>
      <c r="O225" s="105"/>
    </row>
    <row r="226" spans="2:15" s="21" customFormat="1" ht="42" customHeight="1">
      <c r="B226" s="791" t="s">
        <v>339</v>
      </c>
      <c r="C226" s="791"/>
      <c r="D226" s="791"/>
      <c r="E226" s="791"/>
      <c r="F226" s="791"/>
      <c r="G226" s="791"/>
      <c r="H226" s="791"/>
      <c r="I226" s="791"/>
      <c r="L226" s="105"/>
      <c r="M226" s="105"/>
      <c r="N226" s="105"/>
      <c r="O226" s="105"/>
    </row>
    <row r="227" spans="2:15" s="21" customFormat="1" ht="42" customHeight="1">
      <c r="B227" s="791" t="s">
        <v>340</v>
      </c>
      <c r="C227" s="791"/>
      <c r="D227" s="791"/>
      <c r="E227" s="791"/>
      <c r="F227" s="791"/>
      <c r="G227" s="791"/>
      <c r="H227" s="791"/>
      <c r="I227" s="791"/>
      <c r="L227" s="105"/>
      <c r="M227" s="105"/>
      <c r="N227" s="105"/>
      <c r="O227" s="105"/>
    </row>
    <row r="228" spans="2:15" s="21" customFormat="1" ht="42" customHeight="1">
      <c r="B228" s="791" t="s">
        <v>341</v>
      </c>
      <c r="C228" s="791"/>
      <c r="D228" s="791"/>
      <c r="E228" s="791"/>
      <c r="F228" s="791"/>
      <c r="G228" s="791"/>
      <c r="H228" s="791"/>
      <c r="I228" s="791"/>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791" t="s">
        <v>342</v>
      </c>
      <c r="C230" s="791"/>
      <c r="D230" s="791"/>
      <c r="E230" s="791"/>
      <c r="F230" s="791"/>
      <c r="G230" s="791"/>
      <c r="H230" s="791"/>
      <c r="I230" s="791"/>
      <c r="L230" s="105"/>
      <c r="M230" s="105"/>
      <c r="N230" s="105"/>
      <c r="O230" s="105"/>
    </row>
    <row r="232" spans="2:15">
      <c r="B232" s="532" t="s">
        <v>343</v>
      </c>
      <c r="C232" s="532"/>
      <c r="D232" s="532"/>
      <c r="E232" s="532"/>
      <c r="F232" s="532"/>
      <c r="G232" s="532"/>
      <c r="H232" s="532"/>
      <c r="I232" s="532"/>
      <c r="J232" s="532"/>
      <c r="K232" s="532"/>
    </row>
    <row r="233" spans="2:15" ht="15.75" thickBot="1"/>
    <row r="234" spans="2:15" ht="15.75" thickBot="1">
      <c r="C234" s="797" t="s">
        <v>343</v>
      </c>
      <c r="D234" s="798"/>
      <c r="E234" s="798"/>
      <c r="F234" s="798"/>
      <c r="G234" s="798"/>
      <c r="H234" s="799"/>
      <c r="I234" s="1"/>
      <c r="J234" s="1"/>
      <c r="K234" s="1"/>
      <c r="L234" s="106"/>
    </row>
    <row r="235" spans="2:15">
      <c r="C235" s="794" t="s">
        <v>31</v>
      </c>
      <c r="D235" s="794"/>
      <c r="E235" s="794"/>
      <c r="F235" s="794"/>
      <c r="G235" s="794"/>
      <c r="H235" s="794"/>
    </row>
    <row r="236" spans="2:15">
      <c r="C236" s="795" t="s">
        <v>32</v>
      </c>
      <c r="D236" s="795"/>
      <c r="E236" s="795"/>
      <c r="F236" s="795"/>
      <c r="G236" s="795"/>
      <c r="H236" s="795"/>
    </row>
    <row r="237" spans="2:15">
      <c r="C237" s="795" t="s">
        <v>157</v>
      </c>
      <c r="D237" s="795"/>
      <c r="E237" s="795"/>
      <c r="F237" s="795"/>
      <c r="G237" s="795"/>
      <c r="H237" s="795"/>
    </row>
    <row r="238" spans="2:15">
      <c r="C238" s="795" t="s">
        <v>344</v>
      </c>
      <c r="D238" s="795"/>
      <c r="E238" s="795"/>
      <c r="F238" s="795"/>
      <c r="G238" s="795"/>
      <c r="H238" s="795"/>
    </row>
    <row r="239" spans="2:15">
      <c r="C239" s="796"/>
      <c r="D239" s="796"/>
      <c r="E239" s="796"/>
      <c r="F239" s="796"/>
      <c r="G239" s="796"/>
      <c r="H239" s="796"/>
    </row>
    <row r="241" spans="1:15">
      <c r="A241" s="793" t="s">
        <v>345</v>
      </c>
      <c r="B241" s="793"/>
      <c r="C241" s="793"/>
      <c r="D241" s="793"/>
      <c r="E241" s="793"/>
      <c r="F241" s="793"/>
      <c r="G241" s="793"/>
      <c r="H241" s="793"/>
      <c r="I241" s="793"/>
      <c r="J241" s="793"/>
    </row>
    <row r="243" spans="1:15">
      <c r="B243" s="15" t="s">
        <v>346</v>
      </c>
    </row>
    <row r="245" spans="1:15" s="21" customFormat="1" ht="42" customHeight="1">
      <c r="B245" s="791" t="s">
        <v>347</v>
      </c>
      <c r="C245" s="791"/>
      <c r="D245" s="791"/>
      <c r="E245" s="791"/>
      <c r="F245" s="791"/>
      <c r="G245" s="791"/>
      <c r="H245" s="791"/>
      <c r="I245" s="791"/>
      <c r="L245" s="105"/>
      <c r="M245" s="105"/>
      <c r="N245" s="105"/>
      <c r="O245" s="105"/>
    </row>
    <row r="247" spans="1:15" s="21" customFormat="1" ht="42" customHeight="1">
      <c r="B247" s="791" t="s">
        <v>348</v>
      </c>
      <c r="C247" s="791"/>
      <c r="D247" s="791"/>
      <c r="E247" s="791"/>
      <c r="F247" s="791"/>
      <c r="G247" s="791"/>
      <c r="H247" s="791"/>
      <c r="I247" s="791"/>
      <c r="L247" s="105"/>
      <c r="M247" s="105"/>
      <c r="N247" s="105"/>
      <c r="O247" s="105"/>
    </row>
    <row r="249" spans="1:15" s="21" customFormat="1" ht="42" customHeight="1">
      <c r="B249" s="791" t="s">
        <v>349</v>
      </c>
      <c r="C249" s="791"/>
      <c r="D249" s="791"/>
      <c r="E249" s="791"/>
      <c r="F249" s="791"/>
      <c r="G249" s="791"/>
      <c r="H249" s="791"/>
      <c r="I249" s="791"/>
      <c r="L249" s="105"/>
      <c r="M249" s="105"/>
      <c r="N249" s="105"/>
      <c r="O249" s="105"/>
    </row>
    <row r="251" spans="1:15">
      <c r="A251" s="793" t="s">
        <v>35</v>
      </c>
      <c r="B251" s="793"/>
      <c r="C251" s="793"/>
      <c r="D251" s="793"/>
      <c r="E251" s="793"/>
      <c r="F251" s="793"/>
      <c r="G251" s="793"/>
      <c r="H251" s="793"/>
      <c r="I251" s="793"/>
      <c r="J251" s="793"/>
    </row>
    <row r="253" spans="1:15" s="21" customFormat="1" ht="42" customHeight="1">
      <c r="B253" s="792" t="s">
        <v>350</v>
      </c>
      <c r="C253" s="792"/>
      <c r="D253" s="792"/>
      <c r="E253" s="792"/>
      <c r="F253" s="792"/>
      <c r="G253" s="792"/>
      <c r="H253" s="792"/>
      <c r="I253" s="792"/>
      <c r="L253" s="105"/>
      <c r="M253" s="105"/>
      <c r="N253" s="105"/>
      <c r="O253" s="105"/>
    </row>
    <row r="255" spans="1:15">
      <c r="B255" s="15" t="s">
        <v>351</v>
      </c>
    </row>
    <row r="257" spans="2:15" s="21" customFormat="1" ht="42" customHeight="1">
      <c r="B257" s="792" t="s">
        <v>352</v>
      </c>
      <c r="C257" s="792"/>
      <c r="D257" s="792"/>
      <c r="E257" s="792"/>
      <c r="F257" s="792"/>
      <c r="G257" s="792"/>
      <c r="H257" s="792"/>
      <c r="I257" s="792"/>
      <c r="L257" s="105"/>
      <c r="M257" s="105"/>
      <c r="N257" s="105"/>
      <c r="O257" s="105"/>
    </row>
    <row r="259" spans="2:15" s="21" customFormat="1" ht="42" customHeight="1">
      <c r="B259" s="792" t="s">
        <v>353</v>
      </c>
      <c r="C259" s="792"/>
      <c r="D259" s="792"/>
      <c r="E259" s="792"/>
      <c r="F259" s="792"/>
      <c r="G259" s="792"/>
      <c r="H259" s="792"/>
      <c r="I259" s="792"/>
      <c r="L259" s="105"/>
      <c r="M259" s="105"/>
      <c r="N259" s="105"/>
      <c r="O259" s="105"/>
    </row>
  </sheetData>
  <sheetProtection selectLockedCells="1" selectUnlockedCells="1"/>
  <mergeCells count="151">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B72:I72"/>
    <mergeCell ref="A74:J74"/>
    <mergeCell ref="D76:H76"/>
    <mergeCell ref="D77:H77"/>
    <mergeCell ref="D78:H78"/>
    <mergeCell ref="D79:H79"/>
    <mergeCell ref="D56:H56"/>
    <mergeCell ref="D57:H57"/>
    <mergeCell ref="D58:H58"/>
    <mergeCell ref="D61:H61"/>
    <mergeCell ref="A68:J68"/>
    <mergeCell ref="B70:I70"/>
    <mergeCell ref="D64:E64"/>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E182:F182"/>
    <mergeCell ref="E183:F183"/>
    <mergeCell ref="B185:I185"/>
    <mergeCell ref="B187:I187"/>
    <mergeCell ref="B189:I189"/>
    <mergeCell ref="B172:I172"/>
    <mergeCell ref="B174:I174"/>
    <mergeCell ref="E178:F178"/>
    <mergeCell ref="E179:F179"/>
    <mergeCell ref="E180:F180"/>
    <mergeCell ref="E181:F181"/>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2:GL288"/>
  <sheetViews>
    <sheetView showGridLines="0" topLeftCell="A235" zoomScale="80" zoomScaleNormal="80" zoomScaleSheetLayoutView="70" zoomScalePageLayoutView="183" workbookViewId="0">
      <selection activeCell="H259" sqref="H259:M263"/>
    </sheetView>
  </sheetViews>
  <sheetFormatPr baseColWidth="10" defaultColWidth="10.85546875" defaultRowHeight="12.75"/>
  <cols>
    <col min="1" max="1" width="10.85546875" style="44"/>
    <col min="2" max="2" width="2.140625" style="44" customWidth="1"/>
    <col min="3" max="3" width="3.7109375" style="44" customWidth="1"/>
    <col min="4" max="4" width="34.5703125" style="44" bestFit="1" customWidth="1"/>
    <col min="5" max="5" width="20.85546875" style="44" bestFit="1" customWidth="1"/>
    <col min="6" max="6" width="16.42578125" style="44" bestFit="1" customWidth="1"/>
    <col min="7" max="7" width="21.140625" style="44" bestFit="1" customWidth="1"/>
    <col min="8" max="8" width="13.140625" style="44" bestFit="1" customWidth="1"/>
    <col min="9" max="9" width="13" style="44" bestFit="1" customWidth="1"/>
    <col min="10" max="10" width="11.42578125" style="44" customWidth="1"/>
    <col min="11" max="11" width="13.140625" style="44" bestFit="1" customWidth="1"/>
    <col min="12" max="12" width="17.42578125" style="44" customWidth="1"/>
    <col min="13" max="13" width="14.7109375" style="109" bestFit="1" customWidth="1"/>
    <col min="14" max="14" width="11.7109375" style="44" customWidth="1"/>
    <col min="15" max="15" width="11.28515625" style="44" customWidth="1"/>
    <col min="16" max="16" width="11.7109375" style="44" customWidth="1"/>
    <col min="17" max="17" width="16.85546875" style="44" customWidth="1"/>
    <col min="18" max="18" width="25.42578125" style="44" customWidth="1"/>
    <col min="19" max="19" width="40.42578125" style="44" customWidth="1"/>
    <col min="20" max="20" width="17.5703125" style="44" customWidth="1"/>
    <col min="21" max="21" width="14.28515625" style="44" customWidth="1"/>
    <col min="22" max="22" width="25.42578125" style="44" customWidth="1"/>
    <col min="23" max="23" width="16" style="44" customWidth="1"/>
    <col min="24" max="24" width="18" style="44" customWidth="1"/>
    <col min="25" max="25" width="44.42578125" style="44" customWidth="1"/>
    <col min="26" max="26" width="16" style="44" bestFit="1" customWidth="1"/>
    <col min="27" max="27" width="14.7109375" style="44" bestFit="1" customWidth="1"/>
    <col min="28" max="28" width="16.42578125" style="44" bestFit="1" customWidth="1"/>
    <col min="29" max="29" width="21.140625" style="44" bestFit="1" customWidth="1"/>
    <col min="30" max="30" width="11.7109375" style="109" customWidth="1"/>
    <col min="31" max="31" width="12" style="109" customWidth="1"/>
    <col min="32" max="32" width="21.85546875" style="44" customWidth="1"/>
    <col min="33" max="33" width="28.140625" style="44" bestFit="1" customWidth="1"/>
    <col min="34" max="34" width="17.42578125" style="44" customWidth="1"/>
    <col min="35" max="35" width="21.28515625" style="44" customWidth="1"/>
    <col min="36" max="36" width="28.42578125" style="44" bestFit="1" customWidth="1"/>
    <col min="37" max="37" width="20.42578125" style="44" customWidth="1"/>
    <col min="38" max="38" width="28.7109375" style="44" customWidth="1"/>
    <col min="39" max="39" width="18.140625" style="44" customWidth="1"/>
    <col min="40" max="40" width="18.85546875" style="44" bestFit="1" customWidth="1"/>
    <col min="41" max="41" width="18.140625" style="44" customWidth="1"/>
    <col min="42" max="48" width="3" style="44" customWidth="1"/>
    <col min="49" max="57" width="2" style="44" bestFit="1" customWidth="1"/>
    <col min="58" max="72" width="3" style="44" bestFit="1" customWidth="1"/>
    <col min="73" max="185" width="10.85546875" style="44"/>
    <col min="186" max="186" width="10.85546875" style="44" customWidth="1"/>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4" ht="20.25" customHeight="1">
      <c r="C2" s="881" t="s">
        <v>170</v>
      </c>
      <c r="D2" s="882"/>
      <c r="E2" s="882"/>
      <c r="F2" s="882"/>
      <c r="G2" s="882"/>
      <c r="H2" s="882"/>
      <c r="I2" s="882"/>
      <c r="J2" s="882"/>
      <c r="K2" s="882"/>
      <c r="L2" s="882"/>
      <c r="M2" s="882"/>
      <c r="N2" s="882"/>
      <c r="O2" s="882"/>
      <c r="P2" s="882"/>
      <c r="Q2" s="882"/>
      <c r="R2" s="882"/>
      <c r="S2" s="882"/>
      <c r="T2" s="882"/>
      <c r="U2" s="882"/>
    </row>
    <row r="3" spans="3:194" ht="15.75" thickBot="1">
      <c r="C3" s="1" t="s">
        <v>2419</v>
      </c>
      <c r="GE3" s="286"/>
      <c r="GF3" s="286"/>
      <c r="GG3" s="286"/>
      <c r="GH3" s="286"/>
      <c r="GI3" s="286"/>
      <c r="GJ3" s="286"/>
      <c r="GK3" s="286"/>
      <c r="GL3" s="286"/>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286" t="s">
        <v>37</v>
      </c>
      <c r="GF4" s="286"/>
      <c r="GG4" s="286"/>
      <c r="GH4" s="286"/>
      <c r="GI4" s="286"/>
      <c r="GJ4" s="286"/>
      <c r="GK4" s="30" t="s">
        <v>117</v>
      </c>
      <c r="GL4" s="286"/>
    </row>
    <row r="5" spans="3:194" ht="5.25" customHeight="1">
      <c r="C5" s="52"/>
      <c r="M5" s="44"/>
      <c r="AD5" s="44"/>
      <c r="AE5" s="44"/>
      <c r="BU5" s="112"/>
      <c r="GE5" s="286" t="s">
        <v>38</v>
      </c>
      <c r="GF5" s="286"/>
      <c r="GG5" s="286"/>
      <c r="GH5" s="286"/>
      <c r="GI5" s="286"/>
      <c r="GJ5" s="286"/>
      <c r="GK5" s="30" t="s">
        <v>39</v>
      </c>
      <c r="GL5" s="286"/>
    </row>
    <row r="6" spans="3:194" s="114" customFormat="1" ht="27.75" customHeight="1">
      <c r="C6" s="113"/>
      <c r="G6" s="115" t="s">
        <v>237</v>
      </c>
      <c r="I6" s="115" t="s">
        <v>0</v>
      </c>
      <c r="K6" s="115" t="s">
        <v>1</v>
      </c>
      <c r="P6" s="116"/>
      <c r="BU6" s="117"/>
      <c r="GE6" s="288"/>
      <c r="GF6" s="288"/>
      <c r="GG6" s="288"/>
      <c r="GH6" s="288"/>
      <c r="GI6" s="288"/>
      <c r="GJ6" s="288"/>
      <c r="GK6" s="301" t="s">
        <v>40</v>
      </c>
      <c r="GL6" s="288"/>
    </row>
    <row r="7" spans="3:194" s="114" customFormat="1" ht="15">
      <c r="C7" s="113"/>
      <c r="G7" s="108">
        <f>'Formulario de Afiliación'!Y7</f>
        <v>1203189</v>
      </c>
      <c r="I7" s="513">
        <v>45406</v>
      </c>
      <c r="K7" s="118">
        <v>45413</v>
      </c>
      <c r="P7" s="116"/>
      <c r="BU7" s="117"/>
      <c r="GE7" s="288"/>
      <c r="GF7" s="288"/>
      <c r="GG7" s="288"/>
      <c r="GH7" s="288"/>
      <c r="GI7" s="288"/>
      <c r="GJ7" s="288"/>
      <c r="GK7" s="288"/>
      <c r="GL7" s="288"/>
    </row>
    <row r="8" spans="3:194" s="114" customFormat="1">
      <c r="C8" s="113"/>
      <c r="M8" s="119"/>
      <c r="AD8" s="119"/>
      <c r="AE8" s="119"/>
      <c r="BU8" s="117"/>
      <c r="GE8" s="288" t="s">
        <v>26</v>
      </c>
      <c r="GF8" s="288"/>
      <c r="GG8" s="288"/>
      <c r="GH8" s="288"/>
      <c r="GI8" s="288"/>
      <c r="GJ8" s="288"/>
      <c r="GK8" s="301" t="s">
        <v>41</v>
      </c>
      <c r="GL8" s="288"/>
    </row>
    <row r="9" spans="3:194" s="114" customFormat="1">
      <c r="C9" s="113"/>
      <c r="D9" s="120" t="s">
        <v>373</v>
      </c>
      <c r="E9" s="120"/>
      <c r="F9" s="121"/>
      <c r="G9" s="121"/>
      <c r="M9" s="119"/>
      <c r="O9" s="122"/>
      <c r="AD9" s="119"/>
      <c r="AE9" s="119"/>
      <c r="BU9" s="117"/>
      <c r="GE9" s="288" t="s">
        <v>27</v>
      </c>
      <c r="GF9" s="288"/>
      <c r="GG9" s="288"/>
      <c r="GH9" s="288"/>
      <c r="GI9" s="288"/>
      <c r="GJ9" s="288"/>
      <c r="GK9" s="301" t="s">
        <v>2422</v>
      </c>
      <c r="GL9" s="288"/>
    </row>
    <row r="10" spans="3:194" s="114" customFormat="1">
      <c r="C10" s="113"/>
      <c r="D10" s="120"/>
      <c r="E10" s="120"/>
      <c r="F10" s="121"/>
      <c r="G10" s="121"/>
      <c r="M10" s="119"/>
      <c r="O10" s="122"/>
      <c r="AD10" s="119"/>
      <c r="AE10" s="119"/>
      <c r="BU10" s="117"/>
      <c r="GE10" s="288" t="s">
        <v>28</v>
      </c>
      <c r="GF10" s="288"/>
      <c r="GG10" s="288"/>
      <c r="GH10" s="288"/>
      <c r="GI10" s="288"/>
      <c r="GJ10" s="288"/>
      <c r="GK10" s="301" t="s">
        <v>2423</v>
      </c>
      <c r="GL10" s="288"/>
    </row>
    <row r="11" spans="3:194" s="120" customFormat="1" ht="15.75" customHeight="1">
      <c r="C11" s="123"/>
      <c r="D11" s="890" t="s">
        <v>374</v>
      </c>
      <c r="E11" s="891"/>
      <c r="F11" s="891"/>
      <c r="G11" s="891"/>
      <c r="H11" s="891"/>
      <c r="I11" s="891"/>
      <c r="J11" s="892"/>
      <c r="K11" s="116"/>
      <c r="L11" s="893" t="s">
        <v>375</v>
      </c>
      <c r="M11" s="894"/>
      <c r="N11" s="894"/>
      <c r="O11" s="894"/>
      <c r="P11" s="894"/>
      <c r="Q11" s="895"/>
      <c r="AD11" s="116"/>
      <c r="AE11" s="116"/>
      <c r="BU11" s="124"/>
      <c r="GE11" s="289" t="s">
        <v>29</v>
      </c>
      <c r="GF11" s="289"/>
      <c r="GG11" s="289"/>
      <c r="GH11" s="289"/>
      <c r="GI11" s="289"/>
      <c r="GJ11" s="289"/>
      <c r="GK11" s="301" t="s">
        <v>42</v>
      </c>
      <c r="GL11" s="289"/>
    </row>
    <row r="12" spans="3:194" s="114" customFormat="1">
      <c r="C12" s="113"/>
      <c r="D12" s="896" t="s">
        <v>376</v>
      </c>
      <c r="E12" s="897"/>
      <c r="F12" s="280">
        <f>+'Formulario de Afiliación'!H21</f>
        <v>1</v>
      </c>
      <c r="G12" s="281" t="s">
        <v>229</v>
      </c>
      <c r="H12" s="898" t="str">
        <f>+'Formulario de Afiliación'!M21</f>
        <v>PRINCIPAL</v>
      </c>
      <c r="I12" s="898"/>
      <c r="J12" s="899"/>
      <c r="K12" s="119"/>
      <c r="L12" s="126" t="s">
        <v>377</v>
      </c>
      <c r="M12" s="127" t="s">
        <v>2466</v>
      </c>
      <c r="N12" s="888" t="s">
        <v>378</v>
      </c>
      <c r="O12" s="888"/>
      <c r="P12" s="888"/>
      <c r="Q12" s="128" t="s">
        <v>2454</v>
      </c>
      <c r="AD12" s="119"/>
      <c r="AE12" s="119"/>
      <c r="BU12" s="117"/>
      <c r="GE12" s="288" t="s">
        <v>30</v>
      </c>
      <c r="GF12" s="288"/>
      <c r="GG12" s="288"/>
      <c r="GH12" s="288"/>
      <c r="GI12" s="288"/>
      <c r="GJ12" s="288"/>
      <c r="GK12" s="301"/>
      <c r="GL12" s="303" t="s">
        <v>43</v>
      </c>
    </row>
    <row r="13" spans="3:194" s="114" customFormat="1">
      <c r="C13" s="113"/>
      <c r="D13" s="883" t="s">
        <v>379</v>
      </c>
      <c r="E13" s="884"/>
      <c r="F13" s="885" t="s">
        <v>2453</v>
      </c>
      <c r="G13" s="886"/>
      <c r="H13" s="277" t="s">
        <v>45</v>
      </c>
      <c r="I13" s="887">
        <f>+'Formulario de Afiliación'!AS22</f>
        <v>0</v>
      </c>
      <c r="J13" s="860"/>
      <c r="K13" s="278"/>
      <c r="L13" s="126" t="s">
        <v>380</v>
      </c>
      <c r="M13" s="127" t="s">
        <v>2455</v>
      </c>
      <c r="N13" s="888" t="s">
        <v>381</v>
      </c>
      <c r="O13" s="888"/>
      <c r="P13" s="888"/>
      <c r="Q13" s="128" t="s">
        <v>2456</v>
      </c>
      <c r="AD13" s="119"/>
      <c r="AE13" s="119"/>
      <c r="BU13" s="117"/>
      <c r="GE13" s="288"/>
      <c r="GF13" s="288"/>
      <c r="GG13" s="288"/>
      <c r="GH13" s="288"/>
      <c r="GI13" s="288"/>
      <c r="GJ13" s="288"/>
      <c r="GK13" s="289"/>
      <c r="GL13" s="303" t="s">
        <v>46</v>
      </c>
    </row>
    <row r="14" spans="3:194" s="114" customFormat="1" ht="15" customHeight="1">
      <c r="C14" s="113"/>
      <c r="D14" s="857" t="s">
        <v>382</v>
      </c>
      <c r="E14" s="858"/>
      <c r="F14" s="885" t="s">
        <v>2465</v>
      </c>
      <c r="G14" s="889"/>
      <c r="H14" s="869" t="s">
        <v>383</v>
      </c>
      <c r="I14" s="900" t="str">
        <f>+'Formulario de Afiliación'!T22</f>
        <v>URBANA</v>
      </c>
      <c r="J14" s="901"/>
      <c r="L14" s="126" t="s">
        <v>236</v>
      </c>
      <c r="M14" s="130" t="str">
        <f>+'Formulario de Afiliación'!H24</f>
        <v>CC</v>
      </c>
      <c r="N14" s="888" t="s">
        <v>384</v>
      </c>
      <c r="O14" s="888"/>
      <c r="P14" s="888"/>
      <c r="Q14" s="238">
        <v>50894884</v>
      </c>
      <c r="AD14" s="119"/>
      <c r="AE14" s="119"/>
      <c r="BU14" s="117"/>
      <c r="GE14" s="288" t="s">
        <v>23</v>
      </c>
      <c r="GF14" s="288"/>
      <c r="GG14" s="288"/>
      <c r="GH14" s="288"/>
      <c r="GI14" s="288"/>
      <c r="GJ14" s="288"/>
      <c r="GK14" s="302">
        <v>1</v>
      </c>
      <c r="GL14" s="303" t="s">
        <v>47</v>
      </c>
    </row>
    <row r="15" spans="3:194" s="114" customFormat="1" ht="12" customHeight="1">
      <c r="C15" s="113"/>
      <c r="D15" s="857" t="s">
        <v>385</v>
      </c>
      <c r="E15" s="858"/>
      <c r="F15" s="859">
        <v>6045432000</v>
      </c>
      <c r="G15" s="860"/>
      <c r="H15" s="870"/>
      <c r="I15" s="902"/>
      <c r="J15" s="903"/>
      <c r="K15" s="279"/>
      <c r="L15" s="126" t="s">
        <v>386</v>
      </c>
      <c r="M15" s="861" t="s">
        <v>3327</v>
      </c>
      <c r="N15" s="862"/>
      <c r="O15" s="862"/>
      <c r="P15" s="862"/>
      <c r="Q15" s="862"/>
      <c r="AD15" s="119"/>
      <c r="AE15" s="119"/>
      <c r="BU15" s="117"/>
      <c r="GE15" s="288" t="s">
        <v>22</v>
      </c>
      <c r="GF15" s="288"/>
      <c r="GG15" s="288"/>
      <c r="GH15" s="288"/>
      <c r="GI15" s="288"/>
      <c r="GJ15" s="288"/>
      <c r="GK15" s="302">
        <v>2</v>
      </c>
      <c r="GL15" s="303" t="s">
        <v>48</v>
      </c>
    </row>
    <row r="16" spans="3:194" s="114" customFormat="1" ht="15">
      <c r="C16" s="113"/>
      <c r="D16" s="863" t="s">
        <v>387</v>
      </c>
      <c r="E16" s="864"/>
      <c r="F16" s="865" t="s">
        <v>3327</v>
      </c>
      <c r="G16" s="866"/>
      <c r="H16" s="866"/>
      <c r="I16" s="866"/>
      <c r="J16" s="867"/>
      <c r="K16" s="119"/>
      <c r="M16" s="119"/>
      <c r="P16" s="119"/>
      <c r="AD16" s="119"/>
      <c r="AE16" s="119"/>
      <c r="BU16" s="117"/>
      <c r="GE16" s="288"/>
      <c r="GF16" s="288"/>
      <c r="GG16" s="288"/>
      <c r="GH16" s="288"/>
      <c r="GI16" s="288"/>
      <c r="GJ16" s="288"/>
      <c r="GK16" s="302">
        <v>18</v>
      </c>
      <c r="GL16" s="303" t="s">
        <v>49</v>
      </c>
    </row>
    <row r="17" spans="3:194" s="114" customFormat="1">
      <c r="C17" s="113"/>
      <c r="M17" s="119"/>
      <c r="AD17" s="119"/>
      <c r="AE17" s="119"/>
      <c r="BU17" s="117"/>
      <c r="GE17" s="288" t="s">
        <v>51</v>
      </c>
      <c r="GF17" s="288"/>
      <c r="GG17" s="288"/>
      <c r="GH17" s="288"/>
      <c r="GI17" s="288"/>
      <c r="GJ17" s="288"/>
      <c r="GK17" s="302">
        <v>22</v>
      </c>
      <c r="GL17" s="303" t="s">
        <v>50</v>
      </c>
    </row>
    <row r="18" spans="3:194">
      <c r="C18" s="52"/>
      <c r="D18" s="868" t="s">
        <v>388</v>
      </c>
      <c r="E18" s="868"/>
      <c r="F18" s="868"/>
      <c r="G18" s="868"/>
      <c r="BU18" s="112"/>
      <c r="GE18" s="286" t="s">
        <v>53</v>
      </c>
      <c r="GF18" s="286"/>
      <c r="GG18" s="286"/>
      <c r="GH18" s="286"/>
      <c r="GI18" s="286"/>
      <c r="GJ18" s="286"/>
      <c r="GK18" s="302">
        <v>30</v>
      </c>
      <c r="GL18" s="305" t="s">
        <v>52</v>
      </c>
    </row>
    <row r="19" spans="3:194">
      <c r="C19" s="52"/>
      <c r="D19" s="131"/>
      <c r="E19" s="131"/>
      <c r="F19" s="131"/>
      <c r="G19" s="131"/>
      <c r="BU19" s="112"/>
      <c r="GE19" s="286" t="s">
        <v>2420</v>
      </c>
      <c r="GF19" s="286"/>
      <c r="GG19" s="286"/>
      <c r="GH19" s="286"/>
      <c r="GI19" s="286"/>
      <c r="GJ19" s="286"/>
      <c r="GK19" s="302">
        <v>31</v>
      </c>
      <c r="GL19" s="305"/>
    </row>
    <row r="20" spans="3:194">
      <c r="C20" s="52"/>
      <c r="D20" s="871" t="s">
        <v>389</v>
      </c>
      <c r="E20" s="871"/>
      <c r="F20" s="871"/>
      <c r="G20" s="871"/>
      <c r="H20" s="871"/>
      <c r="I20" s="871"/>
      <c r="J20" s="871"/>
      <c r="K20" s="871"/>
      <c r="L20" s="871"/>
      <c r="M20" s="871"/>
      <c r="N20" s="871"/>
      <c r="O20" s="871"/>
      <c r="P20" s="871"/>
      <c r="Q20" s="871"/>
      <c r="R20" s="871"/>
      <c r="S20" s="871"/>
      <c r="T20" s="871"/>
      <c r="U20" s="871"/>
      <c r="V20" s="871"/>
      <c r="W20" s="871"/>
      <c r="X20" s="871"/>
      <c r="Y20" s="871"/>
      <c r="Z20" s="871"/>
      <c r="AA20" s="871"/>
      <c r="AB20" s="871"/>
      <c r="AC20" s="871"/>
      <c r="AD20" s="871"/>
      <c r="AE20" s="871"/>
      <c r="AF20" s="871"/>
      <c r="AG20" s="871"/>
      <c r="AH20" s="871"/>
      <c r="AI20" s="871"/>
      <c r="AJ20" s="871"/>
      <c r="AK20" s="871"/>
      <c r="BU20" s="112"/>
      <c r="GE20" s="286"/>
      <c r="GF20" s="286"/>
      <c r="GG20" s="286"/>
      <c r="GH20" s="286"/>
      <c r="GI20" s="286"/>
      <c r="GJ20" s="286"/>
      <c r="GK20" s="304">
        <v>32</v>
      </c>
      <c r="GL20" s="305"/>
    </row>
    <row r="21" spans="3:194">
      <c r="C21" s="52"/>
      <c r="D21" s="872" t="s">
        <v>189</v>
      </c>
      <c r="E21" s="872"/>
      <c r="F21" s="872"/>
      <c r="G21" s="872"/>
      <c r="H21" s="872"/>
      <c r="I21" s="872"/>
      <c r="J21" s="872"/>
      <c r="K21" s="872"/>
      <c r="L21" s="872"/>
      <c r="M21" s="872"/>
      <c r="N21" s="872"/>
      <c r="O21" s="872"/>
      <c r="P21" s="872"/>
      <c r="Q21" s="872"/>
      <c r="R21" s="872"/>
      <c r="S21" s="872"/>
      <c r="T21" s="872"/>
      <c r="U21" s="872"/>
      <c r="V21" s="872"/>
      <c r="W21" s="872"/>
      <c r="X21" s="872"/>
      <c r="Y21" s="872"/>
      <c r="Z21" s="872"/>
      <c r="AA21" s="872"/>
      <c r="AB21" s="872"/>
      <c r="AC21" s="872"/>
      <c r="AD21" s="872"/>
      <c r="AE21" s="872"/>
      <c r="AF21" s="872"/>
      <c r="AG21" s="872"/>
      <c r="AH21" s="872"/>
      <c r="AI21" s="872"/>
      <c r="AJ21" s="872"/>
      <c r="AK21" s="872"/>
      <c r="AL21" s="249"/>
      <c r="BU21" s="112"/>
      <c r="GE21" s="286"/>
      <c r="GF21" s="286"/>
      <c r="GG21" s="286"/>
      <c r="GH21" s="286"/>
      <c r="GI21" s="286"/>
      <c r="GJ21" s="286"/>
      <c r="GK21" s="304"/>
      <c r="GL21" s="305" t="s">
        <v>54</v>
      </c>
    </row>
    <row r="22" spans="3:194" s="134" customFormat="1" ht="22.5" customHeight="1">
      <c r="C22" s="132"/>
      <c r="D22" s="856" t="s">
        <v>221</v>
      </c>
      <c r="E22" s="856" t="s">
        <v>225</v>
      </c>
      <c r="F22" s="856" t="s">
        <v>390</v>
      </c>
      <c r="G22" s="856"/>
      <c r="H22" s="856"/>
      <c r="I22" s="856" t="s">
        <v>222</v>
      </c>
      <c r="J22" s="856"/>
      <c r="K22" s="855"/>
      <c r="L22" s="855"/>
      <c r="M22" s="856" t="s">
        <v>135</v>
      </c>
      <c r="N22" s="873" t="s">
        <v>44</v>
      </c>
      <c r="O22" s="874"/>
      <c r="P22" s="873" t="s">
        <v>56</v>
      </c>
      <c r="Q22" s="874"/>
      <c r="R22" s="856" t="s">
        <v>57</v>
      </c>
      <c r="S22" s="856" t="s">
        <v>58</v>
      </c>
      <c r="T22" s="856" t="s">
        <v>59</v>
      </c>
      <c r="U22" s="873" t="s">
        <v>20</v>
      </c>
      <c r="V22" s="877"/>
      <c r="W22" s="874"/>
      <c r="X22" s="879" t="s">
        <v>190</v>
      </c>
      <c r="Y22" s="880"/>
      <c r="Z22" s="880"/>
      <c r="AA22" s="880"/>
      <c r="AB22" s="880"/>
      <c r="AC22" s="880"/>
      <c r="AD22" s="880"/>
      <c r="AE22" s="880"/>
      <c r="AF22" s="880"/>
      <c r="AG22" s="839" t="s">
        <v>247</v>
      </c>
      <c r="AH22" s="840"/>
      <c r="AI22" s="839" t="s">
        <v>249</v>
      </c>
      <c r="AJ22" s="840"/>
      <c r="AK22" s="841"/>
      <c r="AL22" s="133"/>
      <c r="AM22" s="133"/>
      <c r="AN22" s="133"/>
      <c r="BU22" s="135"/>
      <c r="GE22" s="286"/>
      <c r="GF22" s="290"/>
      <c r="GG22" s="290"/>
      <c r="GH22" s="290"/>
      <c r="GI22" s="290"/>
      <c r="GJ22" s="290"/>
      <c r="GK22" s="304"/>
      <c r="GL22" s="305" t="s">
        <v>55</v>
      </c>
    </row>
    <row r="23" spans="3:194" ht="24" customHeight="1">
      <c r="C23" s="52"/>
      <c r="D23" s="856"/>
      <c r="E23" s="856"/>
      <c r="F23" s="856"/>
      <c r="G23" s="856"/>
      <c r="H23" s="856"/>
      <c r="I23" s="856"/>
      <c r="J23" s="856"/>
      <c r="K23" s="855"/>
      <c r="L23" s="855"/>
      <c r="M23" s="856"/>
      <c r="N23" s="875"/>
      <c r="O23" s="876"/>
      <c r="P23" s="875"/>
      <c r="Q23" s="876"/>
      <c r="R23" s="856"/>
      <c r="S23" s="856"/>
      <c r="T23" s="856"/>
      <c r="U23" s="875"/>
      <c r="V23" s="878"/>
      <c r="W23" s="876"/>
      <c r="X23" s="136" t="s">
        <v>134</v>
      </c>
      <c r="Y23" s="136" t="s">
        <v>231</v>
      </c>
      <c r="Z23" s="136" t="s">
        <v>16</v>
      </c>
      <c r="AA23" s="136" t="s">
        <v>17</v>
      </c>
      <c r="AB23" s="136" t="s">
        <v>230</v>
      </c>
      <c r="AC23" s="136" t="s">
        <v>232</v>
      </c>
      <c r="AD23" s="842" t="s">
        <v>20</v>
      </c>
      <c r="AE23" s="843"/>
      <c r="AF23" s="843"/>
      <c r="AG23" s="835" t="s">
        <v>233</v>
      </c>
      <c r="AH23" s="835"/>
      <c r="AI23" s="835" t="s">
        <v>234</v>
      </c>
      <c r="AJ23" s="835"/>
      <c r="AK23" s="136" t="s">
        <v>235</v>
      </c>
      <c r="AL23" s="133"/>
      <c r="AM23" s="133"/>
      <c r="AN23" s="133"/>
      <c r="BU23" s="112"/>
      <c r="GE23" s="290"/>
      <c r="GF23" s="286"/>
      <c r="GG23" s="286"/>
      <c r="GH23" s="286"/>
      <c r="GI23" s="286"/>
      <c r="GJ23" s="286"/>
      <c r="GK23" s="304">
        <v>44</v>
      </c>
      <c r="GL23" s="305" t="s">
        <v>60</v>
      </c>
    </row>
    <row r="24" spans="3:194" s="144" customFormat="1" ht="15">
      <c r="C24" s="137"/>
      <c r="D24" s="138">
        <v>1</v>
      </c>
      <c r="E24" s="139">
        <v>2</v>
      </c>
      <c r="F24" s="824" t="s">
        <v>3325</v>
      </c>
      <c r="G24" s="824"/>
      <c r="H24" s="824"/>
      <c r="I24" s="825">
        <v>1841201</v>
      </c>
      <c r="J24" s="825"/>
      <c r="K24" s="825" t="str">
        <f>+VLOOKUP(I24,'Listado Actividades Economicas'!$B$4:$F$1108,5,0)</f>
        <v>Actividades ejecutivas de la administración pública, incluye el desempeño de las funciones gubernamentales de carácter ejecutivo, desarrolladas por los órganos y organismos centrales, regionales y locales.</v>
      </c>
      <c r="L24" s="825"/>
      <c r="M24" s="140">
        <v>1</v>
      </c>
      <c r="N24" s="826" t="s">
        <v>2453</v>
      </c>
      <c r="O24" s="827"/>
      <c r="P24" s="826" t="s">
        <v>2448</v>
      </c>
      <c r="Q24" s="827"/>
      <c r="R24" s="139" t="s">
        <v>22</v>
      </c>
      <c r="S24" s="139" t="s">
        <v>2465</v>
      </c>
      <c r="T24" s="139">
        <v>6045432000</v>
      </c>
      <c r="U24" s="829" t="s">
        <v>3327</v>
      </c>
      <c r="V24" s="828"/>
      <c r="W24" s="827"/>
      <c r="X24" s="139" t="s">
        <v>2551</v>
      </c>
      <c r="Y24" s="139" t="s">
        <v>2487</v>
      </c>
      <c r="Z24" s="139" t="s">
        <v>3381</v>
      </c>
      <c r="AA24" s="139" t="s">
        <v>2645</v>
      </c>
      <c r="AB24" s="139" t="s">
        <v>61</v>
      </c>
      <c r="AC24" s="245">
        <v>1036395376</v>
      </c>
      <c r="AD24" s="829" t="s">
        <v>3327</v>
      </c>
      <c r="AE24" s="828"/>
      <c r="AF24" s="828"/>
      <c r="AG24" s="830" t="s">
        <v>37</v>
      </c>
      <c r="AH24" s="830"/>
      <c r="AI24" s="824">
        <v>143</v>
      </c>
      <c r="AJ24" s="824"/>
      <c r="AK24" s="141">
        <v>559026227</v>
      </c>
      <c r="AL24" s="142"/>
      <c r="AM24" s="142"/>
      <c r="AN24" s="142"/>
      <c r="AO24" s="143"/>
      <c r="AP24" s="143"/>
      <c r="BU24" s="145"/>
      <c r="GE24" s="286" t="s">
        <v>61</v>
      </c>
      <c r="GF24" s="287"/>
      <c r="GG24" s="287"/>
      <c r="GH24" s="287"/>
      <c r="GI24" s="287"/>
      <c r="GJ24" s="287"/>
      <c r="GK24" s="304">
        <v>45</v>
      </c>
      <c r="GL24" s="307" t="s">
        <v>62</v>
      </c>
    </row>
    <row r="25" spans="3:194" s="144" customFormat="1" ht="15">
      <c r="C25" s="137"/>
      <c r="D25" s="138">
        <v>2</v>
      </c>
      <c r="E25" s="139">
        <v>3</v>
      </c>
      <c r="F25" s="824" t="s">
        <v>2457</v>
      </c>
      <c r="G25" s="824"/>
      <c r="H25" s="824"/>
      <c r="I25" s="825">
        <v>2855201</v>
      </c>
      <c r="J25" s="825"/>
      <c r="K25" s="825" t="str">
        <f>+VLOOKUP(I25,'Listado Actividades Economicas'!$B$4:$F$1108,5,0)</f>
        <v>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v>
      </c>
      <c r="L25" s="825"/>
      <c r="M25" s="140">
        <v>1</v>
      </c>
      <c r="N25" s="826" t="s">
        <v>2453</v>
      </c>
      <c r="O25" s="827"/>
      <c r="P25" s="826" t="s">
        <v>2448</v>
      </c>
      <c r="Q25" s="827"/>
      <c r="R25" s="139" t="s">
        <v>22</v>
      </c>
      <c r="S25" s="139" t="s">
        <v>2465</v>
      </c>
      <c r="T25" s="139">
        <v>6045432000</v>
      </c>
      <c r="U25" s="829" t="s">
        <v>3327</v>
      </c>
      <c r="V25" s="828"/>
      <c r="W25" s="827"/>
      <c r="X25" s="139" t="s">
        <v>2551</v>
      </c>
      <c r="Y25" s="139" t="s">
        <v>2487</v>
      </c>
      <c r="Z25" s="139" t="s">
        <v>3381</v>
      </c>
      <c r="AA25" s="139" t="s">
        <v>2645</v>
      </c>
      <c r="AB25" s="139" t="s">
        <v>61</v>
      </c>
      <c r="AC25" s="245">
        <v>1036395376</v>
      </c>
      <c r="AD25" s="829" t="s">
        <v>3327</v>
      </c>
      <c r="AE25" s="828"/>
      <c r="AF25" s="828"/>
      <c r="AG25" s="830" t="s">
        <v>37</v>
      </c>
      <c r="AH25" s="830"/>
      <c r="AI25" s="824">
        <v>5</v>
      </c>
      <c r="AJ25" s="824"/>
      <c r="AK25" s="141">
        <v>22705658</v>
      </c>
      <c r="AL25" s="142"/>
      <c r="AM25" s="142"/>
      <c r="AN25" s="142"/>
      <c r="AO25" s="143"/>
      <c r="AP25" s="143"/>
      <c r="BU25" s="145"/>
      <c r="GE25" s="287" t="s">
        <v>67</v>
      </c>
      <c r="GF25" s="287"/>
      <c r="GG25" s="287"/>
      <c r="GH25" s="287"/>
      <c r="GI25" s="287"/>
      <c r="GJ25" s="287"/>
      <c r="GK25" s="304">
        <v>47</v>
      </c>
      <c r="GL25" s="307" t="s">
        <v>64</v>
      </c>
    </row>
    <row r="26" spans="3:194" s="144" customFormat="1" ht="15">
      <c r="C26" s="137"/>
      <c r="D26" s="138">
        <v>3</v>
      </c>
      <c r="E26" s="139">
        <v>4</v>
      </c>
      <c r="F26" s="824" t="s">
        <v>2458</v>
      </c>
      <c r="G26" s="824"/>
      <c r="H26" s="824"/>
      <c r="I26" s="825">
        <v>4522901</v>
      </c>
      <c r="J26" s="825"/>
      <c r="K26" s="825" t="str">
        <f>+VLOOKUP(I26,'Listado Actividades Economicas'!$B$4:$F$1108,5,0)</f>
        <v>Otras  actividades  complementarias  al  transporte,  incluye  la  organización  y coordinación de operaciones de transporte por tierra, mar o aire, servicios de agentes de tránsito, agencia de aduana, empresas de mudanzas y trasteos. La organización de envíos de grupo e individuales</v>
      </c>
      <c r="L26" s="825"/>
      <c r="M26" s="140">
        <v>4</v>
      </c>
      <c r="N26" s="826" t="s">
        <v>2453</v>
      </c>
      <c r="O26" s="827"/>
      <c r="P26" s="826" t="s">
        <v>2448</v>
      </c>
      <c r="Q26" s="827"/>
      <c r="R26" s="139" t="s">
        <v>22</v>
      </c>
      <c r="S26" s="139" t="s">
        <v>2465</v>
      </c>
      <c r="T26" s="139">
        <v>6045432000</v>
      </c>
      <c r="U26" s="829" t="s">
        <v>3327</v>
      </c>
      <c r="V26" s="828"/>
      <c r="W26" s="827"/>
      <c r="X26" s="139" t="s">
        <v>2551</v>
      </c>
      <c r="Y26" s="139" t="s">
        <v>2487</v>
      </c>
      <c r="Z26" s="139" t="s">
        <v>3381</v>
      </c>
      <c r="AA26" s="139" t="s">
        <v>2645</v>
      </c>
      <c r="AB26" s="139" t="s">
        <v>61</v>
      </c>
      <c r="AC26" s="245">
        <v>1036395376</v>
      </c>
      <c r="AD26" s="829" t="s">
        <v>3327</v>
      </c>
      <c r="AE26" s="828"/>
      <c r="AF26" s="828"/>
      <c r="AG26" s="830" t="s">
        <v>37</v>
      </c>
      <c r="AH26" s="830"/>
      <c r="AI26" s="824">
        <v>12</v>
      </c>
      <c r="AJ26" s="824"/>
      <c r="AK26" s="141">
        <v>39954759</v>
      </c>
      <c r="AL26" s="142"/>
      <c r="AM26" s="142"/>
      <c r="AN26" s="142"/>
      <c r="AO26" s="143"/>
      <c r="AP26" s="143"/>
      <c r="BU26" s="145"/>
      <c r="GE26" s="287" t="s">
        <v>63</v>
      </c>
      <c r="GF26" s="287"/>
      <c r="GG26" s="287"/>
      <c r="GH26" s="287"/>
      <c r="GI26" s="287"/>
      <c r="GJ26" s="287"/>
      <c r="GK26" s="306">
        <v>51</v>
      </c>
      <c r="GL26" s="287" t="s">
        <v>66</v>
      </c>
    </row>
    <row r="27" spans="3:194" s="144" customFormat="1" ht="15">
      <c r="C27" s="137"/>
      <c r="D27" s="138">
        <v>4</v>
      </c>
      <c r="E27" s="139">
        <v>5</v>
      </c>
      <c r="F27" s="824" t="s">
        <v>2459</v>
      </c>
      <c r="G27" s="824"/>
      <c r="H27" s="824"/>
      <c r="I27" s="825">
        <v>2750001</v>
      </c>
      <c r="J27" s="825"/>
      <c r="K27" s="825" t="str">
        <f>+VLOOKUP(I27,'Listado Actividades Economicas'!$B$4:$F$1108,5,0)</f>
        <v>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v>
      </c>
      <c r="L27" s="825"/>
      <c r="M27" s="163">
        <v>2</v>
      </c>
      <c r="N27" s="826" t="s">
        <v>2453</v>
      </c>
      <c r="O27" s="827"/>
      <c r="P27" s="826" t="s">
        <v>2448</v>
      </c>
      <c r="Q27" s="827"/>
      <c r="R27" s="139" t="s">
        <v>22</v>
      </c>
      <c r="S27" s="139" t="s">
        <v>2465</v>
      </c>
      <c r="T27" s="139">
        <v>6045432000</v>
      </c>
      <c r="U27" s="829" t="s">
        <v>3327</v>
      </c>
      <c r="V27" s="828"/>
      <c r="W27" s="827"/>
      <c r="X27" s="139" t="s">
        <v>2551</v>
      </c>
      <c r="Y27" s="139" t="s">
        <v>2487</v>
      </c>
      <c r="Z27" s="139" t="s">
        <v>3381</v>
      </c>
      <c r="AA27" s="139" t="s">
        <v>2645</v>
      </c>
      <c r="AB27" s="139" t="s">
        <v>61</v>
      </c>
      <c r="AC27" s="245">
        <v>1036395376</v>
      </c>
      <c r="AD27" s="829" t="s">
        <v>3327</v>
      </c>
      <c r="AE27" s="828"/>
      <c r="AF27" s="828"/>
      <c r="AG27" s="830" t="s">
        <v>37</v>
      </c>
      <c r="AH27" s="830"/>
      <c r="AI27" s="824">
        <v>2</v>
      </c>
      <c r="AJ27" s="824"/>
      <c r="AK27" s="141">
        <v>8457777</v>
      </c>
      <c r="AL27" s="142"/>
      <c r="AM27" s="142"/>
      <c r="AN27" s="142"/>
      <c r="AO27" s="143"/>
      <c r="AP27" s="143"/>
      <c r="BU27" s="145"/>
      <c r="GE27" s="287"/>
      <c r="GF27" s="287"/>
      <c r="GG27" s="287"/>
      <c r="GH27" s="287"/>
      <c r="GI27" s="287"/>
      <c r="GJ27" s="287"/>
      <c r="GK27" s="306"/>
      <c r="GL27" s="287"/>
    </row>
    <row r="28" spans="3:194" s="144" customFormat="1" ht="15">
      <c r="C28" s="137"/>
      <c r="D28" s="138">
        <v>5</v>
      </c>
      <c r="E28" s="139">
        <v>6</v>
      </c>
      <c r="F28" s="824" t="s">
        <v>2463</v>
      </c>
      <c r="G28" s="824"/>
      <c r="H28" s="824"/>
      <c r="I28" s="825">
        <v>2016101</v>
      </c>
      <c r="J28" s="825"/>
      <c r="K28" s="825" t="str">
        <f>+VLOOKUP(I28,'Listado Actividades Economicas'!$B$4:$F$1108,5,0)</f>
        <v>Actividades de apoyo a la agricultura, incluye al almacenamiento y depósito de café.</v>
      </c>
      <c r="L28" s="825"/>
      <c r="M28" s="163">
        <v>2</v>
      </c>
      <c r="N28" s="826" t="s">
        <v>2453</v>
      </c>
      <c r="O28" s="827"/>
      <c r="P28" s="826" t="s">
        <v>2448</v>
      </c>
      <c r="Q28" s="827"/>
      <c r="R28" s="139" t="s">
        <v>22</v>
      </c>
      <c r="S28" s="139" t="s">
        <v>2465</v>
      </c>
      <c r="T28" s="139">
        <v>6045432000</v>
      </c>
      <c r="U28" s="829" t="s">
        <v>3327</v>
      </c>
      <c r="V28" s="828"/>
      <c r="W28" s="827"/>
      <c r="X28" s="139" t="s">
        <v>2551</v>
      </c>
      <c r="Y28" s="139" t="s">
        <v>2487</v>
      </c>
      <c r="Z28" s="139" t="s">
        <v>3381</v>
      </c>
      <c r="AA28" s="139" t="s">
        <v>2645</v>
      </c>
      <c r="AB28" s="139" t="s">
        <v>61</v>
      </c>
      <c r="AC28" s="245">
        <v>1036395376</v>
      </c>
      <c r="AD28" s="829" t="s">
        <v>3327</v>
      </c>
      <c r="AE28" s="828"/>
      <c r="AF28" s="828"/>
      <c r="AG28" s="830" t="s">
        <v>37</v>
      </c>
      <c r="AH28" s="830"/>
      <c r="AI28" s="824">
        <v>6</v>
      </c>
      <c r="AJ28" s="824"/>
      <c r="AK28" s="141">
        <v>23481008</v>
      </c>
      <c r="AL28" s="142"/>
      <c r="AM28" s="142"/>
      <c r="AN28" s="142"/>
      <c r="AO28" s="143"/>
      <c r="AP28" s="143"/>
      <c r="BU28" s="145"/>
      <c r="GE28" s="287"/>
      <c r="GF28" s="287"/>
      <c r="GG28" s="287"/>
      <c r="GH28" s="287"/>
      <c r="GI28" s="287"/>
      <c r="GJ28" s="287"/>
      <c r="GK28" s="306"/>
      <c r="GL28" s="287"/>
    </row>
    <row r="29" spans="3:194" s="144" customFormat="1" ht="15">
      <c r="C29" s="137"/>
      <c r="D29" s="138">
        <v>7</v>
      </c>
      <c r="E29" s="139">
        <v>7</v>
      </c>
      <c r="F29" s="824" t="s">
        <v>2460</v>
      </c>
      <c r="G29" s="824"/>
      <c r="H29" s="824"/>
      <c r="I29" s="825">
        <v>5842302</v>
      </c>
      <c r="J29" s="825"/>
      <c r="K29" s="825" t="str">
        <f>+VLOOKUP(I29,'Listado Actividades Economicas'!$B$4:$F$1108,5,0)</f>
        <v>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v>
      </c>
      <c r="L29" s="825"/>
      <c r="M29" s="163">
        <v>5</v>
      </c>
      <c r="N29" s="826" t="s">
        <v>2453</v>
      </c>
      <c r="O29" s="827"/>
      <c r="P29" s="826" t="s">
        <v>2448</v>
      </c>
      <c r="Q29" s="827"/>
      <c r="R29" s="139" t="s">
        <v>22</v>
      </c>
      <c r="S29" s="139" t="s">
        <v>2465</v>
      </c>
      <c r="T29" s="139">
        <v>6045432000</v>
      </c>
      <c r="U29" s="829" t="s">
        <v>3327</v>
      </c>
      <c r="V29" s="828"/>
      <c r="W29" s="827"/>
      <c r="X29" s="139" t="s">
        <v>2551</v>
      </c>
      <c r="Y29" s="139" t="s">
        <v>2487</v>
      </c>
      <c r="Z29" s="139" t="s">
        <v>3381</v>
      </c>
      <c r="AA29" s="139" t="s">
        <v>2645</v>
      </c>
      <c r="AB29" s="139" t="s">
        <v>61</v>
      </c>
      <c r="AC29" s="245">
        <v>1036395376</v>
      </c>
      <c r="AD29" s="829" t="s">
        <v>3327</v>
      </c>
      <c r="AE29" s="828"/>
      <c r="AF29" s="828"/>
      <c r="AG29" s="830" t="s">
        <v>37</v>
      </c>
      <c r="AH29" s="830"/>
      <c r="AI29" s="824">
        <v>1</v>
      </c>
      <c r="AJ29" s="824"/>
      <c r="AK29" s="141">
        <v>3922429</v>
      </c>
      <c r="AL29" s="142"/>
      <c r="AM29" s="142"/>
      <c r="AN29" s="142"/>
      <c r="AO29" s="143"/>
      <c r="AP29" s="143"/>
      <c r="BU29" s="145"/>
      <c r="GE29" s="287"/>
      <c r="GF29" s="287"/>
      <c r="GG29" s="287"/>
      <c r="GH29" s="287"/>
      <c r="GI29" s="287"/>
      <c r="GJ29" s="287"/>
      <c r="GK29" s="306"/>
      <c r="GL29" s="287"/>
    </row>
    <row r="30" spans="3:194" s="144" customFormat="1" ht="15">
      <c r="C30" s="137"/>
      <c r="D30" s="138">
        <v>8</v>
      </c>
      <c r="E30" s="139">
        <v>8</v>
      </c>
      <c r="F30" s="824" t="s">
        <v>2461</v>
      </c>
      <c r="G30" s="824"/>
      <c r="H30" s="824"/>
      <c r="I30" s="825">
        <v>5711001</v>
      </c>
      <c r="J30" s="825"/>
      <c r="K30" s="825" t="str">
        <f>+VLOOKUP(I30,'Listado Actividades Economicas'!$B$4:$F$1108,5,0)</f>
        <v>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v>
      </c>
      <c r="L30" s="825"/>
      <c r="M30" s="163">
        <v>5</v>
      </c>
      <c r="N30" s="826" t="s">
        <v>2453</v>
      </c>
      <c r="O30" s="827"/>
      <c r="P30" s="826" t="s">
        <v>2448</v>
      </c>
      <c r="Q30" s="827"/>
      <c r="R30" s="139" t="s">
        <v>22</v>
      </c>
      <c r="S30" s="139" t="s">
        <v>2465</v>
      </c>
      <c r="T30" s="139">
        <v>6045432000</v>
      </c>
      <c r="U30" s="829" t="s">
        <v>3327</v>
      </c>
      <c r="V30" s="828"/>
      <c r="W30" s="827"/>
      <c r="X30" s="139" t="s">
        <v>2551</v>
      </c>
      <c r="Y30" s="139" t="s">
        <v>2487</v>
      </c>
      <c r="Z30" s="139" t="s">
        <v>3381</v>
      </c>
      <c r="AA30" s="139" t="s">
        <v>2645</v>
      </c>
      <c r="AB30" s="139" t="s">
        <v>61</v>
      </c>
      <c r="AC30" s="245">
        <v>1036395376</v>
      </c>
      <c r="AD30" s="829" t="s">
        <v>3327</v>
      </c>
      <c r="AE30" s="828"/>
      <c r="AF30" s="828"/>
      <c r="AG30" s="830" t="s">
        <v>37</v>
      </c>
      <c r="AH30" s="830"/>
      <c r="AI30" s="824">
        <v>0</v>
      </c>
      <c r="AJ30" s="824"/>
      <c r="AK30" s="141">
        <v>0</v>
      </c>
      <c r="AL30" s="142"/>
      <c r="AM30" s="142"/>
      <c r="AN30" s="142"/>
      <c r="AO30" s="143"/>
      <c r="AP30" s="143"/>
      <c r="BU30" s="145"/>
      <c r="GE30" s="287"/>
      <c r="GF30" s="287"/>
      <c r="GG30" s="287"/>
      <c r="GH30" s="287"/>
      <c r="GI30" s="287"/>
      <c r="GJ30" s="287"/>
      <c r="GK30" s="306"/>
      <c r="GL30" s="287"/>
    </row>
    <row r="31" spans="3:194" s="144" customFormat="1" ht="15">
      <c r="C31" s="137"/>
      <c r="D31" s="138">
        <v>9</v>
      </c>
      <c r="E31" s="139">
        <v>9</v>
      </c>
      <c r="F31" s="824" t="s">
        <v>2462</v>
      </c>
      <c r="G31" s="824"/>
      <c r="H31" s="824"/>
      <c r="I31" s="825">
        <v>5411101</v>
      </c>
      <c r="J31" s="825"/>
      <c r="K31" s="825" t="str">
        <f>+VLOOKUP(I31,'Listado Actividades Economicas'!$B$4:$F$1108,5,0)</f>
        <v>Construcción de edificios residenciales, incluye la construcción de todo tipo de edificios residenciales, casas y edificios, montaje de cubiertas metálicas, puertas, ventanas,  construcciones  prefabricadas,  reforma  o  renovación  de  estructuras residenciales existentes.</v>
      </c>
      <c r="L31" s="825"/>
      <c r="M31" s="163">
        <v>5</v>
      </c>
      <c r="N31" s="826" t="s">
        <v>2453</v>
      </c>
      <c r="O31" s="827"/>
      <c r="P31" s="826" t="s">
        <v>2448</v>
      </c>
      <c r="Q31" s="827"/>
      <c r="R31" s="139" t="s">
        <v>22</v>
      </c>
      <c r="S31" s="139" t="s">
        <v>2465</v>
      </c>
      <c r="T31" s="139">
        <v>6045432000</v>
      </c>
      <c r="U31" s="829" t="s">
        <v>3327</v>
      </c>
      <c r="V31" s="828"/>
      <c r="W31" s="827"/>
      <c r="X31" s="139" t="s">
        <v>2551</v>
      </c>
      <c r="Y31" s="139" t="s">
        <v>2487</v>
      </c>
      <c r="Z31" s="139" t="s">
        <v>3381</v>
      </c>
      <c r="AA31" s="139" t="s">
        <v>2645</v>
      </c>
      <c r="AB31" s="139" t="s">
        <v>61</v>
      </c>
      <c r="AC31" s="245">
        <v>1036395376</v>
      </c>
      <c r="AD31" s="829" t="s">
        <v>3327</v>
      </c>
      <c r="AE31" s="828"/>
      <c r="AF31" s="828"/>
      <c r="AG31" s="830" t="s">
        <v>37</v>
      </c>
      <c r="AH31" s="830"/>
      <c r="AI31" s="824">
        <v>47</v>
      </c>
      <c r="AJ31" s="824"/>
      <c r="AK31" s="141">
        <v>184937017</v>
      </c>
      <c r="AL31" s="142"/>
      <c r="AM31" s="142"/>
      <c r="AN31" s="142"/>
      <c r="AO31" s="143"/>
      <c r="AP31" s="143"/>
      <c r="BU31" s="145"/>
      <c r="GE31" s="287"/>
      <c r="GF31" s="287"/>
      <c r="GG31" s="287"/>
      <c r="GH31" s="287"/>
      <c r="GI31" s="287"/>
      <c r="GJ31" s="287"/>
      <c r="GK31" s="306"/>
      <c r="GL31" s="287"/>
    </row>
    <row r="32" spans="3:194" s="144" customFormat="1" ht="15">
      <c r="C32" s="137"/>
      <c r="D32" s="138">
        <v>10</v>
      </c>
      <c r="E32" s="139">
        <v>10</v>
      </c>
      <c r="F32" s="824" t="s">
        <v>2464</v>
      </c>
      <c r="G32" s="824"/>
      <c r="H32" s="824"/>
      <c r="I32" s="825">
        <v>5842301</v>
      </c>
      <c r="J32" s="825"/>
      <c r="K32" s="825" t="str">
        <f>+VLOOKUP(I32,'Listado Actividades Economicas'!$B$4:$F$1108,5,0)</f>
        <v>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v>
      </c>
      <c r="L32" s="825"/>
      <c r="M32" s="163" t="str">
        <f>MID(I32,1,1)</f>
        <v>5</v>
      </c>
      <c r="N32" s="826" t="s">
        <v>2453</v>
      </c>
      <c r="O32" s="827"/>
      <c r="P32" s="826" t="s">
        <v>2448</v>
      </c>
      <c r="Q32" s="827"/>
      <c r="R32" s="139" t="s">
        <v>22</v>
      </c>
      <c r="S32" s="139" t="s">
        <v>2465</v>
      </c>
      <c r="T32" s="139">
        <v>6045432000</v>
      </c>
      <c r="U32" s="829" t="s">
        <v>3327</v>
      </c>
      <c r="V32" s="828"/>
      <c r="W32" s="827"/>
      <c r="X32" s="139" t="s">
        <v>2551</v>
      </c>
      <c r="Y32" s="139" t="s">
        <v>2487</v>
      </c>
      <c r="Z32" s="139" t="s">
        <v>3381</v>
      </c>
      <c r="AA32" s="139" t="s">
        <v>2645</v>
      </c>
      <c r="AB32" s="139" t="s">
        <v>61</v>
      </c>
      <c r="AC32" s="245">
        <v>1036395376</v>
      </c>
      <c r="AD32" s="829" t="s">
        <v>3327</v>
      </c>
      <c r="AE32" s="828"/>
      <c r="AF32" s="828"/>
      <c r="AG32" s="830" t="s">
        <v>37</v>
      </c>
      <c r="AH32" s="830"/>
      <c r="AI32" s="824">
        <v>1</v>
      </c>
      <c r="AJ32" s="824"/>
      <c r="AK32" s="141">
        <v>8766283</v>
      </c>
      <c r="AL32" s="142"/>
      <c r="AM32" s="142"/>
      <c r="AN32" s="142"/>
      <c r="AO32" s="143"/>
      <c r="AP32" s="143"/>
      <c r="BU32" s="145"/>
      <c r="GE32" s="287" t="s">
        <v>65</v>
      </c>
      <c r="GF32" s="287"/>
      <c r="GG32" s="287"/>
      <c r="GH32" s="287"/>
      <c r="GI32" s="287"/>
      <c r="GJ32" s="287"/>
      <c r="GK32" s="306">
        <v>55</v>
      </c>
      <c r="GL32" s="287" t="s">
        <v>68</v>
      </c>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286" t="s">
        <v>531</v>
      </c>
      <c r="GF33" s="287"/>
      <c r="GG33" s="287"/>
      <c r="GH33" s="287"/>
      <c r="GI33" s="287"/>
      <c r="GJ33" s="287"/>
      <c r="GK33" s="308">
        <v>21</v>
      </c>
      <c r="GL33" s="287"/>
    </row>
    <row r="34" spans="3:194">
      <c r="C34" s="52"/>
      <c r="D34" s="914" t="s">
        <v>223</v>
      </c>
      <c r="E34" s="914"/>
      <c r="F34" s="914"/>
      <c r="G34" s="914"/>
      <c r="H34" s="914"/>
      <c r="I34" s="914"/>
      <c r="J34" s="914"/>
      <c r="K34" s="914"/>
      <c r="L34" s="914"/>
      <c r="M34" s="914"/>
      <c r="N34" s="914"/>
      <c r="O34" s="914"/>
      <c r="P34" s="914"/>
      <c r="Q34" s="914"/>
      <c r="R34" s="914"/>
      <c r="S34" s="914"/>
      <c r="T34" s="914"/>
      <c r="U34" s="914"/>
      <c r="V34" s="914"/>
      <c r="W34" s="914"/>
      <c r="X34" s="914"/>
      <c r="Y34" s="914"/>
      <c r="Z34" s="914"/>
      <c r="AA34" s="914"/>
      <c r="AB34" s="914"/>
      <c r="AC34" s="914"/>
      <c r="AD34" s="914"/>
      <c r="AE34" s="914"/>
      <c r="AF34" s="914"/>
      <c r="AG34" s="914"/>
      <c r="AH34" s="914"/>
      <c r="AI34" s="871">
        <f>SUM(AI24:AJ33)</f>
        <v>217</v>
      </c>
      <c r="AJ34" s="871"/>
      <c r="AK34" s="153">
        <f>SUM(AK24:AK33)</f>
        <v>851251158</v>
      </c>
      <c r="AL34" s="154"/>
      <c r="AM34" s="154"/>
      <c r="AN34" s="154"/>
      <c r="AO34" s="155"/>
      <c r="AP34" s="155"/>
      <c r="BU34" s="112"/>
      <c r="GE34" s="286" t="s">
        <v>72</v>
      </c>
      <c r="GF34" s="286"/>
      <c r="GG34" s="286"/>
      <c r="GH34" s="286"/>
      <c r="GI34" s="286"/>
      <c r="GJ34" s="286"/>
      <c r="GK34" s="287"/>
      <c r="GL34" s="286"/>
    </row>
    <row r="35" spans="3:194">
      <c r="C35" s="52"/>
      <c r="D35" s="249"/>
      <c r="E35" s="249"/>
      <c r="M35" s="149"/>
      <c r="BU35" s="112"/>
      <c r="GE35" s="287" t="s">
        <v>69</v>
      </c>
      <c r="GF35" s="286"/>
      <c r="GG35" s="286"/>
      <c r="GH35" s="286"/>
      <c r="GI35" s="286"/>
      <c r="GJ35" s="286"/>
      <c r="GK35" s="287" t="s">
        <v>517</v>
      </c>
      <c r="GL35" s="286"/>
    </row>
    <row r="36" spans="3:194">
      <c r="C36" s="52"/>
      <c r="M36" s="149"/>
      <c r="BU36" s="112"/>
      <c r="GE36" s="287" t="s">
        <v>71</v>
      </c>
      <c r="GF36" s="286"/>
      <c r="GG36" s="286"/>
      <c r="GH36" s="286"/>
      <c r="GI36" s="286"/>
      <c r="GJ36" s="286"/>
      <c r="GK36" s="286" t="s">
        <v>518</v>
      </c>
      <c r="GL36" s="286"/>
    </row>
    <row r="37" spans="3:194">
      <c r="C37" s="52"/>
      <c r="D37" s="155" t="s">
        <v>391</v>
      </c>
      <c r="M37" s="149"/>
      <c r="BU37" s="112"/>
      <c r="GE37" s="286"/>
      <c r="GF37" s="286"/>
      <c r="GG37" s="286"/>
      <c r="GH37" s="286"/>
      <c r="GI37" s="286"/>
      <c r="GJ37" s="286"/>
      <c r="GK37" s="286" t="s">
        <v>519</v>
      </c>
      <c r="GL37" s="286"/>
    </row>
    <row r="38" spans="3:194">
      <c r="C38" s="52"/>
      <c r="M38" s="149"/>
      <c r="BU38" s="112"/>
      <c r="GE38" s="286"/>
      <c r="GF38" s="286"/>
      <c r="GG38" s="286"/>
      <c r="GH38" s="286"/>
      <c r="GI38" s="286"/>
      <c r="GJ38" s="286"/>
      <c r="GK38" s="286"/>
      <c r="GL38" s="286"/>
    </row>
    <row r="39" spans="3:194">
      <c r="C39" s="52"/>
      <c r="D39" s="831" t="s">
        <v>392</v>
      </c>
      <c r="E39" s="832"/>
      <c r="F39" s="832"/>
      <c r="G39" s="832"/>
      <c r="H39" s="832"/>
      <c r="I39" s="832"/>
      <c r="J39" s="832"/>
      <c r="K39" s="832"/>
      <c r="L39" s="832"/>
      <c r="M39" s="832"/>
      <c r="N39" s="832"/>
      <c r="O39" s="832"/>
      <c r="P39" s="832"/>
      <c r="Q39" s="832"/>
      <c r="R39" s="832"/>
      <c r="S39" s="832"/>
      <c r="T39" s="832"/>
      <c r="U39" s="832"/>
      <c r="V39" s="832"/>
      <c r="W39" s="832"/>
      <c r="X39" s="832"/>
      <c r="Y39" s="832"/>
      <c r="Z39" s="832"/>
      <c r="AA39" s="832"/>
      <c r="AB39" s="832"/>
      <c r="AC39" s="832"/>
      <c r="AD39" s="832"/>
      <c r="AE39" s="832"/>
      <c r="AF39" s="832"/>
      <c r="AG39" s="832"/>
      <c r="AH39" s="832"/>
      <c r="AI39" s="293"/>
      <c r="AJ39" s="838" t="s">
        <v>276</v>
      </c>
      <c r="AK39" s="838"/>
      <c r="AL39" s="838"/>
      <c r="AM39" s="838"/>
      <c r="AN39" s="838"/>
      <c r="AO39" s="838"/>
      <c r="AP39" s="838"/>
      <c r="AQ39" s="838"/>
      <c r="AR39" s="838"/>
      <c r="AS39" s="838"/>
      <c r="AT39" s="838"/>
      <c r="AU39" s="838"/>
      <c r="AV39" s="838"/>
      <c r="AW39" s="838"/>
      <c r="AX39" s="838"/>
      <c r="AY39" s="838"/>
      <c r="AZ39" s="838"/>
      <c r="BA39" s="838"/>
      <c r="BB39" s="838"/>
      <c r="BC39" s="838"/>
      <c r="BD39" s="838"/>
      <c r="BE39" s="838"/>
      <c r="BF39" s="838"/>
      <c r="BG39" s="838"/>
      <c r="BH39" s="838"/>
      <c r="BI39" s="838"/>
      <c r="BJ39" s="838"/>
      <c r="BK39" s="838"/>
      <c r="BL39" s="838"/>
      <c r="BM39" s="838"/>
      <c r="BN39" s="838"/>
      <c r="BO39" s="838"/>
      <c r="BP39" s="838"/>
      <c r="BQ39" s="838"/>
      <c r="BR39" s="838"/>
      <c r="BS39" s="838"/>
      <c r="BT39" s="838"/>
      <c r="BU39" s="112"/>
      <c r="GE39" s="286"/>
      <c r="GF39" s="286"/>
      <c r="GG39" s="286"/>
      <c r="GH39" s="286"/>
      <c r="GI39" s="286"/>
      <c r="GJ39" s="286"/>
      <c r="GK39" s="286"/>
      <c r="GL39" s="286"/>
    </row>
    <row r="40" spans="3:194" ht="17.25">
      <c r="C40" s="52"/>
      <c r="D40" s="915" t="s">
        <v>189</v>
      </c>
      <c r="E40" s="872"/>
      <c r="F40" s="872"/>
      <c r="G40" s="872"/>
      <c r="H40" s="872"/>
      <c r="I40" s="872"/>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2"/>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916"/>
      <c r="BU40" s="112"/>
      <c r="GE40" s="286"/>
      <c r="GK40" s="254" t="s">
        <v>528</v>
      </c>
    </row>
    <row r="41" spans="3:194" s="59" customFormat="1" ht="29.25" customHeight="1">
      <c r="C41" s="58"/>
      <c r="D41" s="856" t="s">
        <v>224</v>
      </c>
      <c r="E41" s="856" t="s">
        <v>225</v>
      </c>
      <c r="F41" s="835" t="s">
        <v>230</v>
      </c>
      <c r="G41" s="835" t="s">
        <v>232</v>
      </c>
      <c r="H41" s="835" t="s">
        <v>134</v>
      </c>
      <c r="I41" s="835"/>
      <c r="J41" s="835" t="s">
        <v>231</v>
      </c>
      <c r="K41" s="835"/>
      <c r="L41" s="835" t="s">
        <v>16</v>
      </c>
      <c r="M41" s="835" t="s">
        <v>17</v>
      </c>
      <c r="N41" s="835" t="s">
        <v>73</v>
      </c>
      <c r="O41" s="835"/>
      <c r="P41" s="835"/>
      <c r="Q41" s="156" t="s">
        <v>393</v>
      </c>
      <c r="R41" s="834" t="s">
        <v>74</v>
      </c>
      <c r="S41" s="836" t="s">
        <v>75</v>
      </c>
      <c r="T41" s="834" t="s">
        <v>76</v>
      </c>
      <c r="U41" s="834" t="s">
        <v>226</v>
      </c>
      <c r="V41" s="834" t="s">
        <v>58</v>
      </c>
      <c r="W41" s="834" t="s">
        <v>59</v>
      </c>
      <c r="X41" s="834" t="s">
        <v>77</v>
      </c>
      <c r="Y41" s="856" t="s">
        <v>20</v>
      </c>
      <c r="Z41" s="834" t="s">
        <v>78</v>
      </c>
      <c r="AA41" s="833" t="s">
        <v>79</v>
      </c>
      <c r="AB41" s="834" t="s">
        <v>57</v>
      </c>
      <c r="AC41" s="856" t="s">
        <v>56</v>
      </c>
      <c r="AD41" s="833" t="s">
        <v>80</v>
      </c>
      <c r="AE41" s="833" t="s">
        <v>81</v>
      </c>
      <c r="AF41" s="845" t="s">
        <v>227</v>
      </c>
      <c r="AG41" s="834" t="s">
        <v>394</v>
      </c>
      <c r="AH41" s="834" t="s">
        <v>228</v>
      </c>
      <c r="AI41" s="853" t="s">
        <v>527</v>
      </c>
      <c r="AJ41" s="847"/>
      <c r="AK41" s="848" t="s">
        <v>395</v>
      </c>
      <c r="AL41" s="848"/>
      <c r="AM41" s="849" t="s">
        <v>396</v>
      </c>
      <c r="AN41" s="849" t="s">
        <v>516</v>
      </c>
      <c r="AO41" s="851" t="s">
        <v>397</v>
      </c>
      <c r="AP41" s="844" t="s">
        <v>398</v>
      </c>
      <c r="AQ41" s="844"/>
      <c r="AR41" s="844"/>
      <c r="AS41" s="844"/>
      <c r="AT41" s="844"/>
      <c r="AU41" s="844"/>
      <c r="AV41" s="844"/>
      <c r="AW41" s="844" t="s">
        <v>399</v>
      </c>
      <c r="AX41" s="844"/>
      <c r="AY41" s="844"/>
      <c r="AZ41" s="844"/>
      <c r="BA41" s="844"/>
      <c r="BB41" s="844"/>
      <c r="BC41" s="844"/>
      <c r="BD41" s="844"/>
      <c r="BE41" s="844"/>
      <c r="BF41" s="844"/>
      <c r="BG41" s="844"/>
      <c r="BH41" s="844"/>
      <c r="BI41" s="844"/>
      <c r="BJ41" s="844"/>
      <c r="BK41" s="844"/>
      <c r="BL41" s="844"/>
      <c r="BM41" s="844"/>
      <c r="BN41" s="844"/>
      <c r="BO41" s="844"/>
      <c r="BP41" s="844"/>
      <c r="BQ41" s="844"/>
      <c r="BR41" s="844"/>
      <c r="BS41" s="844"/>
      <c r="BT41" s="844"/>
      <c r="BU41" s="68"/>
      <c r="GE41" s="44"/>
      <c r="GK41" s="254" t="s">
        <v>529</v>
      </c>
    </row>
    <row r="42" spans="3:194" s="59" customFormat="1" ht="13.5" thickBot="1">
      <c r="C42" s="58"/>
      <c r="D42" s="856"/>
      <c r="E42" s="856"/>
      <c r="F42" s="835"/>
      <c r="G42" s="835"/>
      <c r="H42" s="835"/>
      <c r="I42" s="835"/>
      <c r="J42" s="835"/>
      <c r="K42" s="835"/>
      <c r="L42" s="835"/>
      <c r="M42" s="835"/>
      <c r="N42" s="136" t="s">
        <v>82</v>
      </c>
      <c r="O42" s="136" t="s">
        <v>83</v>
      </c>
      <c r="P42" s="136" t="s">
        <v>84</v>
      </c>
      <c r="Q42" s="157" t="s">
        <v>2421</v>
      </c>
      <c r="R42" s="833"/>
      <c r="S42" s="837"/>
      <c r="T42" s="833"/>
      <c r="U42" s="833"/>
      <c r="V42" s="833"/>
      <c r="W42" s="833"/>
      <c r="X42" s="833"/>
      <c r="Y42" s="856"/>
      <c r="Z42" s="833"/>
      <c r="AA42" s="833"/>
      <c r="AB42" s="834"/>
      <c r="AC42" s="856"/>
      <c r="AD42" s="833"/>
      <c r="AE42" s="833"/>
      <c r="AF42" s="846"/>
      <c r="AG42" s="833"/>
      <c r="AH42" s="833"/>
      <c r="AI42" s="854"/>
      <c r="AJ42" s="847"/>
      <c r="AK42" s="269" t="s">
        <v>400</v>
      </c>
      <c r="AL42" s="268" t="s">
        <v>401</v>
      </c>
      <c r="AM42" s="850"/>
      <c r="AN42" s="850"/>
      <c r="AO42" s="852"/>
      <c r="AP42" s="270" t="s">
        <v>85</v>
      </c>
      <c r="AQ42" s="270" t="s">
        <v>4</v>
      </c>
      <c r="AR42" s="270" t="s">
        <v>4</v>
      </c>
      <c r="AS42" s="270" t="s">
        <v>86</v>
      </c>
      <c r="AT42" s="270" t="s">
        <v>30</v>
      </c>
      <c r="AU42" s="270" t="s">
        <v>87</v>
      </c>
      <c r="AV42" s="270" t="s">
        <v>3</v>
      </c>
      <c r="AW42" s="270">
        <v>1</v>
      </c>
      <c r="AX42" s="270">
        <v>2</v>
      </c>
      <c r="AY42" s="270">
        <v>3</v>
      </c>
      <c r="AZ42" s="270">
        <v>4</v>
      </c>
      <c r="BA42" s="270">
        <v>5</v>
      </c>
      <c r="BB42" s="270">
        <v>6</v>
      </c>
      <c r="BC42" s="270">
        <v>7</v>
      </c>
      <c r="BD42" s="270">
        <v>8</v>
      </c>
      <c r="BE42" s="270">
        <v>9</v>
      </c>
      <c r="BF42" s="270">
        <v>10</v>
      </c>
      <c r="BG42" s="270" t="s">
        <v>88</v>
      </c>
      <c r="BH42" s="270" t="s">
        <v>89</v>
      </c>
      <c r="BI42" s="270">
        <v>13</v>
      </c>
      <c r="BJ42" s="270">
        <v>14</v>
      </c>
      <c r="BK42" s="270">
        <v>15</v>
      </c>
      <c r="BL42" s="270">
        <v>16</v>
      </c>
      <c r="BM42" s="270">
        <v>17</v>
      </c>
      <c r="BN42" s="270">
        <v>18</v>
      </c>
      <c r="BO42" s="270">
        <v>19</v>
      </c>
      <c r="BP42" s="270">
        <v>20</v>
      </c>
      <c r="BQ42" s="270">
        <v>21</v>
      </c>
      <c r="BR42" s="270">
        <v>22</v>
      </c>
      <c r="BS42" s="270">
        <v>23</v>
      </c>
      <c r="BT42" s="270">
        <v>24</v>
      </c>
      <c r="BU42" s="68"/>
      <c r="GK42" s="44"/>
    </row>
    <row r="43" spans="3:194" s="144" customFormat="1" ht="15.75" thickBot="1">
      <c r="C43" s="137"/>
      <c r="D43" s="138">
        <v>1</v>
      </c>
      <c r="E43" s="139">
        <v>2</v>
      </c>
      <c r="F43" s="139" t="s">
        <v>61</v>
      </c>
      <c r="G43" s="158">
        <v>43712571</v>
      </c>
      <c r="H43" s="285" t="s">
        <v>2467</v>
      </c>
      <c r="I43" s="159"/>
      <c r="J43" s="828" t="s">
        <v>2468</v>
      </c>
      <c r="K43" s="827"/>
      <c r="L43" s="159" t="s">
        <v>2469</v>
      </c>
      <c r="M43" s="159" t="s">
        <v>2470</v>
      </c>
      <c r="N43" s="160">
        <v>16</v>
      </c>
      <c r="O43" s="160">
        <v>1</v>
      </c>
      <c r="P43" s="160">
        <v>1974</v>
      </c>
      <c r="Q43" s="139" t="s">
        <v>51</v>
      </c>
      <c r="R43" s="139" t="s">
        <v>2736</v>
      </c>
      <c r="S43" s="161">
        <v>2665688</v>
      </c>
      <c r="T43" s="139" t="s">
        <v>2471</v>
      </c>
      <c r="U43" s="139" t="s">
        <v>2472</v>
      </c>
      <c r="V43" s="139" t="s">
        <v>2539</v>
      </c>
      <c r="W43" s="139">
        <v>6045432000</v>
      </c>
      <c r="X43" s="139">
        <v>3128269570</v>
      </c>
      <c r="Y43" s="424" t="s">
        <v>2475</v>
      </c>
      <c r="Z43" s="139" t="s">
        <v>2453</v>
      </c>
      <c r="AA43" s="139" t="s">
        <v>2473</v>
      </c>
      <c r="AB43" s="139" t="s">
        <v>22</v>
      </c>
      <c r="AC43" s="139" t="s">
        <v>2448</v>
      </c>
      <c r="AD43" s="140" t="s">
        <v>117</v>
      </c>
      <c r="AE43" s="140" t="s">
        <v>41</v>
      </c>
      <c r="AF43" s="162">
        <v>1</v>
      </c>
      <c r="AG43" s="163" t="str">
        <f>+VLOOKUP(AF43,'[1]Cód. Tipo de trabajador cotz'!$A$48:$L$61,2,0)</f>
        <v>Dependiente.</v>
      </c>
      <c r="AH43" s="164">
        <v>1</v>
      </c>
      <c r="AI43" s="164" t="s">
        <v>528</v>
      </c>
      <c r="AJ43" s="36"/>
      <c r="AK43" s="240"/>
      <c r="AL43" s="241"/>
      <c r="AM43" s="139"/>
      <c r="AN43" s="139"/>
      <c r="AO43" s="166">
        <f t="shared" ref="AO43:AO74" si="0">+AM43*S43</f>
        <v>0</v>
      </c>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75" thickBot="1">
      <c r="C44" s="137"/>
      <c r="D44" s="138">
        <v>2</v>
      </c>
      <c r="E44" s="139">
        <v>2</v>
      </c>
      <c r="F44" s="139" t="s">
        <v>61</v>
      </c>
      <c r="G44" s="158">
        <v>43713902</v>
      </c>
      <c r="H44" s="285" t="s">
        <v>2477</v>
      </c>
      <c r="I44" s="403"/>
      <c r="J44" s="828" t="s">
        <v>2478</v>
      </c>
      <c r="K44" s="827"/>
      <c r="L44" s="159" t="s">
        <v>2469</v>
      </c>
      <c r="M44" s="159" t="s">
        <v>2470</v>
      </c>
      <c r="N44" s="160">
        <v>12</v>
      </c>
      <c r="O44" s="160">
        <v>11</v>
      </c>
      <c r="P44" s="160">
        <v>1977</v>
      </c>
      <c r="Q44" s="139" t="s">
        <v>51</v>
      </c>
      <c r="R44" s="139" t="s">
        <v>2736</v>
      </c>
      <c r="S44" s="161">
        <v>2665688</v>
      </c>
      <c r="T44" s="139" t="s">
        <v>2474</v>
      </c>
      <c r="U44" s="139" t="s">
        <v>2472</v>
      </c>
      <c r="V44" s="139" t="s">
        <v>2539</v>
      </c>
      <c r="W44" s="139">
        <v>6045432000</v>
      </c>
      <c r="X44" s="139">
        <v>3145600793</v>
      </c>
      <c r="Y44" s="424" t="s">
        <v>2476</v>
      </c>
      <c r="Z44" s="139" t="s">
        <v>2453</v>
      </c>
      <c r="AA44" s="139" t="s">
        <v>2473</v>
      </c>
      <c r="AB44" s="139" t="s">
        <v>22</v>
      </c>
      <c r="AC44" s="139" t="s">
        <v>2448</v>
      </c>
      <c r="AD44" s="140" t="s">
        <v>117</v>
      </c>
      <c r="AE44" s="140" t="s">
        <v>41</v>
      </c>
      <c r="AF44" s="162">
        <v>1</v>
      </c>
      <c r="AG44" s="163" t="str">
        <f>+VLOOKUP(AF44,'[1]Cód. Tipo de trabajador cotz'!$A$48:$L$61,2,0)</f>
        <v>Dependiente.</v>
      </c>
      <c r="AH44" s="164">
        <v>1</v>
      </c>
      <c r="AI44" s="164" t="s">
        <v>528</v>
      </c>
      <c r="AJ44" s="36"/>
      <c r="AK44" s="240"/>
      <c r="AL44" s="241"/>
      <c r="AM44" s="139"/>
      <c r="AN44" s="139"/>
      <c r="AO44" s="166">
        <f t="shared" si="0"/>
        <v>0</v>
      </c>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75" thickBot="1">
      <c r="C45" s="137"/>
      <c r="D45" s="138">
        <v>3</v>
      </c>
      <c r="E45" s="139">
        <v>2</v>
      </c>
      <c r="F45" s="139" t="s">
        <v>61</v>
      </c>
      <c r="G45" s="158">
        <v>43712847</v>
      </c>
      <c r="H45" s="285" t="s">
        <v>2479</v>
      </c>
      <c r="I45" s="159"/>
      <c r="J45" s="828" t="s">
        <v>2480</v>
      </c>
      <c r="K45" s="827"/>
      <c r="L45" s="159" t="s">
        <v>2469</v>
      </c>
      <c r="M45" s="159" t="s">
        <v>2470</v>
      </c>
      <c r="N45" s="160">
        <v>4</v>
      </c>
      <c r="O45" s="160">
        <v>3</v>
      </c>
      <c r="P45" s="160">
        <v>1974</v>
      </c>
      <c r="Q45" s="139" t="s">
        <v>51</v>
      </c>
      <c r="R45" s="139" t="s">
        <v>2485</v>
      </c>
      <c r="S45" s="161">
        <v>9720055</v>
      </c>
      <c r="T45" s="139" t="s">
        <v>2471</v>
      </c>
      <c r="U45" s="139" t="s">
        <v>2472</v>
      </c>
      <c r="V45" s="139" t="s">
        <v>2539</v>
      </c>
      <c r="W45" s="139">
        <v>6045432000</v>
      </c>
      <c r="X45" s="139">
        <v>3103810905</v>
      </c>
      <c r="Y45" s="424" t="s">
        <v>2484</v>
      </c>
      <c r="Z45" s="139" t="s">
        <v>2453</v>
      </c>
      <c r="AA45" s="139" t="s">
        <v>2473</v>
      </c>
      <c r="AB45" s="139" t="s">
        <v>22</v>
      </c>
      <c r="AC45" s="139" t="s">
        <v>2448</v>
      </c>
      <c r="AD45" s="140" t="s">
        <v>117</v>
      </c>
      <c r="AE45" s="140" t="s">
        <v>41</v>
      </c>
      <c r="AF45" s="162">
        <v>1</v>
      </c>
      <c r="AG45" s="163" t="str">
        <f>+VLOOKUP(AF45,'[1]Cód. Tipo de trabajador cotz'!$A$48:$L$61,2,0)</f>
        <v>Dependiente.</v>
      </c>
      <c r="AH45" s="164">
        <v>1</v>
      </c>
      <c r="AI45" s="164" t="s">
        <v>528</v>
      </c>
      <c r="AJ45" s="36"/>
      <c r="AK45" s="240"/>
      <c r="AL45" s="241"/>
      <c r="AM45" s="139"/>
      <c r="AN45" s="139"/>
      <c r="AO45" s="166">
        <f t="shared" si="0"/>
        <v>0</v>
      </c>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75" thickBot="1">
      <c r="C46" s="137"/>
      <c r="D46" s="138">
        <v>4</v>
      </c>
      <c r="E46" s="139">
        <v>2</v>
      </c>
      <c r="F46" s="139" t="s">
        <v>61</v>
      </c>
      <c r="G46" s="158">
        <v>43714212</v>
      </c>
      <c r="H46" s="285" t="s">
        <v>2481</v>
      </c>
      <c r="I46" s="159"/>
      <c r="J46" s="828" t="s">
        <v>2468</v>
      </c>
      <c r="K46" s="827"/>
      <c r="L46" s="159" t="s">
        <v>2482</v>
      </c>
      <c r="M46" s="159" t="s">
        <v>2483</v>
      </c>
      <c r="N46" s="160">
        <v>3</v>
      </c>
      <c r="O46" s="160">
        <v>7</v>
      </c>
      <c r="P46" s="160">
        <v>1978</v>
      </c>
      <c r="Q46" s="139" t="s">
        <v>51</v>
      </c>
      <c r="R46" s="139" t="s">
        <v>2492</v>
      </c>
      <c r="S46" s="161">
        <v>5028794</v>
      </c>
      <c r="T46" s="139" t="s">
        <v>2451</v>
      </c>
      <c r="U46" s="139" t="s">
        <v>2472</v>
      </c>
      <c r="V46" s="139" t="s">
        <v>2539</v>
      </c>
      <c r="W46" s="139">
        <v>6045432000</v>
      </c>
      <c r="X46" s="139">
        <v>3108990954</v>
      </c>
      <c r="Y46" s="424" t="s">
        <v>2486</v>
      </c>
      <c r="Z46" s="139" t="s">
        <v>2453</v>
      </c>
      <c r="AA46" s="139" t="s">
        <v>2473</v>
      </c>
      <c r="AB46" s="139" t="s">
        <v>22</v>
      </c>
      <c r="AC46" s="139" t="s">
        <v>2448</v>
      </c>
      <c r="AD46" s="140" t="s">
        <v>117</v>
      </c>
      <c r="AE46" s="140" t="s">
        <v>41</v>
      </c>
      <c r="AF46" s="162">
        <v>1</v>
      </c>
      <c r="AG46" s="163" t="str">
        <f>+VLOOKUP(AF46,'[1]Cód. Tipo de trabajador cotz'!$A$48:$L$61,2,0)</f>
        <v>Dependiente.</v>
      </c>
      <c r="AH46" s="164">
        <v>1</v>
      </c>
      <c r="AI46" s="164" t="s">
        <v>528</v>
      </c>
      <c r="AJ46" s="36"/>
      <c r="AK46" s="240"/>
      <c r="AL46" s="241"/>
      <c r="AM46" s="139"/>
      <c r="AN46" s="139"/>
      <c r="AO46" s="166">
        <f t="shared" si="0"/>
        <v>0</v>
      </c>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75" thickBot="1">
      <c r="C47" s="137"/>
      <c r="D47" s="138">
        <v>5</v>
      </c>
      <c r="E47" s="139">
        <v>2</v>
      </c>
      <c r="F47" s="139" t="s">
        <v>61</v>
      </c>
      <c r="G47" s="158">
        <v>71115716</v>
      </c>
      <c r="H47" s="285" t="s">
        <v>2487</v>
      </c>
      <c r="I47" s="159"/>
      <c r="J47" s="828" t="s">
        <v>2488</v>
      </c>
      <c r="K47" s="827"/>
      <c r="L47" s="159" t="s">
        <v>2489</v>
      </c>
      <c r="M47" s="159" t="s">
        <v>2490</v>
      </c>
      <c r="N47" s="160">
        <v>11</v>
      </c>
      <c r="O47" s="160">
        <v>7</v>
      </c>
      <c r="P47" s="160">
        <v>1976</v>
      </c>
      <c r="Q47" s="139" t="s">
        <v>53</v>
      </c>
      <c r="R47" s="139" t="s">
        <v>2493</v>
      </c>
      <c r="S47" s="161">
        <v>3143798</v>
      </c>
      <c r="T47" s="139" t="s">
        <v>2471</v>
      </c>
      <c r="U47" s="139" t="s">
        <v>2452</v>
      </c>
      <c r="V47" s="139" t="s">
        <v>2539</v>
      </c>
      <c r="W47" s="139">
        <v>6045432000</v>
      </c>
      <c r="X47" s="139">
        <v>3128158678</v>
      </c>
      <c r="Y47" s="424" t="s">
        <v>2494</v>
      </c>
      <c r="Z47" s="139" t="s">
        <v>2453</v>
      </c>
      <c r="AA47" s="139" t="s">
        <v>2473</v>
      </c>
      <c r="AB47" s="139" t="s">
        <v>22</v>
      </c>
      <c r="AC47" s="139" t="s">
        <v>2448</v>
      </c>
      <c r="AD47" s="140" t="s">
        <v>117</v>
      </c>
      <c r="AE47" s="140" t="s">
        <v>41</v>
      </c>
      <c r="AF47" s="162">
        <v>1</v>
      </c>
      <c r="AG47" s="163" t="str">
        <f>+VLOOKUP(AF47,'[1]Cód. Tipo de trabajador cotz'!$A$48:$L$61,2,0)</f>
        <v>Dependiente.</v>
      </c>
      <c r="AH47" s="164">
        <v>1</v>
      </c>
      <c r="AI47" s="164" t="s">
        <v>528</v>
      </c>
      <c r="AJ47" s="36"/>
      <c r="AK47" s="240"/>
      <c r="AL47" s="241"/>
      <c r="AM47" s="139"/>
      <c r="AN47" s="139"/>
      <c r="AO47" s="166">
        <f t="shared" si="0"/>
        <v>0</v>
      </c>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75" thickBot="1">
      <c r="C48" s="137"/>
      <c r="D48" s="138">
        <v>6</v>
      </c>
      <c r="E48" s="139">
        <v>2</v>
      </c>
      <c r="F48" s="139" t="s">
        <v>61</v>
      </c>
      <c r="G48" s="158">
        <v>1036397739</v>
      </c>
      <c r="H48" s="285" t="s">
        <v>2495</v>
      </c>
      <c r="I48" s="159"/>
      <c r="J48" s="828" t="s">
        <v>2444</v>
      </c>
      <c r="K48" s="827"/>
      <c r="L48" s="159" t="s">
        <v>2496</v>
      </c>
      <c r="M48" s="159"/>
      <c r="N48" s="160">
        <v>29</v>
      </c>
      <c r="O48" s="160">
        <v>9</v>
      </c>
      <c r="P48" s="160">
        <v>1992</v>
      </c>
      <c r="Q48" s="139" t="s">
        <v>51</v>
      </c>
      <c r="R48" s="139" t="s">
        <v>2736</v>
      </c>
      <c r="S48" s="161">
        <v>2665688</v>
      </c>
      <c r="T48" s="139" t="s">
        <v>2471</v>
      </c>
      <c r="U48" s="139" t="s">
        <v>2497</v>
      </c>
      <c r="V48" s="139" t="s">
        <v>2539</v>
      </c>
      <c r="W48" s="139">
        <v>6045432000</v>
      </c>
      <c r="X48" s="139">
        <v>3127661678</v>
      </c>
      <c r="Y48" s="424" t="s">
        <v>2498</v>
      </c>
      <c r="Z48" s="139" t="s">
        <v>2453</v>
      </c>
      <c r="AA48" s="139" t="s">
        <v>2473</v>
      </c>
      <c r="AB48" s="139" t="s">
        <v>22</v>
      </c>
      <c r="AC48" s="139" t="s">
        <v>2448</v>
      </c>
      <c r="AD48" s="140" t="s">
        <v>117</v>
      </c>
      <c r="AE48" s="140" t="s">
        <v>41</v>
      </c>
      <c r="AF48" s="162">
        <v>1</v>
      </c>
      <c r="AG48" s="163" t="s">
        <v>253</v>
      </c>
      <c r="AH48" s="164">
        <v>1</v>
      </c>
      <c r="AI48" s="164" t="s">
        <v>528</v>
      </c>
      <c r="AJ48" s="36"/>
      <c r="AK48" s="240"/>
      <c r="AL48" s="241"/>
      <c r="AM48" s="139"/>
      <c r="AN48" s="139"/>
      <c r="AO48" s="166">
        <f t="shared" si="0"/>
        <v>0</v>
      </c>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75" thickBot="1">
      <c r="C49" s="137"/>
      <c r="D49" s="138">
        <v>7</v>
      </c>
      <c r="E49" s="139">
        <v>3</v>
      </c>
      <c r="F49" s="139" t="s">
        <v>61</v>
      </c>
      <c r="G49" s="158">
        <v>1036392581</v>
      </c>
      <c r="H49" s="285" t="s">
        <v>2499</v>
      </c>
      <c r="I49" s="159"/>
      <c r="J49" s="828" t="s">
        <v>2500</v>
      </c>
      <c r="K49" s="827"/>
      <c r="L49" s="159" t="s">
        <v>2501</v>
      </c>
      <c r="M49" s="159" t="s">
        <v>2502</v>
      </c>
      <c r="N49" s="160">
        <v>4</v>
      </c>
      <c r="O49" s="160">
        <v>1</v>
      </c>
      <c r="P49" s="160">
        <v>1987</v>
      </c>
      <c r="Q49" s="139" t="s">
        <v>53</v>
      </c>
      <c r="R49" s="139" t="s">
        <v>2503</v>
      </c>
      <c r="S49" s="161">
        <v>9720055</v>
      </c>
      <c r="T49" s="139" t="s">
        <v>2471</v>
      </c>
      <c r="U49" s="139" t="s">
        <v>2472</v>
      </c>
      <c r="V49" s="139" t="s">
        <v>2539</v>
      </c>
      <c r="W49" s="139">
        <v>6045432000</v>
      </c>
      <c r="X49" s="139">
        <v>3117288154</v>
      </c>
      <c r="Y49" s="424" t="s">
        <v>2504</v>
      </c>
      <c r="Z49" s="139" t="s">
        <v>2453</v>
      </c>
      <c r="AA49" s="139" t="s">
        <v>2473</v>
      </c>
      <c r="AB49" s="139" t="s">
        <v>22</v>
      </c>
      <c r="AC49" s="139" t="s">
        <v>2448</v>
      </c>
      <c r="AD49" s="140" t="s">
        <v>117</v>
      </c>
      <c r="AE49" s="140" t="s">
        <v>41</v>
      </c>
      <c r="AF49" s="162">
        <v>1</v>
      </c>
      <c r="AG49" s="163" t="s">
        <v>253</v>
      </c>
      <c r="AH49" s="164">
        <v>1</v>
      </c>
      <c r="AI49" s="164" t="s">
        <v>528</v>
      </c>
      <c r="AJ49" s="36"/>
      <c r="AK49" s="240"/>
      <c r="AL49" s="241"/>
      <c r="AM49" s="139"/>
      <c r="AN49" s="139"/>
      <c r="AO49" s="166">
        <f t="shared" si="0"/>
        <v>0</v>
      </c>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75" thickBot="1">
      <c r="C50" s="137"/>
      <c r="D50" s="138">
        <v>8</v>
      </c>
      <c r="E50" s="139">
        <v>4</v>
      </c>
      <c r="F50" s="139" t="s">
        <v>61</v>
      </c>
      <c r="G50" s="158">
        <v>1036931746</v>
      </c>
      <c r="H50" s="285" t="s">
        <v>2505</v>
      </c>
      <c r="I50" s="159"/>
      <c r="J50" s="828" t="s">
        <v>2505</v>
      </c>
      <c r="K50" s="827"/>
      <c r="L50" s="159" t="s">
        <v>2502</v>
      </c>
      <c r="M50" s="159"/>
      <c r="N50" s="160">
        <v>19</v>
      </c>
      <c r="O50" s="160">
        <v>9</v>
      </c>
      <c r="P50" s="160">
        <v>1988</v>
      </c>
      <c r="Q50" s="139" t="s">
        <v>53</v>
      </c>
      <c r="R50" s="139" t="s">
        <v>2506</v>
      </c>
      <c r="S50" s="161">
        <v>3143798</v>
      </c>
      <c r="T50" s="139" t="s">
        <v>2451</v>
      </c>
      <c r="U50" s="139" t="s">
        <v>2497</v>
      </c>
      <c r="V50" s="139" t="s">
        <v>2539</v>
      </c>
      <c r="W50" s="139">
        <v>6045432000</v>
      </c>
      <c r="X50" s="139">
        <v>3127328800</v>
      </c>
      <c r="Y50" s="424" t="s">
        <v>2507</v>
      </c>
      <c r="Z50" s="139" t="s">
        <v>2453</v>
      </c>
      <c r="AA50" s="139" t="s">
        <v>2473</v>
      </c>
      <c r="AB50" s="139" t="s">
        <v>22</v>
      </c>
      <c r="AC50" s="139" t="s">
        <v>2448</v>
      </c>
      <c r="AD50" s="140" t="s">
        <v>117</v>
      </c>
      <c r="AE50" s="140" t="s">
        <v>41</v>
      </c>
      <c r="AF50" s="162">
        <v>1</v>
      </c>
      <c r="AG50" s="163" t="s">
        <v>253</v>
      </c>
      <c r="AH50" s="164">
        <v>1</v>
      </c>
      <c r="AI50" s="164" t="s">
        <v>528</v>
      </c>
      <c r="AJ50" s="36"/>
      <c r="AK50" s="240"/>
      <c r="AL50" s="241"/>
      <c r="AM50" s="139"/>
      <c r="AN50" s="139"/>
      <c r="AO50" s="166">
        <f t="shared" si="0"/>
        <v>0</v>
      </c>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75" thickBot="1">
      <c r="C51" s="137"/>
      <c r="D51" s="138">
        <v>9</v>
      </c>
      <c r="E51" s="139">
        <v>2</v>
      </c>
      <c r="F51" s="139" t="s">
        <v>61</v>
      </c>
      <c r="G51" s="158">
        <v>1103095291</v>
      </c>
      <c r="H51" s="285" t="s">
        <v>2508</v>
      </c>
      <c r="I51" s="159"/>
      <c r="J51" s="828" t="s">
        <v>2509</v>
      </c>
      <c r="K51" s="827"/>
      <c r="L51" s="159" t="s">
        <v>2510</v>
      </c>
      <c r="M51" s="159" t="s">
        <v>2511</v>
      </c>
      <c r="N51" s="160">
        <v>6</v>
      </c>
      <c r="O51" s="160">
        <v>5</v>
      </c>
      <c r="P51" s="160">
        <v>1986</v>
      </c>
      <c r="Q51" s="139" t="s">
        <v>53</v>
      </c>
      <c r="R51" s="139" t="s">
        <v>2492</v>
      </c>
      <c r="S51" s="161">
        <v>5028794</v>
      </c>
      <c r="T51" s="139" t="s">
        <v>2451</v>
      </c>
      <c r="U51" s="139" t="s">
        <v>2497</v>
      </c>
      <c r="V51" s="139" t="s">
        <v>2539</v>
      </c>
      <c r="W51" s="139">
        <v>6045432000</v>
      </c>
      <c r="X51" s="139">
        <v>3008022551</v>
      </c>
      <c r="Y51" s="424" t="s">
        <v>2512</v>
      </c>
      <c r="Z51" s="139" t="s">
        <v>2453</v>
      </c>
      <c r="AA51" s="139" t="s">
        <v>2473</v>
      </c>
      <c r="AB51" s="139" t="s">
        <v>22</v>
      </c>
      <c r="AC51" s="139" t="s">
        <v>2448</v>
      </c>
      <c r="AD51" s="140" t="s">
        <v>117</v>
      </c>
      <c r="AE51" s="140" t="s">
        <v>41</v>
      </c>
      <c r="AF51" s="162">
        <v>1</v>
      </c>
      <c r="AG51" s="163" t="s">
        <v>253</v>
      </c>
      <c r="AH51" s="164">
        <v>1</v>
      </c>
      <c r="AI51" s="164" t="s">
        <v>528</v>
      </c>
      <c r="AJ51" s="36"/>
      <c r="AK51" s="240"/>
      <c r="AL51" s="241"/>
      <c r="AM51" s="139"/>
      <c r="AN51" s="139"/>
      <c r="AO51" s="166">
        <f t="shared" si="0"/>
        <v>0</v>
      </c>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75" thickBot="1">
      <c r="C52" s="137"/>
      <c r="D52" s="138">
        <v>10</v>
      </c>
      <c r="E52" s="139">
        <v>9</v>
      </c>
      <c r="F52" s="139" t="s">
        <v>61</v>
      </c>
      <c r="G52" s="158">
        <v>71115596</v>
      </c>
      <c r="H52" s="285" t="s">
        <v>2513</v>
      </c>
      <c r="I52" s="159"/>
      <c r="J52" s="828" t="s">
        <v>2514</v>
      </c>
      <c r="K52" s="827"/>
      <c r="L52" s="159" t="s">
        <v>2510</v>
      </c>
      <c r="M52" s="159"/>
      <c r="N52" s="160">
        <v>4</v>
      </c>
      <c r="O52" s="160">
        <v>6</v>
      </c>
      <c r="P52" s="160">
        <v>1976</v>
      </c>
      <c r="Q52" s="139" t="s">
        <v>53</v>
      </c>
      <c r="R52" s="139" t="s">
        <v>2492</v>
      </c>
      <c r="S52" s="161">
        <v>4349189</v>
      </c>
      <c r="T52" s="139" t="s">
        <v>2451</v>
      </c>
      <c r="U52" s="139" t="s">
        <v>2452</v>
      </c>
      <c r="V52" s="139" t="s">
        <v>2539</v>
      </c>
      <c r="W52" s="139">
        <v>6045432000</v>
      </c>
      <c r="X52" s="139">
        <v>3113137485</v>
      </c>
      <c r="Y52" s="424" t="s">
        <v>2515</v>
      </c>
      <c r="Z52" s="139" t="s">
        <v>2453</v>
      </c>
      <c r="AA52" s="139" t="s">
        <v>2473</v>
      </c>
      <c r="AB52" s="139" t="s">
        <v>22</v>
      </c>
      <c r="AC52" s="139" t="s">
        <v>2448</v>
      </c>
      <c r="AD52" s="140" t="s">
        <v>117</v>
      </c>
      <c r="AE52" s="140" t="s">
        <v>41</v>
      </c>
      <c r="AF52" s="162">
        <v>1</v>
      </c>
      <c r="AG52" s="163" t="s">
        <v>253</v>
      </c>
      <c r="AH52" s="164">
        <v>1</v>
      </c>
      <c r="AI52" s="164" t="s">
        <v>528</v>
      </c>
      <c r="AJ52" s="36"/>
      <c r="AK52" s="240"/>
      <c r="AL52" s="241"/>
      <c r="AM52" s="139"/>
      <c r="AN52" s="139"/>
      <c r="AO52" s="166">
        <f t="shared" si="0"/>
        <v>0</v>
      </c>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75" thickBot="1">
      <c r="C53" s="137"/>
      <c r="D53" s="138">
        <v>11</v>
      </c>
      <c r="E53" s="139">
        <v>2</v>
      </c>
      <c r="F53" s="139" t="s">
        <v>61</v>
      </c>
      <c r="G53" s="158">
        <v>21628934</v>
      </c>
      <c r="H53" s="285" t="s">
        <v>2516</v>
      </c>
      <c r="I53" s="159"/>
      <c r="J53" s="828" t="s">
        <v>2517</v>
      </c>
      <c r="K53" s="827"/>
      <c r="L53" s="159" t="s">
        <v>2518</v>
      </c>
      <c r="M53" s="159" t="s">
        <v>2519</v>
      </c>
      <c r="N53" s="160">
        <v>30</v>
      </c>
      <c r="O53" s="160">
        <v>1</v>
      </c>
      <c r="P53" s="160">
        <v>1986</v>
      </c>
      <c r="Q53" s="139" t="s">
        <v>51</v>
      </c>
      <c r="R53" s="139" t="s">
        <v>2492</v>
      </c>
      <c r="S53" s="161">
        <v>5028794</v>
      </c>
      <c r="T53" s="139" t="s">
        <v>2451</v>
      </c>
      <c r="U53" s="139" t="s">
        <v>2472</v>
      </c>
      <c r="V53" s="139" t="s">
        <v>2539</v>
      </c>
      <c r="W53" s="139">
        <v>6045432000</v>
      </c>
      <c r="X53" s="139">
        <v>3128129759</v>
      </c>
      <c r="Y53" s="424" t="s">
        <v>2520</v>
      </c>
      <c r="Z53" s="139" t="s">
        <v>2453</v>
      </c>
      <c r="AA53" s="139" t="s">
        <v>2473</v>
      </c>
      <c r="AB53" s="139" t="s">
        <v>22</v>
      </c>
      <c r="AC53" s="139" t="s">
        <v>2448</v>
      </c>
      <c r="AD53" s="140" t="s">
        <v>117</v>
      </c>
      <c r="AE53" s="140" t="s">
        <v>41</v>
      </c>
      <c r="AF53" s="162">
        <v>1</v>
      </c>
      <c r="AG53" s="163" t="s">
        <v>253</v>
      </c>
      <c r="AH53" s="164">
        <v>1</v>
      </c>
      <c r="AI53" s="164" t="s">
        <v>528</v>
      </c>
      <c r="AJ53" s="36"/>
      <c r="AK53" s="240"/>
      <c r="AL53" s="241"/>
      <c r="AM53" s="139"/>
      <c r="AN53" s="139"/>
      <c r="AO53" s="166">
        <f t="shared" si="0"/>
        <v>0</v>
      </c>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75" thickBot="1">
      <c r="C54" s="137"/>
      <c r="D54" s="138">
        <v>12</v>
      </c>
      <c r="E54" s="139">
        <v>2</v>
      </c>
      <c r="F54" s="139" t="s">
        <v>61</v>
      </c>
      <c r="G54" s="158">
        <v>1214719114</v>
      </c>
      <c r="H54" s="285" t="s">
        <v>2521</v>
      </c>
      <c r="I54" s="159"/>
      <c r="J54" s="828" t="s">
        <v>2522</v>
      </c>
      <c r="K54" s="827"/>
      <c r="L54" s="159" t="s">
        <v>2518</v>
      </c>
      <c r="M54" s="159" t="s">
        <v>2523</v>
      </c>
      <c r="N54" s="160">
        <v>19</v>
      </c>
      <c r="O54" s="160">
        <v>7</v>
      </c>
      <c r="P54" s="160">
        <v>1993</v>
      </c>
      <c r="Q54" s="139" t="s">
        <v>51</v>
      </c>
      <c r="R54" s="139" t="s">
        <v>2525</v>
      </c>
      <c r="S54" s="161">
        <v>5707712</v>
      </c>
      <c r="T54" s="139" t="s">
        <v>2474</v>
      </c>
      <c r="U54" s="139" t="s">
        <v>2472</v>
      </c>
      <c r="V54" s="139" t="s">
        <v>2539</v>
      </c>
      <c r="W54" s="139">
        <v>6045432000</v>
      </c>
      <c r="X54" s="139">
        <v>3137616589</v>
      </c>
      <c r="Y54" s="424" t="s">
        <v>2524</v>
      </c>
      <c r="Z54" s="139" t="s">
        <v>2453</v>
      </c>
      <c r="AA54" s="139" t="s">
        <v>2526</v>
      </c>
      <c r="AB54" s="139" t="s">
        <v>22</v>
      </c>
      <c r="AC54" s="139" t="s">
        <v>2448</v>
      </c>
      <c r="AD54" s="140" t="s">
        <v>117</v>
      </c>
      <c r="AE54" s="140" t="s">
        <v>41</v>
      </c>
      <c r="AF54" s="162">
        <v>1</v>
      </c>
      <c r="AG54" s="163" t="s">
        <v>253</v>
      </c>
      <c r="AH54" s="164">
        <v>1</v>
      </c>
      <c r="AI54" s="164" t="s">
        <v>528</v>
      </c>
      <c r="AJ54" s="36"/>
      <c r="AK54" s="240"/>
      <c r="AL54" s="241"/>
      <c r="AM54" s="139"/>
      <c r="AN54" s="139"/>
      <c r="AO54" s="166">
        <f t="shared" si="0"/>
        <v>0</v>
      </c>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75" thickBot="1">
      <c r="C55" s="137"/>
      <c r="D55" s="138">
        <v>13</v>
      </c>
      <c r="E55" s="139">
        <v>2</v>
      </c>
      <c r="F55" s="139" t="s">
        <v>61</v>
      </c>
      <c r="G55" s="158">
        <v>43278854</v>
      </c>
      <c r="H55" s="285" t="s">
        <v>2527</v>
      </c>
      <c r="I55" s="159"/>
      <c r="J55" s="828" t="s">
        <v>2528</v>
      </c>
      <c r="K55" s="827"/>
      <c r="L55" s="159" t="s">
        <v>2518</v>
      </c>
      <c r="M55" s="159" t="s">
        <v>2470</v>
      </c>
      <c r="N55" s="160">
        <v>26</v>
      </c>
      <c r="O55" s="160">
        <v>1</v>
      </c>
      <c r="P55" s="160">
        <v>1982</v>
      </c>
      <c r="Q55" s="139" t="s">
        <v>51</v>
      </c>
      <c r="R55" s="139" t="s">
        <v>2492</v>
      </c>
      <c r="S55" s="161">
        <v>4349189</v>
      </c>
      <c r="T55" s="139" t="s">
        <v>2451</v>
      </c>
      <c r="U55" s="139" t="s">
        <v>2472</v>
      </c>
      <c r="V55" s="139" t="s">
        <v>2539</v>
      </c>
      <c r="W55" s="139">
        <v>6045432000</v>
      </c>
      <c r="X55" s="139">
        <v>3007785457</v>
      </c>
      <c r="Y55" s="424" t="s">
        <v>2529</v>
      </c>
      <c r="Z55" s="139" t="s">
        <v>2453</v>
      </c>
      <c r="AA55" s="139" t="s">
        <v>2473</v>
      </c>
      <c r="AB55" s="139" t="s">
        <v>22</v>
      </c>
      <c r="AC55" s="139" t="s">
        <v>2448</v>
      </c>
      <c r="AD55" s="140" t="s">
        <v>117</v>
      </c>
      <c r="AE55" s="140" t="s">
        <v>41</v>
      </c>
      <c r="AF55" s="162">
        <v>1</v>
      </c>
      <c r="AG55" s="163" t="s">
        <v>253</v>
      </c>
      <c r="AH55" s="164">
        <v>1</v>
      </c>
      <c r="AI55" s="164" t="s">
        <v>528</v>
      </c>
      <c r="AJ55" s="36"/>
      <c r="AK55" s="240"/>
      <c r="AL55" s="241"/>
      <c r="AM55" s="139"/>
      <c r="AN55" s="139"/>
      <c r="AO55" s="166">
        <f t="shared" si="0"/>
        <v>0</v>
      </c>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75" thickBot="1">
      <c r="C56" s="137"/>
      <c r="D56" s="138">
        <v>14</v>
      </c>
      <c r="E56" s="139">
        <v>4</v>
      </c>
      <c r="F56" s="139" t="s">
        <v>61</v>
      </c>
      <c r="G56" s="158">
        <v>1152217148</v>
      </c>
      <c r="H56" s="285" t="s">
        <v>2499</v>
      </c>
      <c r="I56" s="159"/>
      <c r="J56" s="828" t="s">
        <v>2530</v>
      </c>
      <c r="K56" s="827"/>
      <c r="L56" s="159" t="s">
        <v>2531</v>
      </c>
      <c r="M56" s="159"/>
      <c r="N56" s="160">
        <v>20</v>
      </c>
      <c r="O56" s="160">
        <v>4</v>
      </c>
      <c r="P56" s="160">
        <v>1997</v>
      </c>
      <c r="Q56" s="139" t="s">
        <v>53</v>
      </c>
      <c r="R56" s="139" t="s">
        <v>2506</v>
      </c>
      <c r="S56" s="161">
        <v>3143798</v>
      </c>
      <c r="T56" s="139" t="s">
        <v>2451</v>
      </c>
      <c r="U56" s="139" t="s">
        <v>2497</v>
      </c>
      <c r="V56" s="139" t="s">
        <v>2539</v>
      </c>
      <c r="W56" s="139">
        <v>6045432000</v>
      </c>
      <c r="X56" s="139">
        <v>3127492196</v>
      </c>
      <c r="Y56" s="424" t="s">
        <v>2533</v>
      </c>
      <c r="Z56" s="139" t="s">
        <v>2453</v>
      </c>
      <c r="AA56" s="139" t="s">
        <v>2473</v>
      </c>
      <c r="AB56" s="139" t="s">
        <v>22</v>
      </c>
      <c r="AC56" s="139" t="s">
        <v>2448</v>
      </c>
      <c r="AD56" s="140" t="s">
        <v>117</v>
      </c>
      <c r="AE56" s="140" t="s">
        <v>41</v>
      </c>
      <c r="AF56" s="162">
        <v>1</v>
      </c>
      <c r="AG56" s="163" t="s">
        <v>253</v>
      </c>
      <c r="AH56" s="164">
        <v>1</v>
      </c>
      <c r="AI56" s="164" t="s">
        <v>528</v>
      </c>
      <c r="AJ56" s="36"/>
      <c r="AK56" s="240"/>
      <c r="AL56" s="241"/>
      <c r="AM56" s="139"/>
      <c r="AN56" s="139"/>
      <c r="AO56" s="166">
        <f t="shared" si="0"/>
        <v>0</v>
      </c>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75" thickBot="1">
      <c r="C57" s="137"/>
      <c r="D57" s="138">
        <v>15</v>
      </c>
      <c r="E57" s="139">
        <v>2</v>
      </c>
      <c r="F57" s="139" t="s">
        <v>61</v>
      </c>
      <c r="G57" s="158">
        <v>1036399616</v>
      </c>
      <c r="H57" s="285" t="s">
        <v>2500</v>
      </c>
      <c r="I57" s="159"/>
      <c r="J57" s="828" t="s">
        <v>2500</v>
      </c>
      <c r="K57" s="827"/>
      <c r="L57" s="159" t="s">
        <v>2532</v>
      </c>
      <c r="M57" s="159"/>
      <c r="N57" s="160">
        <v>8</v>
      </c>
      <c r="O57" s="160">
        <v>8</v>
      </c>
      <c r="P57" s="160">
        <v>1994</v>
      </c>
      <c r="Q57" s="139" t="s">
        <v>51</v>
      </c>
      <c r="R57" s="139" t="s">
        <v>2493</v>
      </c>
      <c r="S57" s="161">
        <v>3143798</v>
      </c>
      <c r="T57" s="139" t="s">
        <v>2451</v>
      </c>
      <c r="U57" s="139" t="s">
        <v>2472</v>
      </c>
      <c r="V57" s="139" t="s">
        <v>2539</v>
      </c>
      <c r="W57" s="139">
        <v>6045432000</v>
      </c>
      <c r="X57" s="139">
        <v>3215855826</v>
      </c>
      <c r="Y57" s="424" t="s">
        <v>2534</v>
      </c>
      <c r="Z57" s="139" t="s">
        <v>2453</v>
      </c>
      <c r="AA57" s="139" t="s">
        <v>2473</v>
      </c>
      <c r="AB57" s="139" t="s">
        <v>22</v>
      </c>
      <c r="AC57" s="139" t="s">
        <v>2448</v>
      </c>
      <c r="AD57" s="140" t="s">
        <v>117</v>
      </c>
      <c r="AE57" s="140" t="s">
        <v>41</v>
      </c>
      <c r="AF57" s="162">
        <v>1</v>
      </c>
      <c r="AG57" s="163" t="s">
        <v>253</v>
      </c>
      <c r="AH57" s="164">
        <v>1</v>
      </c>
      <c r="AI57" s="164" t="s">
        <v>528</v>
      </c>
      <c r="AJ57" s="36"/>
      <c r="AK57" s="240"/>
      <c r="AL57" s="241"/>
      <c r="AM57" s="139"/>
      <c r="AN57" s="139"/>
      <c r="AO57" s="166">
        <f t="shared" si="0"/>
        <v>0</v>
      </c>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75" thickBot="1">
      <c r="C58" s="137"/>
      <c r="D58" s="138">
        <v>16</v>
      </c>
      <c r="E58" s="139">
        <v>2</v>
      </c>
      <c r="F58" s="139" t="s">
        <v>61</v>
      </c>
      <c r="G58" s="158">
        <v>92258868</v>
      </c>
      <c r="H58" s="285" t="s">
        <v>2535</v>
      </c>
      <c r="I58" s="159"/>
      <c r="J58" s="828" t="s">
        <v>2536</v>
      </c>
      <c r="K58" s="827"/>
      <c r="L58" s="159" t="s">
        <v>2537</v>
      </c>
      <c r="M58" s="159" t="s">
        <v>2538</v>
      </c>
      <c r="N58" s="160">
        <v>24</v>
      </c>
      <c r="O58" s="160">
        <v>12</v>
      </c>
      <c r="P58" s="160">
        <v>1977</v>
      </c>
      <c r="Q58" s="139" t="s">
        <v>53</v>
      </c>
      <c r="R58" s="139" t="s">
        <v>2493</v>
      </c>
      <c r="S58" s="161">
        <v>3143798</v>
      </c>
      <c r="T58" s="139" t="s">
        <v>2451</v>
      </c>
      <c r="U58" s="139" t="s">
        <v>2472</v>
      </c>
      <c r="V58" s="139" t="s">
        <v>2539</v>
      </c>
      <c r="W58" s="139">
        <v>6045432000</v>
      </c>
      <c r="X58" s="139">
        <v>3246838240</v>
      </c>
      <c r="Y58" s="424" t="s">
        <v>2540</v>
      </c>
      <c r="Z58" s="139" t="s">
        <v>2453</v>
      </c>
      <c r="AA58" s="139" t="s">
        <v>2473</v>
      </c>
      <c r="AB58" s="139" t="s">
        <v>22</v>
      </c>
      <c r="AC58" s="139" t="s">
        <v>2448</v>
      </c>
      <c r="AD58" s="140" t="s">
        <v>117</v>
      </c>
      <c r="AE58" s="140" t="s">
        <v>41</v>
      </c>
      <c r="AF58" s="162">
        <v>1</v>
      </c>
      <c r="AG58" s="163" t="s">
        <v>253</v>
      </c>
      <c r="AH58" s="164">
        <v>1</v>
      </c>
      <c r="AI58" s="164" t="s">
        <v>528</v>
      </c>
      <c r="AJ58" s="36"/>
      <c r="AK58" s="240"/>
      <c r="AL58" s="241"/>
      <c r="AM58" s="139"/>
      <c r="AN58" s="139"/>
      <c r="AO58" s="166">
        <f t="shared" si="0"/>
        <v>0</v>
      </c>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75" thickBot="1">
      <c r="C59" s="137"/>
      <c r="D59" s="138">
        <v>17</v>
      </c>
      <c r="E59" s="139">
        <v>9</v>
      </c>
      <c r="F59" s="139" t="s">
        <v>61</v>
      </c>
      <c r="G59" s="158">
        <v>1152706282</v>
      </c>
      <c r="H59" s="285" t="s">
        <v>2541</v>
      </c>
      <c r="I59" s="159"/>
      <c r="J59" s="828" t="s">
        <v>2521</v>
      </c>
      <c r="K59" s="827"/>
      <c r="L59" s="159" t="s">
        <v>2537</v>
      </c>
      <c r="M59" s="159" t="s">
        <v>2538</v>
      </c>
      <c r="N59" s="160">
        <v>13</v>
      </c>
      <c r="O59" s="160">
        <v>11</v>
      </c>
      <c r="P59" s="160">
        <v>1996</v>
      </c>
      <c r="Q59" s="139" t="s">
        <v>53</v>
      </c>
      <c r="R59" s="139" t="s">
        <v>2493</v>
      </c>
      <c r="S59" s="161">
        <v>3143798</v>
      </c>
      <c r="T59" s="139" t="s">
        <v>2451</v>
      </c>
      <c r="U59" s="139" t="s">
        <v>2497</v>
      </c>
      <c r="V59" s="139" t="s">
        <v>2539</v>
      </c>
      <c r="W59" s="139">
        <v>6045432000</v>
      </c>
      <c r="X59" s="139">
        <v>3176740291</v>
      </c>
      <c r="Y59" s="424" t="s">
        <v>2542</v>
      </c>
      <c r="Z59" s="139" t="s">
        <v>2453</v>
      </c>
      <c r="AA59" s="139" t="s">
        <v>2473</v>
      </c>
      <c r="AB59" s="139" t="s">
        <v>22</v>
      </c>
      <c r="AC59" s="139" t="s">
        <v>2448</v>
      </c>
      <c r="AD59" s="140" t="s">
        <v>117</v>
      </c>
      <c r="AE59" s="140" t="s">
        <v>41</v>
      </c>
      <c r="AF59" s="162">
        <v>1</v>
      </c>
      <c r="AG59" s="163" t="s">
        <v>253</v>
      </c>
      <c r="AH59" s="164">
        <v>1</v>
      </c>
      <c r="AI59" s="164" t="s">
        <v>528</v>
      </c>
      <c r="AJ59" s="36"/>
      <c r="AK59" s="240"/>
      <c r="AL59" s="241"/>
      <c r="AM59" s="139"/>
      <c r="AN59" s="139"/>
      <c r="AO59" s="166">
        <f t="shared" si="0"/>
        <v>0</v>
      </c>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75" thickBot="1">
      <c r="C60" s="137"/>
      <c r="D60" s="138">
        <v>18</v>
      </c>
      <c r="E60" s="139">
        <v>2</v>
      </c>
      <c r="F60" s="139" t="s">
        <v>61</v>
      </c>
      <c r="G60" s="158">
        <v>1035435365</v>
      </c>
      <c r="H60" s="285" t="s">
        <v>2543</v>
      </c>
      <c r="I60" s="159"/>
      <c r="J60" s="828" t="s">
        <v>2544</v>
      </c>
      <c r="K60" s="827"/>
      <c r="L60" s="159" t="s">
        <v>2537</v>
      </c>
      <c r="M60" s="159" t="s">
        <v>2545</v>
      </c>
      <c r="N60" s="160">
        <v>8</v>
      </c>
      <c r="O60" s="160">
        <v>4</v>
      </c>
      <c r="P60" s="160">
        <v>1996</v>
      </c>
      <c r="Q60" s="139" t="s">
        <v>53</v>
      </c>
      <c r="R60" s="139" t="s">
        <v>2493</v>
      </c>
      <c r="S60" s="161">
        <v>3143798</v>
      </c>
      <c r="T60" s="139" t="s">
        <v>2451</v>
      </c>
      <c r="U60" s="139" t="s">
        <v>2547</v>
      </c>
      <c r="V60" s="139" t="s">
        <v>2539</v>
      </c>
      <c r="W60" s="139">
        <v>6045432000</v>
      </c>
      <c r="X60" s="139">
        <v>3024423473</v>
      </c>
      <c r="Y60" s="424" t="s">
        <v>2546</v>
      </c>
      <c r="Z60" s="139" t="s">
        <v>2453</v>
      </c>
      <c r="AA60" s="139" t="s">
        <v>2473</v>
      </c>
      <c r="AB60" s="139" t="s">
        <v>22</v>
      </c>
      <c r="AC60" s="139" t="s">
        <v>2448</v>
      </c>
      <c r="AD60" s="140" t="s">
        <v>117</v>
      </c>
      <c r="AE60" s="140" t="s">
        <v>41</v>
      </c>
      <c r="AF60" s="162">
        <v>1</v>
      </c>
      <c r="AG60" s="163" t="s">
        <v>253</v>
      </c>
      <c r="AH60" s="164">
        <v>1</v>
      </c>
      <c r="AI60" s="164" t="s">
        <v>528</v>
      </c>
      <c r="AJ60" s="36"/>
      <c r="AK60" s="240"/>
      <c r="AL60" s="241"/>
      <c r="AM60" s="139"/>
      <c r="AN60" s="139"/>
      <c r="AO60" s="166">
        <f t="shared" si="0"/>
        <v>0</v>
      </c>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75" thickBot="1">
      <c r="C61" s="137"/>
      <c r="D61" s="138">
        <v>19</v>
      </c>
      <c r="E61" s="139">
        <v>2</v>
      </c>
      <c r="F61" s="139" t="s">
        <v>61</v>
      </c>
      <c r="G61" s="158">
        <v>1045018722</v>
      </c>
      <c r="H61" s="285" t="s">
        <v>2548</v>
      </c>
      <c r="I61" s="159"/>
      <c r="J61" s="828" t="s">
        <v>2468</v>
      </c>
      <c r="K61" s="827"/>
      <c r="L61" s="159" t="s">
        <v>2549</v>
      </c>
      <c r="M61" s="159" t="s">
        <v>2511</v>
      </c>
      <c r="N61" s="160">
        <v>12</v>
      </c>
      <c r="O61" s="160">
        <v>10</v>
      </c>
      <c r="P61" s="160">
        <v>1988</v>
      </c>
      <c r="Q61" s="139" t="s">
        <v>53</v>
      </c>
      <c r="R61" s="139" t="s">
        <v>2493</v>
      </c>
      <c r="S61" s="161">
        <v>3143798</v>
      </c>
      <c r="T61" s="139" t="s">
        <v>2451</v>
      </c>
      <c r="U61" s="139" t="s">
        <v>2547</v>
      </c>
      <c r="V61" s="139" t="s">
        <v>2539</v>
      </c>
      <c r="W61" s="139">
        <v>6045432000</v>
      </c>
      <c r="X61" s="139">
        <v>3218926806</v>
      </c>
      <c r="Y61" s="424" t="s">
        <v>2550</v>
      </c>
      <c r="Z61" s="139" t="s">
        <v>2453</v>
      </c>
      <c r="AA61" s="139" t="s">
        <v>2473</v>
      </c>
      <c r="AB61" s="139" t="s">
        <v>22</v>
      </c>
      <c r="AC61" s="139" t="s">
        <v>2448</v>
      </c>
      <c r="AD61" s="140" t="s">
        <v>117</v>
      </c>
      <c r="AE61" s="140" t="s">
        <v>41</v>
      </c>
      <c r="AF61" s="162">
        <v>1</v>
      </c>
      <c r="AG61" s="163" t="s">
        <v>253</v>
      </c>
      <c r="AH61" s="164">
        <v>1</v>
      </c>
      <c r="AI61" s="164" t="s">
        <v>528</v>
      </c>
      <c r="AJ61" s="36"/>
      <c r="AK61" s="240"/>
      <c r="AL61" s="241"/>
      <c r="AM61" s="139"/>
      <c r="AN61" s="139"/>
      <c r="AO61" s="166">
        <f t="shared" si="0"/>
        <v>0</v>
      </c>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75" thickBot="1">
      <c r="C62" s="137"/>
      <c r="D62" s="138">
        <v>20</v>
      </c>
      <c r="E62" s="139">
        <v>3</v>
      </c>
      <c r="F62" s="139" t="s">
        <v>61</v>
      </c>
      <c r="G62" s="158">
        <v>1128386104</v>
      </c>
      <c r="H62" s="285" t="s">
        <v>2551</v>
      </c>
      <c r="I62" s="159"/>
      <c r="J62" s="828" t="s">
        <v>2552</v>
      </c>
      <c r="K62" s="827"/>
      <c r="L62" s="159" t="s">
        <v>2537</v>
      </c>
      <c r="M62" s="159"/>
      <c r="N62" s="160">
        <v>6</v>
      </c>
      <c r="O62" s="160">
        <v>4</v>
      </c>
      <c r="P62" s="160">
        <v>1987</v>
      </c>
      <c r="Q62" s="139" t="s">
        <v>53</v>
      </c>
      <c r="R62" s="139" t="s">
        <v>2553</v>
      </c>
      <c r="S62" s="161">
        <v>3143798</v>
      </c>
      <c r="T62" s="139" t="s">
        <v>2451</v>
      </c>
      <c r="U62" s="139" t="s">
        <v>2547</v>
      </c>
      <c r="V62" s="139" t="s">
        <v>2539</v>
      </c>
      <c r="W62" s="139">
        <v>6045432000</v>
      </c>
      <c r="X62" s="139">
        <v>3012024848</v>
      </c>
      <c r="Y62" s="424" t="s">
        <v>2554</v>
      </c>
      <c r="Z62" s="139" t="s">
        <v>2453</v>
      </c>
      <c r="AA62" s="139" t="s">
        <v>2473</v>
      </c>
      <c r="AB62" s="139" t="s">
        <v>22</v>
      </c>
      <c r="AC62" s="139" t="s">
        <v>2448</v>
      </c>
      <c r="AD62" s="140" t="s">
        <v>117</v>
      </c>
      <c r="AE62" s="140" t="s">
        <v>41</v>
      </c>
      <c r="AF62" s="162">
        <v>1</v>
      </c>
      <c r="AG62" s="163" t="s">
        <v>253</v>
      </c>
      <c r="AH62" s="164">
        <v>1</v>
      </c>
      <c r="AI62" s="164" t="s">
        <v>528</v>
      </c>
      <c r="AJ62" s="36"/>
      <c r="AK62" s="240"/>
      <c r="AL62" s="241"/>
      <c r="AM62" s="139"/>
      <c r="AN62" s="139"/>
      <c r="AO62" s="166">
        <f t="shared" si="0"/>
        <v>0</v>
      </c>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75" thickBot="1">
      <c r="C63" s="137"/>
      <c r="D63" s="138">
        <v>21</v>
      </c>
      <c r="E63" s="139">
        <v>2</v>
      </c>
      <c r="F63" s="139" t="s">
        <v>61</v>
      </c>
      <c r="G63" s="158">
        <v>43714024</v>
      </c>
      <c r="H63" s="285" t="s">
        <v>2555</v>
      </c>
      <c r="I63" s="159"/>
      <c r="J63" s="828" t="s">
        <v>2556</v>
      </c>
      <c r="K63" s="827"/>
      <c r="L63" s="159" t="s">
        <v>2557</v>
      </c>
      <c r="M63" s="159"/>
      <c r="N63" s="160">
        <v>25</v>
      </c>
      <c r="O63" s="160">
        <v>8</v>
      </c>
      <c r="P63" s="160">
        <v>1977</v>
      </c>
      <c r="Q63" s="139" t="s">
        <v>51</v>
      </c>
      <c r="R63" s="139" t="s">
        <v>2559</v>
      </c>
      <c r="S63" s="161">
        <v>3143798</v>
      </c>
      <c r="T63" s="139" t="s">
        <v>2451</v>
      </c>
      <c r="U63" s="139" t="s">
        <v>2452</v>
      </c>
      <c r="V63" s="139" t="s">
        <v>2539</v>
      </c>
      <c r="W63" s="139">
        <v>6045432000</v>
      </c>
      <c r="X63" s="139">
        <v>3113695087</v>
      </c>
      <c r="Y63" s="424" t="s">
        <v>2558</v>
      </c>
      <c r="Z63" s="139" t="s">
        <v>2453</v>
      </c>
      <c r="AA63" s="139" t="s">
        <v>2473</v>
      </c>
      <c r="AB63" s="139" t="s">
        <v>22</v>
      </c>
      <c r="AC63" s="139" t="s">
        <v>2448</v>
      </c>
      <c r="AD63" s="140" t="s">
        <v>117</v>
      </c>
      <c r="AE63" s="140" t="s">
        <v>41</v>
      </c>
      <c r="AF63" s="162">
        <v>1</v>
      </c>
      <c r="AG63" s="163" t="s">
        <v>253</v>
      </c>
      <c r="AH63" s="164">
        <v>1</v>
      </c>
      <c r="AI63" s="164" t="s">
        <v>528</v>
      </c>
      <c r="AJ63" s="36"/>
      <c r="AK63" s="240"/>
      <c r="AL63" s="241"/>
      <c r="AM63" s="139"/>
      <c r="AN63" s="139"/>
      <c r="AO63" s="166">
        <f t="shared" si="0"/>
        <v>0</v>
      </c>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75" thickBot="1">
      <c r="C64" s="137"/>
      <c r="D64" s="138">
        <v>22</v>
      </c>
      <c r="E64" s="139">
        <v>2</v>
      </c>
      <c r="F64" s="139" t="s">
        <v>61</v>
      </c>
      <c r="G64" s="158">
        <v>1049635569</v>
      </c>
      <c r="H64" s="285" t="s">
        <v>2560</v>
      </c>
      <c r="I64" s="159"/>
      <c r="J64" s="828" t="s">
        <v>2488</v>
      </c>
      <c r="K64" s="827"/>
      <c r="L64" s="159" t="s">
        <v>2561</v>
      </c>
      <c r="M64" s="159" t="s">
        <v>2562</v>
      </c>
      <c r="N64" s="160">
        <v>1</v>
      </c>
      <c r="O64" s="160">
        <v>9</v>
      </c>
      <c r="P64" s="160">
        <v>1993</v>
      </c>
      <c r="Q64" s="139" t="s">
        <v>51</v>
      </c>
      <c r="R64" s="139" t="s">
        <v>2492</v>
      </c>
      <c r="S64" s="161">
        <v>4349189</v>
      </c>
      <c r="T64" s="139" t="s">
        <v>2471</v>
      </c>
      <c r="U64" s="139" t="s">
        <v>2472</v>
      </c>
      <c r="V64" s="139" t="s">
        <v>2539</v>
      </c>
      <c r="W64" s="139">
        <v>6045432000</v>
      </c>
      <c r="X64" s="139">
        <v>3214295306</v>
      </c>
      <c r="Y64" s="424" t="s">
        <v>2563</v>
      </c>
      <c r="Z64" s="139" t="s">
        <v>2453</v>
      </c>
      <c r="AA64" s="139" t="s">
        <v>2473</v>
      </c>
      <c r="AB64" s="139" t="s">
        <v>22</v>
      </c>
      <c r="AC64" s="139" t="s">
        <v>2448</v>
      </c>
      <c r="AD64" s="140" t="s">
        <v>117</v>
      </c>
      <c r="AE64" s="140" t="s">
        <v>41</v>
      </c>
      <c r="AF64" s="162">
        <v>1</v>
      </c>
      <c r="AG64" s="163" t="s">
        <v>253</v>
      </c>
      <c r="AH64" s="164">
        <v>1</v>
      </c>
      <c r="AI64" s="164" t="s">
        <v>528</v>
      </c>
      <c r="AJ64" s="36"/>
      <c r="AK64" s="240"/>
      <c r="AL64" s="241"/>
      <c r="AM64" s="139"/>
      <c r="AN64" s="139"/>
      <c r="AO64" s="166">
        <f t="shared" si="0"/>
        <v>0</v>
      </c>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75" thickBot="1">
      <c r="C65" s="137"/>
      <c r="D65" s="138">
        <v>23</v>
      </c>
      <c r="E65" s="139">
        <v>2</v>
      </c>
      <c r="F65" s="139" t="s">
        <v>61</v>
      </c>
      <c r="G65" s="158">
        <v>1152444930</v>
      </c>
      <c r="H65" s="285" t="s">
        <v>2564</v>
      </c>
      <c r="I65" s="159"/>
      <c r="J65" s="828" t="s">
        <v>2565</v>
      </c>
      <c r="K65" s="827"/>
      <c r="L65" s="159" t="s">
        <v>2566</v>
      </c>
      <c r="M65" s="159" t="s">
        <v>2496</v>
      </c>
      <c r="N65" s="160">
        <v>11</v>
      </c>
      <c r="O65" s="160">
        <v>2</v>
      </c>
      <c r="P65" s="160">
        <v>1993</v>
      </c>
      <c r="Q65" s="139" t="s">
        <v>51</v>
      </c>
      <c r="R65" s="139" t="s">
        <v>2492</v>
      </c>
      <c r="S65" s="161">
        <v>4349189</v>
      </c>
      <c r="T65" s="139" t="s">
        <v>2451</v>
      </c>
      <c r="U65" s="139" t="s">
        <v>2472</v>
      </c>
      <c r="V65" s="139" t="s">
        <v>2539</v>
      </c>
      <c r="W65" s="139">
        <v>6045432000</v>
      </c>
      <c r="X65" s="139">
        <v>3016554132</v>
      </c>
      <c r="Y65" s="424" t="s">
        <v>2567</v>
      </c>
      <c r="Z65" s="139" t="s">
        <v>2453</v>
      </c>
      <c r="AA65" s="139" t="s">
        <v>2473</v>
      </c>
      <c r="AB65" s="139" t="s">
        <v>22</v>
      </c>
      <c r="AC65" s="139" t="s">
        <v>2448</v>
      </c>
      <c r="AD65" s="140" t="s">
        <v>117</v>
      </c>
      <c r="AE65" s="140" t="s">
        <v>41</v>
      </c>
      <c r="AF65" s="162">
        <v>1</v>
      </c>
      <c r="AG65" s="163" t="s">
        <v>253</v>
      </c>
      <c r="AH65" s="164">
        <v>1</v>
      </c>
      <c r="AI65" s="164" t="s">
        <v>528</v>
      </c>
      <c r="AJ65" s="36"/>
      <c r="AK65" s="240"/>
      <c r="AL65" s="241"/>
      <c r="AM65" s="139"/>
      <c r="AN65" s="139"/>
      <c r="AO65" s="166">
        <f t="shared" si="0"/>
        <v>0</v>
      </c>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75" thickBot="1">
      <c r="C66" s="137"/>
      <c r="D66" s="138">
        <v>24</v>
      </c>
      <c r="E66" s="139">
        <v>2</v>
      </c>
      <c r="F66" s="139" t="s">
        <v>61</v>
      </c>
      <c r="G66" s="158">
        <v>21628087</v>
      </c>
      <c r="H66" s="285" t="s">
        <v>2568</v>
      </c>
      <c r="I66" s="159"/>
      <c r="J66" s="828" t="s">
        <v>2481</v>
      </c>
      <c r="K66" s="827"/>
      <c r="L66" s="159" t="s">
        <v>2569</v>
      </c>
      <c r="M66" s="159" t="s">
        <v>2570</v>
      </c>
      <c r="N66" s="160">
        <v>28</v>
      </c>
      <c r="O66" s="160">
        <v>4</v>
      </c>
      <c r="P66" s="160">
        <v>1984</v>
      </c>
      <c r="Q66" s="139" t="s">
        <v>51</v>
      </c>
      <c r="R66" s="139" t="s">
        <v>2492</v>
      </c>
      <c r="S66" s="161">
        <v>4349189</v>
      </c>
      <c r="T66" s="139" t="s">
        <v>2451</v>
      </c>
      <c r="U66" s="139" t="s">
        <v>2472</v>
      </c>
      <c r="V66" s="139" t="s">
        <v>2539</v>
      </c>
      <c r="W66" s="139">
        <v>6045432000</v>
      </c>
      <c r="X66" s="139">
        <v>3192231310</v>
      </c>
      <c r="Y66" s="424" t="s">
        <v>2571</v>
      </c>
      <c r="Z66" s="139" t="s">
        <v>2453</v>
      </c>
      <c r="AA66" s="139" t="s">
        <v>2473</v>
      </c>
      <c r="AB66" s="139" t="s">
        <v>22</v>
      </c>
      <c r="AC66" s="139" t="s">
        <v>2448</v>
      </c>
      <c r="AD66" s="140" t="s">
        <v>117</v>
      </c>
      <c r="AE66" s="140" t="s">
        <v>41</v>
      </c>
      <c r="AF66" s="162">
        <v>1</v>
      </c>
      <c r="AG66" s="163" t="s">
        <v>253</v>
      </c>
      <c r="AH66" s="164">
        <v>1</v>
      </c>
      <c r="AI66" s="164" t="s">
        <v>528</v>
      </c>
      <c r="AJ66" s="36"/>
      <c r="AK66" s="240"/>
      <c r="AL66" s="241"/>
      <c r="AM66" s="139"/>
      <c r="AN66" s="139"/>
      <c r="AO66" s="166">
        <f t="shared" si="0"/>
        <v>0</v>
      </c>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75" thickBot="1">
      <c r="C67" s="137"/>
      <c r="D67" s="138">
        <v>25</v>
      </c>
      <c r="E67" s="139">
        <v>2</v>
      </c>
      <c r="F67" s="139" t="s">
        <v>61</v>
      </c>
      <c r="G67" s="158">
        <v>21626095</v>
      </c>
      <c r="H67" s="285" t="s">
        <v>2568</v>
      </c>
      <c r="I67" s="159"/>
      <c r="J67" s="828" t="s">
        <v>2480</v>
      </c>
      <c r="K67" s="827"/>
      <c r="L67" s="159" t="s">
        <v>2572</v>
      </c>
      <c r="M67" s="159" t="s">
        <v>2573</v>
      </c>
      <c r="N67" s="160">
        <v>8</v>
      </c>
      <c r="O67" s="160">
        <v>4</v>
      </c>
      <c r="P67" s="160">
        <v>1961</v>
      </c>
      <c r="Q67" s="139" t="s">
        <v>51</v>
      </c>
      <c r="R67" s="139" t="s">
        <v>2559</v>
      </c>
      <c r="S67" s="161">
        <v>4083807</v>
      </c>
      <c r="T67" s="139" t="s">
        <v>2471</v>
      </c>
      <c r="U67" s="139" t="s">
        <v>2472</v>
      </c>
      <c r="V67" s="139" t="s">
        <v>2539</v>
      </c>
      <c r="W67" s="139">
        <v>6045432000</v>
      </c>
      <c r="X67" s="139">
        <v>3226774625</v>
      </c>
      <c r="Y67" s="424" t="s">
        <v>2574</v>
      </c>
      <c r="Z67" s="139" t="s">
        <v>2453</v>
      </c>
      <c r="AA67" s="139" t="s">
        <v>2473</v>
      </c>
      <c r="AB67" s="139" t="s">
        <v>22</v>
      </c>
      <c r="AC67" s="139" t="s">
        <v>2448</v>
      </c>
      <c r="AD67" s="140" t="s">
        <v>117</v>
      </c>
      <c r="AE67" s="140" t="s">
        <v>41</v>
      </c>
      <c r="AF67" s="162">
        <v>1</v>
      </c>
      <c r="AG67" s="163" t="s">
        <v>253</v>
      </c>
      <c r="AH67" s="164">
        <v>1</v>
      </c>
      <c r="AI67" s="164" t="s">
        <v>528</v>
      </c>
      <c r="AJ67" s="36"/>
      <c r="AK67" s="240"/>
      <c r="AL67" s="241"/>
      <c r="AM67" s="139"/>
      <c r="AN67" s="139"/>
      <c r="AO67" s="166">
        <f t="shared" si="0"/>
        <v>0</v>
      </c>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75" thickBot="1">
      <c r="C68" s="137"/>
      <c r="D68" s="138">
        <v>26</v>
      </c>
      <c r="E68" s="139">
        <v>2</v>
      </c>
      <c r="F68" s="139" t="s">
        <v>61</v>
      </c>
      <c r="G68" s="158">
        <v>1036398335</v>
      </c>
      <c r="H68" s="285" t="s">
        <v>2575</v>
      </c>
      <c r="I68" s="159"/>
      <c r="J68" s="828" t="s">
        <v>2576</v>
      </c>
      <c r="K68" s="827"/>
      <c r="L68" s="159" t="s">
        <v>2577</v>
      </c>
      <c r="M68" s="159" t="s">
        <v>2496</v>
      </c>
      <c r="N68" s="160">
        <v>4</v>
      </c>
      <c r="O68" s="160">
        <v>3</v>
      </c>
      <c r="P68" s="160">
        <v>1993</v>
      </c>
      <c r="Q68" s="139" t="s">
        <v>53</v>
      </c>
      <c r="R68" s="139" t="s">
        <v>2492</v>
      </c>
      <c r="S68" s="161">
        <v>4349189</v>
      </c>
      <c r="T68" s="139" t="s">
        <v>2451</v>
      </c>
      <c r="U68" s="139" t="s">
        <v>2472</v>
      </c>
      <c r="V68" s="139" t="s">
        <v>2539</v>
      </c>
      <c r="W68" s="139">
        <v>6045432000</v>
      </c>
      <c r="X68" s="139">
        <v>3136166898</v>
      </c>
      <c r="Y68" s="424" t="s">
        <v>2578</v>
      </c>
      <c r="Z68" s="139" t="s">
        <v>2453</v>
      </c>
      <c r="AA68" s="139" t="s">
        <v>2473</v>
      </c>
      <c r="AB68" s="139" t="s">
        <v>22</v>
      </c>
      <c r="AC68" s="139" t="s">
        <v>2448</v>
      </c>
      <c r="AD68" s="140" t="s">
        <v>117</v>
      </c>
      <c r="AE68" s="140" t="s">
        <v>41</v>
      </c>
      <c r="AF68" s="162">
        <v>1</v>
      </c>
      <c r="AG68" s="163" t="s">
        <v>253</v>
      </c>
      <c r="AH68" s="164">
        <v>1</v>
      </c>
      <c r="AI68" s="164" t="s">
        <v>528</v>
      </c>
      <c r="AJ68" s="36"/>
      <c r="AK68" s="240"/>
      <c r="AL68" s="241"/>
      <c r="AM68" s="139"/>
      <c r="AN68" s="139"/>
      <c r="AO68" s="166">
        <f t="shared" si="0"/>
        <v>0</v>
      </c>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75" thickBot="1">
      <c r="C69" s="137"/>
      <c r="D69" s="138">
        <v>27</v>
      </c>
      <c r="E69" s="139">
        <v>2</v>
      </c>
      <c r="F69" s="139" t="s">
        <v>61</v>
      </c>
      <c r="G69" s="158">
        <v>1045023268</v>
      </c>
      <c r="H69" s="285" t="s">
        <v>2579</v>
      </c>
      <c r="I69" s="159"/>
      <c r="J69" s="828" t="s">
        <v>2479</v>
      </c>
      <c r="K69" s="827"/>
      <c r="L69" s="159" t="s">
        <v>2580</v>
      </c>
      <c r="M69" s="159" t="s">
        <v>2581</v>
      </c>
      <c r="N69" s="160">
        <v>17</v>
      </c>
      <c r="O69" s="160">
        <v>3</v>
      </c>
      <c r="P69" s="160">
        <v>1995</v>
      </c>
      <c r="Q69" s="139" t="s">
        <v>53</v>
      </c>
      <c r="R69" s="139" t="s">
        <v>2485</v>
      </c>
      <c r="S69" s="161">
        <v>9720055</v>
      </c>
      <c r="T69" s="139" t="s">
        <v>2451</v>
      </c>
      <c r="U69" s="139" t="s">
        <v>2472</v>
      </c>
      <c r="V69" s="139" t="s">
        <v>2539</v>
      </c>
      <c r="W69" s="139">
        <v>6045432000</v>
      </c>
      <c r="X69" s="139">
        <v>3127991171</v>
      </c>
      <c r="Y69" s="424" t="s">
        <v>2582</v>
      </c>
      <c r="Z69" s="139" t="s">
        <v>2453</v>
      </c>
      <c r="AA69" s="139" t="s">
        <v>2473</v>
      </c>
      <c r="AB69" s="139" t="s">
        <v>22</v>
      </c>
      <c r="AC69" s="139" t="s">
        <v>2448</v>
      </c>
      <c r="AD69" s="140" t="s">
        <v>117</v>
      </c>
      <c r="AE69" s="140" t="s">
        <v>41</v>
      </c>
      <c r="AF69" s="162">
        <v>1</v>
      </c>
      <c r="AG69" s="163" t="s">
        <v>253</v>
      </c>
      <c r="AH69" s="164">
        <v>1</v>
      </c>
      <c r="AI69" s="164" t="s">
        <v>528</v>
      </c>
      <c r="AJ69" s="36"/>
      <c r="AK69" s="240"/>
      <c r="AL69" s="241"/>
      <c r="AM69" s="139"/>
      <c r="AN69" s="139"/>
      <c r="AO69" s="166">
        <f t="shared" si="0"/>
        <v>0</v>
      </c>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75" thickBot="1">
      <c r="C70" s="137"/>
      <c r="D70" s="138">
        <v>28</v>
      </c>
      <c r="E70" s="139">
        <v>2</v>
      </c>
      <c r="F70" s="139" t="s">
        <v>61</v>
      </c>
      <c r="G70" s="158">
        <v>1036400383</v>
      </c>
      <c r="H70" s="285" t="s">
        <v>2556</v>
      </c>
      <c r="I70" s="159"/>
      <c r="J70" s="828" t="s">
        <v>2583</v>
      </c>
      <c r="K70" s="827"/>
      <c r="L70" s="159" t="s">
        <v>2519</v>
      </c>
      <c r="M70" s="159"/>
      <c r="N70" s="160">
        <v>21</v>
      </c>
      <c r="O70" s="160">
        <v>4</v>
      </c>
      <c r="P70" s="160">
        <v>1995</v>
      </c>
      <c r="Q70" s="139" t="s">
        <v>51</v>
      </c>
      <c r="R70" s="139" t="s">
        <v>2736</v>
      </c>
      <c r="S70" s="161">
        <v>2665688</v>
      </c>
      <c r="T70" s="139" t="s">
        <v>2471</v>
      </c>
      <c r="U70" s="139" t="s">
        <v>2547</v>
      </c>
      <c r="V70" s="139" t="s">
        <v>2539</v>
      </c>
      <c r="W70" s="139">
        <v>6045432000</v>
      </c>
      <c r="X70" s="139">
        <v>3104895483</v>
      </c>
      <c r="Y70" s="424" t="s">
        <v>2584</v>
      </c>
      <c r="Z70" s="139" t="s">
        <v>2453</v>
      </c>
      <c r="AA70" s="139" t="s">
        <v>2473</v>
      </c>
      <c r="AB70" s="139" t="s">
        <v>22</v>
      </c>
      <c r="AC70" s="139" t="s">
        <v>2448</v>
      </c>
      <c r="AD70" s="140" t="s">
        <v>117</v>
      </c>
      <c r="AE70" s="140" t="s">
        <v>41</v>
      </c>
      <c r="AF70" s="162">
        <v>1</v>
      </c>
      <c r="AG70" s="163" t="s">
        <v>253</v>
      </c>
      <c r="AH70" s="164">
        <v>1</v>
      </c>
      <c r="AI70" s="164" t="s">
        <v>528</v>
      </c>
      <c r="AJ70" s="36"/>
      <c r="AK70" s="240"/>
      <c r="AL70" s="241"/>
      <c r="AM70" s="139"/>
      <c r="AN70" s="139"/>
      <c r="AO70" s="166">
        <f t="shared" si="0"/>
        <v>0</v>
      </c>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75" thickBot="1">
      <c r="C71" s="137"/>
      <c r="D71" s="138">
        <v>29</v>
      </c>
      <c r="E71" s="139">
        <v>2</v>
      </c>
      <c r="F71" s="139" t="s">
        <v>61</v>
      </c>
      <c r="G71" s="158">
        <v>1036396013</v>
      </c>
      <c r="H71" s="285" t="s">
        <v>2516</v>
      </c>
      <c r="I71" s="159"/>
      <c r="J71" s="828" t="s">
        <v>2544</v>
      </c>
      <c r="K71" s="827"/>
      <c r="L71" s="159" t="s">
        <v>2585</v>
      </c>
      <c r="M71" s="159"/>
      <c r="N71" s="160">
        <v>22</v>
      </c>
      <c r="O71" s="160">
        <v>1</v>
      </c>
      <c r="P71" s="160">
        <v>1991</v>
      </c>
      <c r="Q71" s="139" t="s">
        <v>51</v>
      </c>
      <c r="R71" s="139" t="s">
        <v>2492</v>
      </c>
      <c r="S71" s="161">
        <v>4349189</v>
      </c>
      <c r="T71" s="139" t="s">
        <v>2451</v>
      </c>
      <c r="U71" s="139" t="s">
        <v>2497</v>
      </c>
      <c r="V71" s="139" t="s">
        <v>2539</v>
      </c>
      <c r="W71" s="139">
        <v>6045432000</v>
      </c>
      <c r="X71" s="139">
        <v>3218720217</v>
      </c>
      <c r="Y71" s="424" t="s">
        <v>2586</v>
      </c>
      <c r="Z71" s="139" t="s">
        <v>2453</v>
      </c>
      <c r="AA71" s="139" t="s">
        <v>2473</v>
      </c>
      <c r="AB71" s="139" t="s">
        <v>22</v>
      </c>
      <c r="AC71" s="139" t="s">
        <v>2448</v>
      </c>
      <c r="AD71" s="140" t="s">
        <v>117</v>
      </c>
      <c r="AE71" s="140" t="s">
        <v>41</v>
      </c>
      <c r="AF71" s="162">
        <v>1</v>
      </c>
      <c r="AG71" s="163" t="s">
        <v>253</v>
      </c>
      <c r="AH71" s="164">
        <v>1</v>
      </c>
      <c r="AI71" s="164" t="s">
        <v>528</v>
      </c>
      <c r="AJ71" s="36"/>
      <c r="AK71" s="240"/>
      <c r="AL71" s="241"/>
      <c r="AM71" s="139"/>
      <c r="AN71" s="139"/>
      <c r="AO71" s="166">
        <f t="shared" si="0"/>
        <v>0</v>
      </c>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75" thickBot="1">
      <c r="C72" s="137"/>
      <c r="D72" s="138">
        <v>30</v>
      </c>
      <c r="E72" s="139">
        <v>9</v>
      </c>
      <c r="F72" s="139" t="s">
        <v>61</v>
      </c>
      <c r="G72" s="158">
        <v>1057600725</v>
      </c>
      <c r="H72" s="285" t="s">
        <v>2587</v>
      </c>
      <c r="I72" s="159"/>
      <c r="J72" s="828" t="s">
        <v>2587</v>
      </c>
      <c r="K72" s="827"/>
      <c r="L72" s="159" t="s">
        <v>2588</v>
      </c>
      <c r="M72" s="159" t="s">
        <v>2589</v>
      </c>
      <c r="N72" s="160">
        <v>11</v>
      </c>
      <c r="O72" s="160">
        <v>3</v>
      </c>
      <c r="P72" s="160">
        <v>1996</v>
      </c>
      <c r="Q72" s="139" t="s">
        <v>53</v>
      </c>
      <c r="R72" s="139" t="s">
        <v>2492</v>
      </c>
      <c r="S72" s="161">
        <v>4349189</v>
      </c>
      <c r="T72" s="139" t="s">
        <v>2471</v>
      </c>
      <c r="U72" s="139" t="s">
        <v>2472</v>
      </c>
      <c r="V72" s="139" t="s">
        <v>2539</v>
      </c>
      <c r="W72" s="139">
        <v>6045432000</v>
      </c>
      <c r="X72" s="139">
        <v>3102399880</v>
      </c>
      <c r="Y72" s="424" t="s">
        <v>2595</v>
      </c>
      <c r="Z72" s="139" t="s">
        <v>2453</v>
      </c>
      <c r="AA72" s="139" t="s">
        <v>2473</v>
      </c>
      <c r="AB72" s="139" t="s">
        <v>22</v>
      </c>
      <c r="AC72" s="139" t="s">
        <v>2448</v>
      </c>
      <c r="AD72" s="140" t="s">
        <v>117</v>
      </c>
      <c r="AE72" s="140" t="s">
        <v>41</v>
      </c>
      <c r="AF72" s="162">
        <v>1</v>
      </c>
      <c r="AG72" s="163" t="s">
        <v>253</v>
      </c>
      <c r="AH72" s="164">
        <v>1</v>
      </c>
      <c r="AI72" s="164" t="s">
        <v>528</v>
      </c>
      <c r="AJ72" s="36"/>
      <c r="AK72" s="240"/>
      <c r="AL72" s="241"/>
      <c r="AM72" s="139"/>
      <c r="AN72" s="139"/>
      <c r="AO72" s="166">
        <f t="shared" si="0"/>
        <v>0</v>
      </c>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75" thickBot="1">
      <c r="C73" s="137"/>
      <c r="D73" s="138">
        <v>31</v>
      </c>
      <c r="E73" s="139">
        <v>2</v>
      </c>
      <c r="F73" s="139" t="s">
        <v>61</v>
      </c>
      <c r="G73" s="158">
        <v>43704672</v>
      </c>
      <c r="H73" s="285" t="s">
        <v>2590</v>
      </c>
      <c r="I73" s="159"/>
      <c r="J73" s="828" t="s">
        <v>2591</v>
      </c>
      <c r="K73" s="827"/>
      <c r="L73" s="159" t="s">
        <v>2592</v>
      </c>
      <c r="M73" s="159" t="s">
        <v>2593</v>
      </c>
      <c r="N73" s="160">
        <v>8</v>
      </c>
      <c r="O73" s="160">
        <v>11</v>
      </c>
      <c r="P73" s="160">
        <v>1982</v>
      </c>
      <c r="Q73" s="139" t="s">
        <v>51</v>
      </c>
      <c r="R73" s="139" t="s">
        <v>2492</v>
      </c>
      <c r="S73" s="161">
        <v>4349189</v>
      </c>
      <c r="T73" s="139" t="s">
        <v>2471</v>
      </c>
      <c r="U73" s="139" t="s">
        <v>2472</v>
      </c>
      <c r="V73" s="139" t="s">
        <v>2539</v>
      </c>
      <c r="W73" s="139">
        <v>6045432000</v>
      </c>
      <c r="X73" s="139">
        <v>3193362647</v>
      </c>
      <c r="Y73" s="424" t="s">
        <v>2594</v>
      </c>
      <c r="Z73" s="139" t="s">
        <v>2453</v>
      </c>
      <c r="AA73" s="139" t="s">
        <v>2473</v>
      </c>
      <c r="AB73" s="139" t="s">
        <v>22</v>
      </c>
      <c r="AC73" s="139" t="s">
        <v>2448</v>
      </c>
      <c r="AD73" s="140" t="s">
        <v>117</v>
      </c>
      <c r="AE73" s="140" t="s">
        <v>41</v>
      </c>
      <c r="AF73" s="162">
        <v>1</v>
      </c>
      <c r="AG73" s="163" t="s">
        <v>253</v>
      </c>
      <c r="AH73" s="164">
        <v>1</v>
      </c>
      <c r="AI73" s="164" t="s">
        <v>528</v>
      </c>
      <c r="AJ73" s="36"/>
      <c r="AK73" s="240"/>
      <c r="AL73" s="241"/>
      <c r="AM73" s="139"/>
      <c r="AN73" s="139"/>
      <c r="AO73" s="166">
        <f t="shared" si="0"/>
        <v>0</v>
      </c>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75" thickBot="1">
      <c r="C74" s="137"/>
      <c r="D74" s="138">
        <v>32</v>
      </c>
      <c r="E74" s="139">
        <v>4</v>
      </c>
      <c r="F74" s="139" t="s">
        <v>61</v>
      </c>
      <c r="G74" s="158">
        <v>32229760</v>
      </c>
      <c r="H74" s="285" t="s">
        <v>2596</v>
      </c>
      <c r="I74" s="159"/>
      <c r="J74" s="828" t="s">
        <v>2597</v>
      </c>
      <c r="K74" s="827"/>
      <c r="L74" s="159" t="s">
        <v>2592</v>
      </c>
      <c r="M74" s="159" t="s">
        <v>2598</v>
      </c>
      <c r="N74" s="160">
        <v>8</v>
      </c>
      <c r="O74" s="160">
        <v>5</v>
      </c>
      <c r="P74" s="160">
        <v>1985</v>
      </c>
      <c r="Q74" s="139" t="s">
        <v>51</v>
      </c>
      <c r="R74" s="139" t="s">
        <v>2506</v>
      </c>
      <c r="S74" s="161">
        <v>3143798</v>
      </c>
      <c r="T74" s="139" t="s">
        <v>2451</v>
      </c>
      <c r="U74" s="139" t="s">
        <v>2497</v>
      </c>
      <c r="V74" s="139" t="s">
        <v>2539</v>
      </c>
      <c r="W74" s="139">
        <v>6045432000</v>
      </c>
      <c r="X74" s="139">
        <v>3024017203</v>
      </c>
      <c r="Y74" s="424" t="s">
        <v>2599</v>
      </c>
      <c r="Z74" s="139" t="s">
        <v>2453</v>
      </c>
      <c r="AA74" s="139" t="s">
        <v>2473</v>
      </c>
      <c r="AB74" s="139" t="s">
        <v>22</v>
      </c>
      <c r="AC74" s="139" t="s">
        <v>2448</v>
      </c>
      <c r="AD74" s="140" t="s">
        <v>117</v>
      </c>
      <c r="AE74" s="140" t="s">
        <v>41</v>
      </c>
      <c r="AF74" s="162">
        <v>1</v>
      </c>
      <c r="AG74" s="163" t="s">
        <v>253</v>
      </c>
      <c r="AH74" s="164">
        <v>1</v>
      </c>
      <c r="AI74" s="164" t="s">
        <v>528</v>
      </c>
      <c r="AJ74" s="36"/>
      <c r="AK74" s="240"/>
      <c r="AL74" s="241"/>
      <c r="AM74" s="139"/>
      <c r="AN74" s="139"/>
      <c r="AO74" s="166">
        <f t="shared" si="0"/>
        <v>0</v>
      </c>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75" thickBot="1">
      <c r="C75" s="137"/>
      <c r="D75" s="138">
        <v>33</v>
      </c>
      <c r="E75" s="139">
        <v>2</v>
      </c>
      <c r="F75" s="139" t="s">
        <v>61</v>
      </c>
      <c r="G75" s="158">
        <v>1017046229</v>
      </c>
      <c r="H75" s="285" t="s">
        <v>2505</v>
      </c>
      <c r="I75" s="159"/>
      <c r="J75" s="828" t="s">
        <v>2499</v>
      </c>
      <c r="K75" s="827"/>
      <c r="L75" s="159" t="s">
        <v>2600</v>
      </c>
      <c r="M75" s="159" t="s">
        <v>2601</v>
      </c>
      <c r="N75" s="160">
        <v>22</v>
      </c>
      <c r="O75" s="160">
        <v>3</v>
      </c>
      <c r="P75" s="160">
        <v>1997</v>
      </c>
      <c r="Q75" s="139" t="s">
        <v>53</v>
      </c>
      <c r="R75" s="139" t="s">
        <v>2602</v>
      </c>
      <c r="S75" s="161">
        <v>4349189</v>
      </c>
      <c r="T75" s="139" t="s">
        <v>2451</v>
      </c>
      <c r="U75" s="139" t="s">
        <v>2472</v>
      </c>
      <c r="V75" s="139" t="s">
        <v>2539</v>
      </c>
      <c r="W75" s="139">
        <v>6045432000</v>
      </c>
      <c r="X75" s="139">
        <v>3145601894</v>
      </c>
      <c r="Y75" s="424" t="s">
        <v>2607</v>
      </c>
      <c r="Z75" s="139" t="s">
        <v>2453</v>
      </c>
      <c r="AA75" s="139" t="s">
        <v>2473</v>
      </c>
      <c r="AB75" s="139" t="s">
        <v>22</v>
      </c>
      <c r="AC75" s="139" t="s">
        <v>2448</v>
      </c>
      <c r="AD75" s="140" t="s">
        <v>117</v>
      </c>
      <c r="AE75" s="140" t="s">
        <v>41</v>
      </c>
      <c r="AF75" s="162">
        <v>1</v>
      </c>
      <c r="AG75" s="163" t="s">
        <v>253</v>
      </c>
      <c r="AH75" s="164">
        <v>1</v>
      </c>
      <c r="AI75" s="164" t="s">
        <v>528</v>
      </c>
      <c r="AJ75" s="36"/>
      <c r="AK75" s="240"/>
      <c r="AL75" s="241"/>
      <c r="AM75" s="139"/>
      <c r="AN75" s="139"/>
      <c r="AO75" s="166">
        <f t="shared" ref="AO75:AO106" si="1">+AM75*S75</f>
        <v>0</v>
      </c>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75" thickBot="1">
      <c r="C76" s="137"/>
      <c r="D76" s="138">
        <v>34</v>
      </c>
      <c r="E76" s="139">
        <v>2</v>
      </c>
      <c r="F76" s="139" t="s">
        <v>61</v>
      </c>
      <c r="G76" s="158">
        <v>1036399429</v>
      </c>
      <c r="H76" s="285" t="s">
        <v>2603</v>
      </c>
      <c r="I76" s="159"/>
      <c r="J76" s="828" t="s">
        <v>2604</v>
      </c>
      <c r="K76" s="827"/>
      <c r="L76" s="159" t="s">
        <v>2605</v>
      </c>
      <c r="M76" s="159" t="s">
        <v>2606</v>
      </c>
      <c r="N76" s="160">
        <v>13</v>
      </c>
      <c r="O76" s="160">
        <v>5</v>
      </c>
      <c r="P76" s="160">
        <v>1995</v>
      </c>
      <c r="Q76" s="139" t="s">
        <v>53</v>
      </c>
      <c r="R76" s="139" t="s">
        <v>2602</v>
      </c>
      <c r="S76" s="161">
        <v>4349189</v>
      </c>
      <c r="T76" s="139" t="s">
        <v>2451</v>
      </c>
      <c r="U76" s="139" t="s">
        <v>2472</v>
      </c>
      <c r="V76" s="139" t="s">
        <v>2539</v>
      </c>
      <c r="W76" s="139">
        <v>6045432000</v>
      </c>
      <c r="X76" s="139">
        <v>3116937391</v>
      </c>
      <c r="Y76" s="424" t="s">
        <v>2610</v>
      </c>
      <c r="Z76" s="139" t="s">
        <v>2453</v>
      </c>
      <c r="AA76" s="139" t="s">
        <v>2473</v>
      </c>
      <c r="AB76" s="139" t="s">
        <v>22</v>
      </c>
      <c r="AC76" s="139" t="s">
        <v>2448</v>
      </c>
      <c r="AD76" s="140" t="s">
        <v>117</v>
      </c>
      <c r="AE76" s="140" t="s">
        <v>41</v>
      </c>
      <c r="AF76" s="162">
        <v>1</v>
      </c>
      <c r="AG76" s="163" t="s">
        <v>253</v>
      </c>
      <c r="AH76" s="164">
        <v>1</v>
      </c>
      <c r="AI76" s="164" t="s">
        <v>528</v>
      </c>
      <c r="AJ76" s="36"/>
      <c r="AK76" s="240"/>
      <c r="AL76" s="241"/>
      <c r="AM76" s="139"/>
      <c r="AN76" s="139"/>
      <c r="AO76" s="166">
        <f t="shared" si="1"/>
        <v>0</v>
      </c>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75" thickBot="1">
      <c r="C77" s="137"/>
      <c r="D77" s="138">
        <v>35</v>
      </c>
      <c r="E77" s="139">
        <v>7</v>
      </c>
      <c r="F77" s="139" t="s">
        <v>61</v>
      </c>
      <c r="G77" s="158">
        <v>1036400184</v>
      </c>
      <c r="H77" s="285" t="s">
        <v>2608</v>
      </c>
      <c r="I77" s="159"/>
      <c r="J77" s="828" t="s">
        <v>2609</v>
      </c>
      <c r="K77" s="827"/>
      <c r="L77" s="159" t="s">
        <v>2605</v>
      </c>
      <c r="M77" s="159" t="s">
        <v>2606</v>
      </c>
      <c r="N77" s="160">
        <v>19</v>
      </c>
      <c r="O77" s="160">
        <v>2</v>
      </c>
      <c r="P77" s="160">
        <v>1995</v>
      </c>
      <c r="Q77" s="139" t="s">
        <v>53</v>
      </c>
      <c r="R77" s="139" t="s">
        <v>2503</v>
      </c>
      <c r="S77" s="161">
        <v>9720055</v>
      </c>
      <c r="T77" s="139" t="s">
        <v>2451</v>
      </c>
      <c r="U77" s="139" t="s">
        <v>2472</v>
      </c>
      <c r="V77" s="139" t="s">
        <v>2539</v>
      </c>
      <c r="W77" s="139">
        <v>6045432000</v>
      </c>
      <c r="X77" s="139">
        <v>3041092441</v>
      </c>
      <c r="Y77" s="424" t="s">
        <v>2611</v>
      </c>
      <c r="Z77" s="139" t="s">
        <v>2453</v>
      </c>
      <c r="AA77" s="139" t="s">
        <v>2473</v>
      </c>
      <c r="AB77" s="139" t="s">
        <v>22</v>
      </c>
      <c r="AC77" s="139" t="s">
        <v>2448</v>
      </c>
      <c r="AD77" s="140" t="s">
        <v>117</v>
      </c>
      <c r="AE77" s="140" t="s">
        <v>41</v>
      </c>
      <c r="AF77" s="162">
        <v>1</v>
      </c>
      <c r="AG77" s="163" t="s">
        <v>253</v>
      </c>
      <c r="AH77" s="164">
        <v>1</v>
      </c>
      <c r="AI77" s="164" t="s">
        <v>528</v>
      </c>
      <c r="AJ77" s="36"/>
      <c r="AK77" s="240"/>
      <c r="AL77" s="241"/>
      <c r="AM77" s="139"/>
      <c r="AN77" s="139"/>
      <c r="AO77" s="166">
        <f t="shared" si="1"/>
        <v>0</v>
      </c>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75" thickBot="1">
      <c r="C78" s="137"/>
      <c r="D78" s="138">
        <v>36</v>
      </c>
      <c r="E78" s="139">
        <v>2</v>
      </c>
      <c r="F78" s="139" t="s">
        <v>61</v>
      </c>
      <c r="G78" s="158">
        <v>1036394317</v>
      </c>
      <c r="H78" s="285" t="s">
        <v>2579</v>
      </c>
      <c r="I78" s="159"/>
      <c r="J78" s="828" t="s">
        <v>2612</v>
      </c>
      <c r="K78" s="827"/>
      <c r="L78" s="159" t="s">
        <v>2562</v>
      </c>
      <c r="M78" s="159" t="s">
        <v>2523</v>
      </c>
      <c r="N78" s="160">
        <v>18</v>
      </c>
      <c r="O78" s="160">
        <v>12</v>
      </c>
      <c r="P78" s="160">
        <v>1988</v>
      </c>
      <c r="Q78" s="139" t="s">
        <v>51</v>
      </c>
      <c r="R78" s="139" t="s">
        <v>2736</v>
      </c>
      <c r="S78" s="161">
        <v>2665688</v>
      </c>
      <c r="T78" s="139" t="s">
        <v>2451</v>
      </c>
      <c r="U78" s="139" t="s">
        <v>2472</v>
      </c>
      <c r="V78" s="139" t="s">
        <v>2539</v>
      </c>
      <c r="W78" s="139">
        <v>6045432000</v>
      </c>
      <c r="X78" s="139">
        <v>3117848019</v>
      </c>
      <c r="Y78" s="424" t="s">
        <v>2613</v>
      </c>
      <c r="Z78" s="139" t="s">
        <v>2453</v>
      </c>
      <c r="AA78" s="139" t="s">
        <v>2473</v>
      </c>
      <c r="AB78" s="139" t="s">
        <v>22</v>
      </c>
      <c r="AC78" s="139" t="s">
        <v>2448</v>
      </c>
      <c r="AD78" s="140" t="s">
        <v>117</v>
      </c>
      <c r="AE78" s="140" t="s">
        <v>41</v>
      </c>
      <c r="AF78" s="162">
        <v>1</v>
      </c>
      <c r="AG78" s="163" t="s">
        <v>253</v>
      </c>
      <c r="AH78" s="164">
        <v>1</v>
      </c>
      <c r="AI78" s="164" t="s">
        <v>528</v>
      </c>
      <c r="AJ78" s="36"/>
      <c r="AK78" s="240"/>
      <c r="AL78" s="241"/>
      <c r="AM78" s="139"/>
      <c r="AN78" s="139"/>
      <c r="AO78" s="166">
        <f t="shared" si="1"/>
        <v>0</v>
      </c>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75" thickBot="1">
      <c r="C79" s="137"/>
      <c r="D79" s="138">
        <v>37</v>
      </c>
      <c r="E79" s="139">
        <v>2</v>
      </c>
      <c r="F79" s="139" t="s">
        <v>61</v>
      </c>
      <c r="G79" s="158">
        <v>1096955361</v>
      </c>
      <c r="H79" s="285" t="s">
        <v>2614</v>
      </c>
      <c r="I79" s="159"/>
      <c r="J79" s="828" t="s">
        <v>2615</v>
      </c>
      <c r="K79" s="827"/>
      <c r="L79" s="159" t="s">
        <v>2616</v>
      </c>
      <c r="M79" s="159" t="s">
        <v>2617</v>
      </c>
      <c r="N79" s="160">
        <v>2</v>
      </c>
      <c r="O79" s="160">
        <v>9</v>
      </c>
      <c r="P79" s="160">
        <v>1994</v>
      </c>
      <c r="Q79" s="139" t="s">
        <v>51</v>
      </c>
      <c r="R79" s="139" t="s">
        <v>2559</v>
      </c>
      <c r="S79" s="161">
        <v>3143798</v>
      </c>
      <c r="T79" s="139" t="s">
        <v>2451</v>
      </c>
      <c r="U79" s="139" t="s">
        <v>2497</v>
      </c>
      <c r="V79" s="139" t="s">
        <v>2539</v>
      </c>
      <c r="W79" s="139">
        <v>6045432000</v>
      </c>
      <c r="X79" s="139">
        <v>3213712662</v>
      </c>
      <c r="Y79" s="424" t="s">
        <v>2618</v>
      </c>
      <c r="Z79" s="139" t="s">
        <v>2453</v>
      </c>
      <c r="AA79" s="139" t="s">
        <v>2473</v>
      </c>
      <c r="AB79" s="139" t="s">
        <v>22</v>
      </c>
      <c r="AC79" s="139" t="s">
        <v>2448</v>
      </c>
      <c r="AD79" s="140" t="s">
        <v>117</v>
      </c>
      <c r="AE79" s="140" t="s">
        <v>41</v>
      </c>
      <c r="AF79" s="162">
        <v>1</v>
      </c>
      <c r="AG79" s="163" t="s">
        <v>253</v>
      </c>
      <c r="AH79" s="164">
        <v>1</v>
      </c>
      <c r="AI79" s="164" t="s">
        <v>528</v>
      </c>
      <c r="AJ79" s="36"/>
      <c r="AK79" s="240"/>
      <c r="AL79" s="241"/>
      <c r="AM79" s="139"/>
      <c r="AN79" s="139"/>
      <c r="AO79" s="166">
        <f t="shared" si="1"/>
        <v>0</v>
      </c>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75" thickBot="1">
      <c r="C80" s="137"/>
      <c r="D80" s="138">
        <v>38</v>
      </c>
      <c r="E80" s="139">
        <v>2</v>
      </c>
      <c r="F80" s="139" t="s">
        <v>61</v>
      </c>
      <c r="G80" s="158">
        <v>1036403695</v>
      </c>
      <c r="H80" s="285" t="s">
        <v>2619</v>
      </c>
      <c r="I80" s="159"/>
      <c r="J80" s="828" t="s">
        <v>2620</v>
      </c>
      <c r="K80" s="827"/>
      <c r="L80" s="159" t="s">
        <v>2621</v>
      </c>
      <c r="M80" s="159" t="s">
        <v>2622</v>
      </c>
      <c r="N80" s="160">
        <v>13</v>
      </c>
      <c r="O80" s="160">
        <v>8</v>
      </c>
      <c r="P80" s="160">
        <v>1998</v>
      </c>
      <c r="Q80" s="139" t="s">
        <v>53</v>
      </c>
      <c r="R80" s="139" t="s">
        <v>2623</v>
      </c>
      <c r="S80" s="161">
        <v>2535103</v>
      </c>
      <c r="T80" s="139" t="s">
        <v>2451</v>
      </c>
      <c r="U80" s="139" t="s">
        <v>2547</v>
      </c>
      <c r="V80" s="139" t="s">
        <v>2539</v>
      </c>
      <c r="W80" s="139">
        <v>6045432000</v>
      </c>
      <c r="X80" s="139">
        <v>3127979819</v>
      </c>
      <c r="Y80" s="424" t="s">
        <v>2624</v>
      </c>
      <c r="Z80" s="139" t="s">
        <v>2453</v>
      </c>
      <c r="AA80" s="139" t="s">
        <v>2473</v>
      </c>
      <c r="AB80" s="139" t="s">
        <v>22</v>
      </c>
      <c r="AC80" s="139" t="s">
        <v>2448</v>
      </c>
      <c r="AD80" s="140" t="s">
        <v>117</v>
      </c>
      <c r="AE80" s="140" t="s">
        <v>41</v>
      </c>
      <c r="AF80" s="162">
        <v>1</v>
      </c>
      <c r="AG80" s="163" t="s">
        <v>253</v>
      </c>
      <c r="AH80" s="164">
        <v>1</v>
      </c>
      <c r="AI80" s="164" t="s">
        <v>528</v>
      </c>
      <c r="AJ80" s="36"/>
      <c r="AK80" s="240"/>
      <c r="AL80" s="241"/>
      <c r="AM80" s="139"/>
      <c r="AN80" s="139"/>
      <c r="AO80" s="166">
        <f t="shared" si="1"/>
        <v>0</v>
      </c>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75" thickBot="1">
      <c r="C81" s="137"/>
      <c r="D81" s="138">
        <v>39</v>
      </c>
      <c r="E81" s="139">
        <v>2</v>
      </c>
      <c r="F81" s="139" t="s">
        <v>61</v>
      </c>
      <c r="G81" s="158">
        <v>1069748792</v>
      </c>
      <c r="H81" s="285" t="s">
        <v>2625</v>
      </c>
      <c r="I81" s="159"/>
      <c r="J81" s="828" t="s">
        <v>2626</v>
      </c>
      <c r="K81" s="827"/>
      <c r="L81" s="159" t="s">
        <v>2627</v>
      </c>
      <c r="M81" s="159" t="s">
        <v>2628</v>
      </c>
      <c r="N81" s="160">
        <v>19</v>
      </c>
      <c r="O81" s="160">
        <v>3</v>
      </c>
      <c r="P81" s="160">
        <v>1994</v>
      </c>
      <c r="Q81" s="139" t="s">
        <v>51</v>
      </c>
      <c r="R81" s="139" t="s">
        <v>2492</v>
      </c>
      <c r="S81" s="161">
        <v>4349189</v>
      </c>
      <c r="T81" s="139" t="s">
        <v>2471</v>
      </c>
      <c r="U81" s="139" t="s">
        <v>2472</v>
      </c>
      <c r="V81" s="139" t="s">
        <v>2539</v>
      </c>
      <c r="W81" s="139">
        <v>6045432000</v>
      </c>
      <c r="X81" s="139">
        <v>3012430203</v>
      </c>
      <c r="Y81" s="424" t="s">
        <v>2629</v>
      </c>
      <c r="Z81" s="139" t="s">
        <v>2453</v>
      </c>
      <c r="AA81" s="139" t="s">
        <v>2473</v>
      </c>
      <c r="AB81" s="139" t="s">
        <v>22</v>
      </c>
      <c r="AC81" s="139" t="s">
        <v>2448</v>
      </c>
      <c r="AD81" s="140" t="s">
        <v>117</v>
      </c>
      <c r="AE81" s="140" t="s">
        <v>41</v>
      </c>
      <c r="AF81" s="162">
        <v>1</v>
      </c>
      <c r="AG81" s="163" t="s">
        <v>253</v>
      </c>
      <c r="AH81" s="164">
        <v>1</v>
      </c>
      <c r="AI81" s="164" t="s">
        <v>528</v>
      </c>
      <c r="AJ81" s="36"/>
      <c r="AK81" s="240"/>
      <c r="AL81" s="241"/>
      <c r="AM81" s="139"/>
      <c r="AN81" s="139"/>
      <c r="AO81" s="166">
        <f t="shared" si="1"/>
        <v>0</v>
      </c>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75" thickBot="1">
      <c r="C82" s="137"/>
      <c r="D82" s="138">
        <v>40</v>
      </c>
      <c r="E82" s="139">
        <v>2</v>
      </c>
      <c r="F82" s="139" t="s">
        <v>61</v>
      </c>
      <c r="G82" s="158">
        <v>1036401884</v>
      </c>
      <c r="H82" s="285" t="s">
        <v>2500</v>
      </c>
      <c r="I82" s="159"/>
      <c r="J82" s="828" t="s">
        <v>2630</v>
      </c>
      <c r="K82" s="827"/>
      <c r="L82" s="159" t="s">
        <v>2631</v>
      </c>
      <c r="M82" s="159" t="s">
        <v>2538</v>
      </c>
      <c r="N82" s="160">
        <v>19</v>
      </c>
      <c r="O82" s="160">
        <v>11</v>
      </c>
      <c r="P82" s="160">
        <v>1996</v>
      </c>
      <c r="Q82" s="139" t="s">
        <v>53</v>
      </c>
      <c r="R82" s="139" t="s">
        <v>2485</v>
      </c>
      <c r="S82" s="161">
        <v>9720055</v>
      </c>
      <c r="T82" s="139" t="s">
        <v>2451</v>
      </c>
      <c r="U82" s="139" t="s">
        <v>2452</v>
      </c>
      <c r="V82" s="139" t="s">
        <v>2539</v>
      </c>
      <c r="W82" s="139">
        <v>6045432000</v>
      </c>
      <c r="X82" s="139">
        <v>3114653683</v>
      </c>
      <c r="Y82" s="424" t="s">
        <v>2632</v>
      </c>
      <c r="Z82" s="139" t="s">
        <v>2453</v>
      </c>
      <c r="AA82" s="139" t="s">
        <v>2473</v>
      </c>
      <c r="AB82" s="139" t="s">
        <v>22</v>
      </c>
      <c r="AC82" s="139" t="s">
        <v>2448</v>
      </c>
      <c r="AD82" s="140" t="s">
        <v>117</v>
      </c>
      <c r="AE82" s="140" t="s">
        <v>41</v>
      </c>
      <c r="AF82" s="162">
        <v>1</v>
      </c>
      <c r="AG82" s="163" t="s">
        <v>253</v>
      </c>
      <c r="AH82" s="164">
        <v>1</v>
      </c>
      <c r="AI82" s="164" t="s">
        <v>528</v>
      </c>
      <c r="AJ82" s="36"/>
      <c r="AK82" s="240"/>
      <c r="AL82" s="241"/>
      <c r="AM82" s="139"/>
      <c r="AN82" s="139"/>
      <c r="AO82" s="166">
        <f t="shared" si="1"/>
        <v>0</v>
      </c>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75" thickBot="1">
      <c r="C83" s="137"/>
      <c r="D83" s="138">
        <v>41</v>
      </c>
      <c r="E83" s="139">
        <v>2</v>
      </c>
      <c r="F83" s="139" t="s">
        <v>61</v>
      </c>
      <c r="G83" s="158">
        <v>71117129</v>
      </c>
      <c r="H83" s="285" t="s">
        <v>2633</v>
      </c>
      <c r="I83" s="159"/>
      <c r="J83" s="828" t="s">
        <v>2634</v>
      </c>
      <c r="K83" s="827"/>
      <c r="L83" s="159" t="s">
        <v>2601</v>
      </c>
      <c r="M83" s="159" t="s">
        <v>2502</v>
      </c>
      <c r="N83" s="160">
        <v>15</v>
      </c>
      <c r="O83" s="160">
        <v>8</v>
      </c>
      <c r="P83" s="160">
        <v>1980</v>
      </c>
      <c r="Q83" s="139" t="s">
        <v>53</v>
      </c>
      <c r="R83" s="139" t="s">
        <v>2503</v>
      </c>
      <c r="S83" s="161">
        <v>9720055</v>
      </c>
      <c r="T83" s="139" t="s">
        <v>2635</v>
      </c>
      <c r="U83" s="139" t="s">
        <v>2547</v>
      </c>
      <c r="V83" s="139" t="s">
        <v>2539</v>
      </c>
      <c r="W83" s="139">
        <v>6045432000</v>
      </c>
      <c r="X83" s="139">
        <v>3122502512</v>
      </c>
      <c r="Y83" s="424" t="s">
        <v>2636</v>
      </c>
      <c r="Z83" s="139" t="s">
        <v>2453</v>
      </c>
      <c r="AA83" s="139" t="s">
        <v>2473</v>
      </c>
      <c r="AB83" s="139" t="s">
        <v>22</v>
      </c>
      <c r="AC83" s="139" t="s">
        <v>2448</v>
      </c>
      <c r="AD83" s="140" t="s">
        <v>117</v>
      </c>
      <c r="AE83" s="140" t="s">
        <v>41</v>
      </c>
      <c r="AF83" s="162">
        <v>1</v>
      </c>
      <c r="AG83" s="163" t="s">
        <v>253</v>
      </c>
      <c r="AH83" s="164">
        <v>1</v>
      </c>
      <c r="AI83" s="164" t="s">
        <v>528</v>
      </c>
      <c r="AJ83" s="36"/>
      <c r="AK83" s="240"/>
      <c r="AL83" s="241"/>
      <c r="AM83" s="139"/>
      <c r="AN83" s="139"/>
      <c r="AO83" s="166">
        <f t="shared" si="1"/>
        <v>0</v>
      </c>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75" thickBot="1">
      <c r="C84" s="137"/>
      <c r="D84" s="138">
        <v>42</v>
      </c>
      <c r="E84" s="139">
        <v>2</v>
      </c>
      <c r="F84" s="139" t="s">
        <v>61</v>
      </c>
      <c r="G84" s="158">
        <v>1036396334</v>
      </c>
      <c r="H84" s="285" t="s">
        <v>2499</v>
      </c>
      <c r="I84" s="159"/>
      <c r="J84" s="828" t="s">
        <v>2479</v>
      </c>
      <c r="K84" s="827"/>
      <c r="L84" s="159" t="s">
        <v>2637</v>
      </c>
      <c r="M84" s="159" t="s">
        <v>2638</v>
      </c>
      <c r="N84" s="160">
        <v>16</v>
      </c>
      <c r="O84" s="160">
        <v>5</v>
      </c>
      <c r="P84" s="160">
        <v>1991</v>
      </c>
      <c r="Q84" s="139" t="s">
        <v>51</v>
      </c>
      <c r="R84" s="139" t="s">
        <v>2503</v>
      </c>
      <c r="S84" s="161">
        <v>9720055</v>
      </c>
      <c r="T84" s="139" t="s">
        <v>2451</v>
      </c>
      <c r="U84" s="139" t="s">
        <v>2497</v>
      </c>
      <c r="V84" s="139" t="s">
        <v>2539</v>
      </c>
      <c r="W84" s="139">
        <v>6045432000</v>
      </c>
      <c r="X84" s="139">
        <v>3217714722</v>
      </c>
      <c r="Y84" s="424" t="s">
        <v>2639</v>
      </c>
      <c r="Z84" s="139" t="s">
        <v>2453</v>
      </c>
      <c r="AA84" s="139" t="s">
        <v>2473</v>
      </c>
      <c r="AB84" s="139" t="s">
        <v>22</v>
      </c>
      <c r="AC84" s="139" t="s">
        <v>2448</v>
      </c>
      <c r="AD84" s="140" t="s">
        <v>117</v>
      </c>
      <c r="AE84" s="140" t="s">
        <v>41</v>
      </c>
      <c r="AF84" s="162">
        <v>1</v>
      </c>
      <c r="AG84" s="163" t="s">
        <v>253</v>
      </c>
      <c r="AH84" s="164">
        <v>1</v>
      </c>
      <c r="AI84" s="164" t="s">
        <v>528</v>
      </c>
      <c r="AJ84" s="36"/>
      <c r="AK84" s="240"/>
      <c r="AL84" s="241"/>
      <c r="AM84" s="139"/>
      <c r="AN84" s="139"/>
      <c r="AO84" s="166">
        <f t="shared" si="1"/>
        <v>0</v>
      </c>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75" thickBot="1">
      <c r="C85" s="137"/>
      <c r="D85" s="138">
        <v>43</v>
      </c>
      <c r="E85" s="139">
        <v>2</v>
      </c>
      <c r="F85" s="139" t="s">
        <v>61</v>
      </c>
      <c r="G85" s="158">
        <v>1036940540</v>
      </c>
      <c r="H85" s="285" t="s">
        <v>2640</v>
      </c>
      <c r="I85" s="159"/>
      <c r="J85" s="828" t="s">
        <v>2576</v>
      </c>
      <c r="K85" s="827"/>
      <c r="L85" s="159" t="s">
        <v>2641</v>
      </c>
      <c r="M85" s="159" t="s">
        <v>2585</v>
      </c>
      <c r="N85" s="160">
        <v>29</v>
      </c>
      <c r="O85" s="160">
        <v>4</v>
      </c>
      <c r="P85" s="160">
        <v>1991</v>
      </c>
      <c r="Q85" s="139" t="s">
        <v>51</v>
      </c>
      <c r="R85" s="139" t="s">
        <v>2492</v>
      </c>
      <c r="S85" s="161">
        <v>4349189</v>
      </c>
      <c r="T85" s="139" t="s">
        <v>2451</v>
      </c>
      <c r="U85" s="139" t="s">
        <v>2452</v>
      </c>
      <c r="V85" s="139" t="s">
        <v>2539</v>
      </c>
      <c r="W85" s="139">
        <v>6045432000</v>
      </c>
      <c r="X85" s="139">
        <v>3143437972</v>
      </c>
      <c r="Y85" s="424" t="s">
        <v>2642</v>
      </c>
      <c r="Z85" s="139" t="s">
        <v>2453</v>
      </c>
      <c r="AA85" s="139" t="s">
        <v>2473</v>
      </c>
      <c r="AB85" s="139" t="s">
        <v>22</v>
      </c>
      <c r="AC85" s="139" t="s">
        <v>2448</v>
      </c>
      <c r="AD85" s="140" t="s">
        <v>117</v>
      </c>
      <c r="AE85" s="140" t="s">
        <v>41</v>
      </c>
      <c r="AF85" s="162">
        <v>1</v>
      </c>
      <c r="AG85" s="163" t="s">
        <v>253</v>
      </c>
      <c r="AH85" s="164">
        <v>1</v>
      </c>
      <c r="AI85" s="164" t="s">
        <v>528</v>
      </c>
      <c r="AJ85" s="36"/>
      <c r="AK85" s="240"/>
      <c r="AL85" s="241"/>
      <c r="AM85" s="139"/>
      <c r="AN85" s="139"/>
      <c r="AO85" s="166">
        <f t="shared" si="1"/>
        <v>0</v>
      </c>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75" thickBot="1">
      <c r="C86" s="137"/>
      <c r="D86" s="138">
        <v>44</v>
      </c>
      <c r="E86" s="139">
        <v>2</v>
      </c>
      <c r="F86" s="139" t="s">
        <v>61</v>
      </c>
      <c r="G86" s="158">
        <v>1036393430</v>
      </c>
      <c r="H86" s="285" t="s">
        <v>2481</v>
      </c>
      <c r="I86" s="159"/>
      <c r="J86" s="828" t="s">
        <v>2579</v>
      </c>
      <c r="K86" s="827"/>
      <c r="L86" s="159" t="s">
        <v>2641</v>
      </c>
      <c r="M86" s="159" t="s">
        <v>2598</v>
      </c>
      <c r="N86" s="160">
        <v>8</v>
      </c>
      <c r="O86" s="160">
        <v>1</v>
      </c>
      <c r="P86" s="160">
        <v>1988</v>
      </c>
      <c r="Q86" s="139" t="s">
        <v>51</v>
      </c>
      <c r="R86" s="139" t="s">
        <v>2492</v>
      </c>
      <c r="S86" s="161">
        <v>4349189</v>
      </c>
      <c r="T86" s="139" t="s">
        <v>2471</v>
      </c>
      <c r="U86" s="139" t="s">
        <v>2472</v>
      </c>
      <c r="V86" s="139" t="s">
        <v>2539</v>
      </c>
      <c r="W86" s="139">
        <v>6045432000</v>
      </c>
      <c r="X86" s="139">
        <v>3147434958</v>
      </c>
      <c r="Y86" s="424" t="s">
        <v>2643</v>
      </c>
      <c r="Z86" s="139" t="s">
        <v>2453</v>
      </c>
      <c r="AA86" s="139" t="s">
        <v>2473</v>
      </c>
      <c r="AB86" s="139" t="s">
        <v>22</v>
      </c>
      <c r="AC86" s="139" t="s">
        <v>2448</v>
      </c>
      <c r="AD86" s="140" t="s">
        <v>117</v>
      </c>
      <c r="AE86" s="140" t="s">
        <v>41</v>
      </c>
      <c r="AF86" s="162">
        <v>1</v>
      </c>
      <c r="AG86" s="163" t="s">
        <v>253</v>
      </c>
      <c r="AH86" s="164">
        <v>1</v>
      </c>
      <c r="AI86" s="164" t="s">
        <v>528</v>
      </c>
      <c r="AJ86" s="36"/>
      <c r="AK86" s="240"/>
      <c r="AL86" s="241"/>
      <c r="AM86" s="139"/>
      <c r="AN86" s="139"/>
      <c r="AO86" s="166">
        <f t="shared" si="1"/>
        <v>0</v>
      </c>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75" thickBot="1">
      <c r="C87" s="137"/>
      <c r="D87" s="138">
        <v>45</v>
      </c>
      <c r="E87" s="139">
        <v>2</v>
      </c>
      <c r="F87" s="139" t="s">
        <v>61</v>
      </c>
      <c r="G87" s="158">
        <v>21628305</v>
      </c>
      <c r="H87" s="285" t="s">
        <v>2479</v>
      </c>
      <c r="I87" s="159"/>
      <c r="J87" s="828" t="s">
        <v>2444</v>
      </c>
      <c r="K87" s="827"/>
      <c r="L87" s="159" t="s">
        <v>2644</v>
      </c>
      <c r="M87" s="159" t="s">
        <v>2645</v>
      </c>
      <c r="N87" s="160">
        <v>6</v>
      </c>
      <c r="O87" s="160">
        <v>1</v>
      </c>
      <c r="P87" s="160">
        <v>1985</v>
      </c>
      <c r="Q87" s="139" t="s">
        <v>51</v>
      </c>
      <c r="R87" s="139" t="s">
        <v>2491</v>
      </c>
      <c r="S87" s="161">
        <v>2665688</v>
      </c>
      <c r="T87" s="139" t="s">
        <v>2471</v>
      </c>
      <c r="U87" s="139" t="s">
        <v>2472</v>
      </c>
      <c r="V87" s="139" t="s">
        <v>2539</v>
      </c>
      <c r="W87" s="139">
        <v>6045432000</v>
      </c>
      <c r="X87" s="139">
        <v>3127199250</v>
      </c>
      <c r="Y87" s="424" t="s">
        <v>2651</v>
      </c>
      <c r="Z87" s="139" t="s">
        <v>2453</v>
      </c>
      <c r="AA87" s="139" t="s">
        <v>2473</v>
      </c>
      <c r="AB87" s="139" t="s">
        <v>22</v>
      </c>
      <c r="AC87" s="139" t="s">
        <v>2448</v>
      </c>
      <c r="AD87" s="140" t="s">
        <v>117</v>
      </c>
      <c r="AE87" s="140" t="s">
        <v>41</v>
      </c>
      <c r="AF87" s="162">
        <v>1</v>
      </c>
      <c r="AG87" s="163" t="s">
        <v>253</v>
      </c>
      <c r="AH87" s="164">
        <v>1</v>
      </c>
      <c r="AI87" s="164" t="s">
        <v>528</v>
      </c>
      <c r="AJ87" s="36"/>
      <c r="AK87" s="240"/>
      <c r="AL87" s="241"/>
      <c r="AM87" s="139"/>
      <c r="AN87" s="139"/>
      <c r="AO87" s="166">
        <f t="shared" si="1"/>
        <v>0</v>
      </c>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75" thickBot="1">
      <c r="C88" s="137"/>
      <c r="D88" s="138">
        <v>46</v>
      </c>
      <c r="E88" s="139">
        <v>9</v>
      </c>
      <c r="F88" s="139" t="s">
        <v>61</v>
      </c>
      <c r="G88" s="158">
        <v>98762848</v>
      </c>
      <c r="H88" s="285" t="s">
        <v>2646</v>
      </c>
      <c r="I88" s="159"/>
      <c r="J88" s="828" t="s">
        <v>2647</v>
      </c>
      <c r="K88" s="827"/>
      <c r="L88" s="159" t="s">
        <v>2648</v>
      </c>
      <c r="M88" s="159" t="s">
        <v>2649</v>
      </c>
      <c r="N88" s="160">
        <v>25</v>
      </c>
      <c r="O88" s="160">
        <v>4</v>
      </c>
      <c r="P88" s="160">
        <v>1985</v>
      </c>
      <c r="Q88" s="139" t="s">
        <v>53</v>
      </c>
      <c r="R88" s="139" t="s">
        <v>2650</v>
      </c>
      <c r="S88" s="161">
        <v>2535103</v>
      </c>
      <c r="T88" s="139" t="s">
        <v>2451</v>
      </c>
      <c r="U88" s="139" t="s">
        <v>2472</v>
      </c>
      <c r="V88" s="139" t="s">
        <v>2539</v>
      </c>
      <c r="W88" s="139">
        <v>6045432000</v>
      </c>
      <c r="X88" s="139">
        <v>3104143827</v>
      </c>
      <c r="Y88" s="424" t="s">
        <v>2652</v>
      </c>
      <c r="Z88" s="139" t="s">
        <v>2453</v>
      </c>
      <c r="AA88" s="139" t="s">
        <v>2473</v>
      </c>
      <c r="AB88" s="139" t="s">
        <v>22</v>
      </c>
      <c r="AC88" s="139" t="s">
        <v>2448</v>
      </c>
      <c r="AD88" s="140" t="s">
        <v>117</v>
      </c>
      <c r="AE88" s="140" t="s">
        <v>41</v>
      </c>
      <c r="AF88" s="162">
        <v>1</v>
      </c>
      <c r="AG88" s="163" t="s">
        <v>253</v>
      </c>
      <c r="AH88" s="164">
        <v>1</v>
      </c>
      <c r="AI88" s="164" t="s">
        <v>528</v>
      </c>
      <c r="AJ88" s="36"/>
      <c r="AK88" s="240"/>
      <c r="AL88" s="241"/>
      <c r="AM88" s="139"/>
      <c r="AN88" s="139"/>
      <c r="AO88" s="166">
        <f t="shared" si="1"/>
        <v>0</v>
      </c>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75" thickBot="1">
      <c r="C89" s="137"/>
      <c r="D89" s="138">
        <v>47</v>
      </c>
      <c r="E89" s="139">
        <v>2</v>
      </c>
      <c r="F89" s="139" t="s">
        <v>61</v>
      </c>
      <c r="G89" s="158">
        <v>1036396112</v>
      </c>
      <c r="H89" s="285" t="s">
        <v>2634</v>
      </c>
      <c r="I89" s="159"/>
      <c r="J89" s="828" t="s">
        <v>2544</v>
      </c>
      <c r="K89" s="827"/>
      <c r="L89" s="159" t="s">
        <v>2648</v>
      </c>
      <c r="M89" s="159" t="s">
        <v>2511</v>
      </c>
      <c r="N89" s="160">
        <v>25</v>
      </c>
      <c r="O89" s="160">
        <v>2</v>
      </c>
      <c r="P89" s="160">
        <v>1991</v>
      </c>
      <c r="Q89" s="139" t="s">
        <v>53</v>
      </c>
      <c r="R89" s="139" t="s">
        <v>2493</v>
      </c>
      <c r="S89" s="161">
        <v>3143798</v>
      </c>
      <c r="T89" s="139" t="s">
        <v>2451</v>
      </c>
      <c r="U89" s="139" t="s">
        <v>2497</v>
      </c>
      <c r="V89" s="139" t="s">
        <v>2539</v>
      </c>
      <c r="W89" s="139">
        <v>6045432000</v>
      </c>
      <c r="X89" s="139">
        <v>3117049422</v>
      </c>
      <c r="Y89" s="424" t="s">
        <v>2653</v>
      </c>
      <c r="Z89" s="139" t="s">
        <v>2453</v>
      </c>
      <c r="AA89" s="139" t="s">
        <v>2473</v>
      </c>
      <c r="AB89" s="139" t="s">
        <v>22</v>
      </c>
      <c r="AC89" s="139" t="s">
        <v>2448</v>
      </c>
      <c r="AD89" s="140" t="s">
        <v>117</v>
      </c>
      <c r="AE89" s="140" t="s">
        <v>41</v>
      </c>
      <c r="AF89" s="162">
        <v>1</v>
      </c>
      <c r="AG89" s="163" t="s">
        <v>253</v>
      </c>
      <c r="AH89" s="164">
        <v>1</v>
      </c>
      <c r="AI89" s="164" t="s">
        <v>528</v>
      </c>
      <c r="AJ89" s="36"/>
      <c r="AK89" s="240"/>
      <c r="AL89" s="241"/>
      <c r="AM89" s="139"/>
      <c r="AN89" s="139"/>
      <c r="AO89" s="166">
        <f t="shared" si="1"/>
        <v>0</v>
      </c>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75" thickBot="1">
      <c r="C90" s="137"/>
      <c r="D90" s="138">
        <v>48</v>
      </c>
      <c r="E90" s="139">
        <v>2</v>
      </c>
      <c r="F90" s="139" t="s">
        <v>61</v>
      </c>
      <c r="G90" s="158">
        <v>71111797</v>
      </c>
      <c r="H90" s="285" t="s">
        <v>2481</v>
      </c>
      <c r="I90" s="159"/>
      <c r="J90" s="828" t="s">
        <v>2478</v>
      </c>
      <c r="K90" s="827"/>
      <c r="L90" s="159" t="s">
        <v>2648</v>
      </c>
      <c r="M90" s="159" t="s">
        <v>2654</v>
      </c>
      <c r="N90" s="160">
        <v>4</v>
      </c>
      <c r="O90" s="160">
        <v>4</v>
      </c>
      <c r="P90" s="160">
        <v>1964</v>
      </c>
      <c r="Q90" s="139" t="s">
        <v>53</v>
      </c>
      <c r="R90" s="139" t="s">
        <v>2503</v>
      </c>
      <c r="S90" s="161">
        <v>9720055</v>
      </c>
      <c r="T90" s="139" t="s">
        <v>2471</v>
      </c>
      <c r="U90" s="139" t="s">
        <v>2472</v>
      </c>
      <c r="V90" s="139" t="s">
        <v>2539</v>
      </c>
      <c r="W90" s="139">
        <v>6045432000</v>
      </c>
      <c r="X90" s="139">
        <v>3102077430</v>
      </c>
      <c r="Y90" s="424" t="s">
        <v>2655</v>
      </c>
      <c r="Z90" s="139" t="s">
        <v>2453</v>
      </c>
      <c r="AA90" s="139" t="s">
        <v>2473</v>
      </c>
      <c r="AB90" s="139" t="s">
        <v>22</v>
      </c>
      <c r="AC90" s="139" t="s">
        <v>2448</v>
      </c>
      <c r="AD90" s="140" t="s">
        <v>117</v>
      </c>
      <c r="AE90" s="140" t="s">
        <v>41</v>
      </c>
      <c r="AF90" s="162">
        <v>1</v>
      </c>
      <c r="AG90" s="163" t="s">
        <v>253</v>
      </c>
      <c r="AH90" s="164">
        <v>1</v>
      </c>
      <c r="AI90" s="164" t="s">
        <v>528</v>
      </c>
      <c r="AJ90" s="36"/>
      <c r="AK90" s="240"/>
      <c r="AL90" s="241"/>
      <c r="AM90" s="139"/>
      <c r="AN90" s="139"/>
      <c r="AO90" s="166">
        <f t="shared" si="1"/>
        <v>0</v>
      </c>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75" thickBot="1">
      <c r="C91" s="137"/>
      <c r="D91" s="138">
        <v>49</v>
      </c>
      <c r="E91" s="139">
        <v>2</v>
      </c>
      <c r="F91" s="139" t="s">
        <v>61</v>
      </c>
      <c r="G91" s="158">
        <v>43689805</v>
      </c>
      <c r="H91" s="285" t="s">
        <v>2656</v>
      </c>
      <c r="I91" s="159"/>
      <c r="J91" s="828" t="s">
        <v>2657</v>
      </c>
      <c r="K91" s="827"/>
      <c r="L91" s="159" t="s">
        <v>2658</v>
      </c>
      <c r="M91" s="159"/>
      <c r="N91" s="160">
        <v>20</v>
      </c>
      <c r="O91" s="160">
        <v>10</v>
      </c>
      <c r="P91" s="160">
        <v>1984</v>
      </c>
      <c r="Q91" s="139" t="s">
        <v>53</v>
      </c>
      <c r="R91" s="139" t="s">
        <v>2736</v>
      </c>
      <c r="S91" s="161">
        <v>2665688</v>
      </c>
      <c r="T91" s="139" t="s">
        <v>2451</v>
      </c>
      <c r="U91" s="139" t="s">
        <v>2497</v>
      </c>
      <c r="V91" s="139" t="s">
        <v>2539</v>
      </c>
      <c r="W91" s="139">
        <v>6045432000</v>
      </c>
      <c r="X91" s="139">
        <v>3146318223</v>
      </c>
      <c r="Y91" s="424" t="s">
        <v>2659</v>
      </c>
      <c r="Z91" s="139" t="s">
        <v>2453</v>
      </c>
      <c r="AA91" s="139" t="s">
        <v>2473</v>
      </c>
      <c r="AB91" s="139" t="s">
        <v>22</v>
      </c>
      <c r="AC91" s="139" t="s">
        <v>2448</v>
      </c>
      <c r="AD91" s="140" t="s">
        <v>117</v>
      </c>
      <c r="AE91" s="140" t="s">
        <v>41</v>
      </c>
      <c r="AF91" s="162">
        <v>1</v>
      </c>
      <c r="AG91" s="163" t="s">
        <v>253</v>
      </c>
      <c r="AH91" s="164">
        <v>1</v>
      </c>
      <c r="AI91" s="164" t="s">
        <v>528</v>
      </c>
      <c r="AJ91" s="36"/>
      <c r="AK91" s="240"/>
      <c r="AL91" s="241"/>
      <c r="AM91" s="139"/>
      <c r="AN91" s="139"/>
      <c r="AO91" s="166">
        <f t="shared" si="1"/>
        <v>0</v>
      </c>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75" thickBot="1">
      <c r="C92" s="137"/>
      <c r="D92" s="138">
        <v>50</v>
      </c>
      <c r="E92" s="139">
        <v>2</v>
      </c>
      <c r="F92" s="139" t="s">
        <v>61</v>
      </c>
      <c r="G92" s="158">
        <v>43711670</v>
      </c>
      <c r="H92" s="285" t="s">
        <v>2444</v>
      </c>
      <c r="I92" s="159"/>
      <c r="J92" s="828" t="s">
        <v>2444</v>
      </c>
      <c r="K92" s="827"/>
      <c r="L92" s="159" t="s">
        <v>2660</v>
      </c>
      <c r="M92" s="159" t="s">
        <v>2661</v>
      </c>
      <c r="N92" s="160">
        <v>14</v>
      </c>
      <c r="O92" s="160">
        <v>8</v>
      </c>
      <c r="P92" s="160">
        <v>1971</v>
      </c>
      <c r="Q92" s="139" t="s">
        <v>51</v>
      </c>
      <c r="R92" s="139" t="s">
        <v>2736</v>
      </c>
      <c r="S92" s="161">
        <v>2665688</v>
      </c>
      <c r="T92" s="139" t="s">
        <v>2451</v>
      </c>
      <c r="U92" s="139" t="s">
        <v>2547</v>
      </c>
      <c r="V92" s="139" t="s">
        <v>2539</v>
      </c>
      <c r="W92" s="139">
        <v>6045432000</v>
      </c>
      <c r="X92" s="139">
        <v>3147165181</v>
      </c>
      <c r="Y92" s="424" t="s">
        <v>2662</v>
      </c>
      <c r="Z92" s="139" t="s">
        <v>2453</v>
      </c>
      <c r="AA92" s="139" t="s">
        <v>2473</v>
      </c>
      <c r="AB92" s="139" t="s">
        <v>22</v>
      </c>
      <c r="AC92" s="139" t="s">
        <v>2448</v>
      </c>
      <c r="AD92" s="140" t="s">
        <v>117</v>
      </c>
      <c r="AE92" s="140" t="s">
        <v>41</v>
      </c>
      <c r="AF92" s="162">
        <v>1</v>
      </c>
      <c r="AG92" s="163" t="s">
        <v>253</v>
      </c>
      <c r="AH92" s="164">
        <v>1</v>
      </c>
      <c r="AI92" s="164" t="s">
        <v>528</v>
      </c>
      <c r="AJ92" s="36"/>
      <c r="AK92" s="240"/>
      <c r="AL92" s="241"/>
      <c r="AM92" s="139"/>
      <c r="AN92" s="139"/>
      <c r="AO92" s="166">
        <f t="shared" si="1"/>
        <v>0</v>
      </c>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75" thickBot="1">
      <c r="C93" s="137"/>
      <c r="D93" s="138">
        <v>51</v>
      </c>
      <c r="E93" s="139">
        <v>2</v>
      </c>
      <c r="F93" s="139" t="s">
        <v>61</v>
      </c>
      <c r="G93" s="158">
        <v>43712620</v>
      </c>
      <c r="H93" s="285" t="s">
        <v>2544</v>
      </c>
      <c r="I93" s="159"/>
      <c r="J93" s="828" t="s">
        <v>2663</v>
      </c>
      <c r="K93" s="827"/>
      <c r="L93" s="159" t="s">
        <v>2664</v>
      </c>
      <c r="M93" s="159" t="s">
        <v>2665</v>
      </c>
      <c r="N93" s="160">
        <v>22</v>
      </c>
      <c r="O93" s="160">
        <v>7</v>
      </c>
      <c r="P93" s="160">
        <v>1974</v>
      </c>
      <c r="Q93" s="139" t="s">
        <v>51</v>
      </c>
      <c r="R93" s="139" t="s">
        <v>2736</v>
      </c>
      <c r="S93" s="161">
        <v>2665688</v>
      </c>
      <c r="T93" s="139" t="s">
        <v>2471</v>
      </c>
      <c r="U93" s="139" t="s">
        <v>2472</v>
      </c>
      <c r="V93" s="139" t="s">
        <v>2539</v>
      </c>
      <c r="W93" s="139">
        <v>6045432000</v>
      </c>
      <c r="X93" s="139">
        <v>3135982290</v>
      </c>
      <c r="Y93" s="424" t="s">
        <v>2666</v>
      </c>
      <c r="Z93" s="139" t="s">
        <v>2453</v>
      </c>
      <c r="AA93" s="139" t="s">
        <v>2473</v>
      </c>
      <c r="AB93" s="139" t="s">
        <v>22</v>
      </c>
      <c r="AC93" s="139" t="s">
        <v>2448</v>
      </c>
      <c r="AD93" s="140" t="s">
        <v>117</v>
      </c>
      <c r="AE93" s="140" t="s">
        <v>41</v>
      </c>
      <c r="AF93" s="162">
        <v>1</v>
      </c>
      <c r="AG93" s="163" t="s">
        <v>253</v>
      </c>
      <c r="AH93" s="164">
        <v>1</v>
      </c>
      <c r="AI93" s="164" t="s">
        <v>528</v>
      </c>
      <c r="AJ93" s="36"/>
      <c r="AK93" s="240"/>
      <c r="AL93" s="241"/>
      <c r="AM93" s="139"/>
      <c r="AN93" s="139"/>
      <c r="AO93" s="166">
        <f t="shared" si="1"/>
        <v>0</v>
      </c>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75" thickBot="1">
      <c r="C94" s="137"/>
      <c r="D94" s="138">
        <v>52</v>
      </c>
      <c r="E94" s="139">
        <v>2</v>
      </c>
      <c r="F94" s="139" t="s">
        <v>61</v>
      </c>
      <c r="G94" s="158">
        <v>43713682</v>
      </c>
      <c r="H94" s="285" t="s">
        <v>2541</v>
      </c>
      <c r="I94" s="159"/>
      <c r="J94" s="828" t="s">
        <v>2467</v>
      </c>
      <c r="K94" s="827"/>
      <c r="L94" s="159" t="s">
        <v>2664</v>
      </c>
      <c r="M94" s="159" t="s">
        <v>2470</v>
      </c>
      <c r="N94" s="160">
        <v>22</v>
      </c>
      <c r="O94" s="160">
        <v>3</v>
      </c>
      <c r="P94" s="160">
        <v>1977</v>
      </c>
      <c r="Q94" s="139" t="s">
        <v>51</v>
      </c>
      <c r="R94" s="139" t="s">
        <v>2737</v>
      </c>
      <c r="S94" s="161">
        <v>3117851</v>
      </c>
      <c r="T94" s="139" t="s">
        <v>2451</v>
      </c>
      <c r="U94" s="139" t="s">
        <v>2547</v>
      </c>
      <c r="V94" s="139" t="s">
        <v>2539</v>
      </c>
      <c r="W94" s="139">
        <v>6045432000</v>
      </c>
      <c r="X94" s="139">
        <v>3017847196</v>
      </c>
      <c r="Y94" s="424" t="s">
        <v>2667</v>
      </c>
      <c r="Z94" s="139" t="s">
        <v>2453</v>
      </c>
      <c r="AA94" s="139" t="s">
        <v>2473</v>
      </c>
      <c r="AB94" s="139" t="s">
        <v>22</v>
      </c>
      <c r="AC94" s="139" t="s">
        <v>2448</v>
      </c>
      <c r="AD94" s="140" t="s">
        <v>117</v>
      </c>
      <c r="AE94" s="140" t="s">
        <v>41</v>
      </c>
      <c r="AF94" s="162">
        <v>1</v>
      </c>
      <c r="AG94" s="163" t="s">
        <v>253</v>
      </c>
      <c r="AH94" s="164">
        <v>1</v>
      </c>
      <c r="AI94" s="164" t="s">
        <v>528</v>
      </c>
      <c r="AJ94" s="36"/>
      <c r="AK94" s="240"/>
      <c r="AL94" s="241"/>
      <c r="AM94" s="139"/>
      <c r="AN94" s="139"/>
      <c r="AO94" s="166">
        <f t="shared" si="1"/>
        <v>0</v>
      </c>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75" thickBot="1">
      <c r="C95" s="137"/>
      <c r="D95" s="138">
        <v>53</v>
      </c>
      <c r="E95" s="139">
        <v>9</v>
      </c>
      <c r="F95" s="139" t="s">
        <v>61</v>
      </c>
      <c r="G95" s="158">
        <v>91047392</v>
      </c>
      <c r="H95" s="285" t="s">
        <v>2668</v>
      </c>
      <c r="I95" s="159"/>
      <c r="J95" s="828" t="s">
        <v>2609</v>
      </c>
      <c r="K95" s="827"/>
      <c r="L95" s="159" t="s">
        <v>2669</v>
      </c>
      <c r="M95" s="159" t="s">
        <v>2670</v>
      </c>
      <c r="N95" s="160">
        <v>16</v>
      </c>
      <c r="O95" s="160">
        <v>9</v>
      </c>
      <c r="P95" s="160">
        <v>1984</v>
      </c>
      <c r="Q95" s="139" t="s">
        <v>53</v>
      </c>
      <c r="R95" s="139" t="s">
        <v>2650</v>
      </c>
      <c r="S95" s="161">
        <v>2535103</v>
      </c>
      <c r="T95" s="139" t="s">
        <v>2474</v>
      </c>
      <c r="U95" s="139" t="s">
        <v>2472</v>
      </c>
      <c r="V95" s="139" t="s">
        <v>2539</v>
      </c>
      <c r="W95" s="139">
        <v>6045432000</v>
      </c>
      <c r="X95" s="139">
        <v>3166291326</v>
      </c>
      <c r="Y95" s="424" t="s">
        <v>2671</v>
      </c>
      <c r="Z95" s="139" t="s">
        <v>2453</v>
      </c>
      <c r="AA95" s="139" t="s">
        <v>2473</v>
      </c>
      <c r="AB95" s="139" t="s">
        <v>22</v>
      </c>
      <c r="AC95" s="139" t="s">
        <v>2448</v>
      </c>
      <c r="AD95" s="140" t="s">
        <v>117</v>
      </c>
      <c r="AE95" s="140" t="s">
        <v>41</v>
      </c>
      <c r="AF95" s="162">
        <v>1</v>
      </c>
      <c r="AG95" s="163" t="s">
        <v>253</v>
      </c>
      <c r="AH95" s="164">
        <v>1</v>
      </c>
      <c r="AI95" s="164" t="s">
        <v>528</v>
      </c>
      <c r="AJ95" s="36"/>
      <c r="AK95" s="240"/>
      <c r="AL95" s="241"/>
      <c r="AM95" s="139"/>
      <c r="AN95" s="139"/>
      <c r="AO95" s="166">
        <f t="shared" si="1"/>
        <v>0</v>
      </c>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75" thickBot="1">
      <c r="C96" s="137"/>
      <c r="D96" s="138">
        <v>54</v>
      </c>
      <c r="E96" s="139">
        <v>2</v>
      </c>
      <c r="F96" s="139" t="s">
        <v>61</v>
      </c>
      <c r="G96" s="158">
        <v>1017122783</v>
      </c>
      <c r="H96" s="285" t="s">
        <v>2556</v>
      </c>
      <c r="I96" s="159"/>
      <c r="J96" s="174" t="s">
        <v>2672</v>
      </c>
      <c r="K96" s="159"/>
      <c r="L96" s="159" t="s">
        <v>2673</v>
      </c>
      <c r="M96" s="159" t="s">
        <v>2674</v>
      </c>
      <c r="N96" s="160">
        <v>20</v>
      </c>
      <c r="O96" s="160">
        <v>12</v>
      </c>
      <c r="P96" s="160">
        <v>1985</v>
      </c>
      <c r="Q96" s="139" t="s">
        <v>53</v>
      </c>
      <c r="R96" s="139" t="s">
        <v>2491</v>
      </c>
      <c r="S96" s="161">
        <v>2665688</v>
      </c>
      <c r="T96" s="139" t="s">
        <v>2451</v>
      </c>
      <c r="U96" s="139" t="s">
        <v>2452</v>
      </c>
      <c r="V96" s="139" t="s">
        <v>2539</v>
      </c>
      <c r="W96" s="139">
        <v>6045432000</v>
      </c>
      <c r="X96" s="139">
        <v>3147190754</v>
      </c>
      <c r="Y96" s="424" t="s">
        <v>2675</v>
      </c>
      <c r="Z96" s="139" t="s">
        <v>2453</v>
      </c>
      <c r="AA96" s="139" t="s">
        <v>2473</v>
      </c>
      <c r="AB96" s="139" t="s">
        <v>22</v>
      </c>
      <c r="AC96" s="139" t="s">
        <v>2448</v>
      </c>
      <c r="AD96" s="140" t="s">
        <v>117</v>
      </c>
      <c r="AE96" s="140" t="s">
        <v>41</v>
      </c>
      <c r="AF96" s="162">
        <v>1</v>
      </c>
      <c r="AG96" s="163" t="s">
        <v>253</v>
      </c>
      <c r="AH96" s="164">
        <v>1</v>
      </c>
      <c r="AI96" s="164" t="s">
        <v>528</v>
      </c>
      <c r="AJ96" s="36"/>
      <c r="AK96" s="240"/>
      <c r="AL96" s="241"/>
      <c r="AM96" s="139"/>
      <c r="AN96" s="139"/>
      <c r="AO96" s="166">
        <f t="shared" si="1"/>
        <v>0</v>
      </c>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75" thickBot="1">
      <c r="C97" s="137"/>
      <c r="D97" s="138">
        <v>55</v>
      </c>
      <c r="E97" s="139">
        <v>2</v>
      </c>
      <c r="F97" s="139" t="s">
        <v>61</v>
      </c>
      <c r="G97" s="158">
        <v>71117990</v>
      </c>
      <c r="H97" s="285" t="s">
        <v>2499</v>
      </c>
      <c r="I97" s="159"/>
      <c r="J97" s="174" t="s">
        <v>2609</v>
      </c>
      <c r="K97" s="159"/>
      <c r="L97" s="159" t="s">
        <v>2677</v>
      </c>
      <c r="M97" s="159" t="s">
        <v>2676</v>
      </c>
      <c r="N97" s="160">
        <v>15</v>
      </c>
      <c r="O97" s="160">
        <v>10</v>
      </c>
      <c r="P97" s="160">
        <v>1982</v>
      </c>
      <c r="Q97" s="139" t="s">
        <v>53</v>
      </c>
      <c r="R97" s="139" t="s">
        <v>2525</v>
      </c>
      <c r="S97" s="161">
        <v>5707712</v>
      </c>
      <c r="T97" s="139" t="s">
        <v>2451</v>
      </c>
      <c r="U97" s="139" t="s">
        <v>2472</v>
      </c>
      <c r="V97" s="139" t="s">
        <v>2539</v>
      </c>
      <c r="W97" s="139">
        <v>6045432000</v>
      </c>
      <c r="X97" s="139">
        <v>3144808518</v>
      </c>
      <c r="Y97" s="424" t="s">
        <v>2678</v>
      </c>
      <c r="Z97" s="139" t="s">
        <v>2453</v>
      </c>
      <c r="AA97" s="139" t="s">
        <v>2473</v>
      </c>
      <c r="AB97" s="139" t="s">
        <v>22</v>
      </c>
      <c r="AC97" s="139" t="s">
        <v>2448</v>
      </c>
      <c r="AD97" s="140" t="s">
        <v>117</v>
      </c>
      <c r="AE97" s="140" t="s">
        <v>41</v>
      </c>
      <c r="AF97" s="162">
        <v>1</v>
      </c>
      <c r="AG97" s="163" t="s">
        <v>253</v>
      </c>
      <c r="AH97" s="164">
        <v>1</v>
      </c>
      <c r="AI97" s="164" t="s">
        <v>528</v>
      </c>
      <c r="AJ97" s="36"/>
      <c r="AK97" s="240"/>
      <c r="AL97" s="241"/>
      <c r="AM97" s="139"/>
      <c r="AN97" s="139"/>
      <c r="AO97" s="166">
        <f t="shared" si="1"/>
        <v>0</v>
      </c>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75" thickBot="1">
      <c r="C98" s="137"/>
      <c r="D98" s="138">
        <v>56</v>
      </c>
      <c r="E98" s="139">
        <v>6</v>
      </c>
      <c r="F98" s="139" t="s">
        <v>61</v>
      </c>
      <c r="G98" s="158">
        <v>43715317</v>
      </c>
      <c r="H98" s="285" t="s">
        <v>2630</v>
      </c>
      <c r="I98" s="159"/>
      <c r="J98" s="174" t="s">
        <v>2487</v>
      </c>
      <c r="K98" s="159"/>
      <c r="L98" s="159" t="s">
        <v>2679</v>
      </c>
      <c r="M98" s="159" t="s">
        <v>2470</v>
      </c>
      <c r="N98" s="160">
        <v>26</v>
      </c>
      <c r="O98" s="160">
        <v>3</v>
      </c>
      <c r="P98" s="160">
        <v>1981</v>
      </c>
      <c r="Q98" s="139" t="s">
        <v>51</v>
      </c>
      <c r="R98" s="139" t="s">
        <v>2503</v>
      </c>
      <c r="S98" s="161">
        <v>9720055</v>
      </c>
      <c r="T98" s="139" t="s">
        <v>2471</v>
      </c>
      <c r="U98" s="139" t="s">
        <v>2472</v>
      </c>
      <c r="V98" s="139" t="s">
        <v>2539</v>
      </c>
      <c r="W98" s="139">
        <v>6045432000</v>
      </c>
      <c r="X98" s="139">
        <v>3113578962</v>
      </c>
      <c r="Y98" s="424" t="s">
        <v>2680</v>
      </c>
      <c r="Z98" s="139" t="s">
        <v>2453</v>
      </c>
      <c r="AA98" s="139" t="s">
        <v>2473</v>
      </c>
      <c r="AB98" s="139" t="s">
        <v>22</v>
      </c>
      <c r="AC98" s="139" t="s">
        <v>2448</v>
      </c>
      <c r="AD98" s="140" t="s">
        <v>117</v>
      </c>
      <c r="AE98" s="140" t="s">
        <v>41</v>
      </c>
      <c r="AF98" s="162">
        <v>1</v>
      </c>
      <c r="AG98" s="163" t="s">
        <v>253</v>
      </c>
      <c r="AH98" s="164">
        <v>1</v>
      </c>
      <c r="AI98" s="164" t="s">
        <v>528</v>
      </c>
      <c r="AJ98" s="36"/>
      <c r="AK98" s="240"/>
      <c r="AL98" s="241"/>
      <c r="AM98" s="139"/>
      <c r="AN98" s="139"/>
      <c r="AO98" s="166">
        <f t="shared" si="1"/>
        <v>0</v>
      </c>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75" thickBot="1">
      <c r="C99" s="137"/>
      <c r="D99" s="138">
        <v>57</v>
      </c>
      <c r="E99" s="139">
        <v>2</v>
      </c>
      <c r="F99" s="139" t="s">
        <v>61</v>
      </c>
      <c r="G99" s="158">
        <v>1036395618</v>
      </c>
      <c r="H99" s="285" t="s">
        <v>2576</v>
      </c>
      <c r="I99" s="159"/>
      <c r="J99" s="174" t="s">
        <v>2481</v>
      </c>
      <c r="K99" s="159"/>
      <c r="L99" s="159" t="s">
        <v>2679</v>
      </c>
      <c r="M99" s="159" t="s">
        <v>2470</v>
      </c>
      <c r="N99" s="160">
        <v>6</v>
      </c>
      <c r="O99" s="160">
        <v>7</v>
      </c>
      <c r="P99" s="160">
        <v>1990</v>
      </c>
      <c r="Q99" s="139" t="s">
        <v>51</v>
      </c>
      <c r="R99" s="139" t="s">
        <v>2681</v>
      </c>
      <c r="S99" s="161">
        <v>2535103</v>
      </c>
      <c r="T99" s="139" t="s">
        <v>2451</v>
      </c>
      <c r="U99" s="139" t="s">
        <v>2547</v>
      </c>
      <c r="V99" s="139" t="s">
        <v>2539</v>
      </c>
      <c r="W99" s="139">
        <v>6045432000</v>
      </c>
      <c r="X99" s="139">
        <v>3206364539</v>
      </c>
      <c r="Y99" s="424" t="s">
        <v>2682</v>
      </c>
      <c r="Z99" s="139" t="s">
        <v>2453</v>
      </c>
      <c r="AA99" s="139" t="s">
        <v>2473</v>
      </c>
      <c r="AB99" s="139" t="s">
        <v>22</v>
      </c>
      <c r="AC99" s="139" t="s">
        <v>2448</v>
      </c>
      <c r="AD99" s="140" t="s">
        <v>117</v>
      </c>
      <c r="AE99" s="140" t="s">
        <v>41</v>
      </c>
      <c r="AF99" s="162">
        <v>1</v>
      </c>
      <c r="AG99" s="163" t="s">
        <v>253</v>
      </c>
      <c r="AH99" s="164">
        <v>1</v>
      </c>
      <c r="AI99" s="164" t="s">
        <v>528</v>
      </c>
      <c r="AJ99" s="36"/>
      <c r="AK99" s="240"/>
      <c r="AL99" s="241"/>
      <c r="AM99" s="139"/>
      <c r="AN99" s="139"/>
      <c r="AO99" s="166">
        <f t="shared" si="1"/>
        <v>0</v>
      </c>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75" thickBot="1">
      <c r="C100" s="137"/>
      <c r="D100" s="138">
        <v>58</v>
      </c>
      <c r="E100" s="139">
        <v>2</v>
      </c>
      <c r="F100" s="139" t="s">
        <v>61</v>
      </c>
      <c r="G100" s="158">
        <v>39453174</v>
      </c>
      <c r="H100" s="285" t="s">
        <v>2487</v>
      </c>
      <c r="I100" s="159"/>
      <c r="J100" s="174" t="s">
        <v>2576</v>
      </c>
      <c r="K100" s="159"/>
      <c r="L100" s="159" t="s">
        <v>2683</v>
      </c>
      <c r="M100" s="159"/>
      <c r="N100" s="160">
        <v>8</v>
      </c>
      <c r="O100" s="160">
        <v>3</v>
      </c>
      <c r="P100" s="160">
        <v>1981</v>
      </c>
      <c r="Q100" s="139" t="s">
        <v>51</v>
      </c>
      <c r="R100" s="139" t="s">
        <v>2492</v>
      </c>
      <c r="S100" s="161">
        <v>4349189</v>
      </c>
      <c r="T100" s="139" t="s">
        <v>2451</v>
      </c>
      <c r="U100" s="139" t="s">
        <v>2472</v>
      </c>
      <c r="V100" s="139" t="s">
        <v>2539</v>
      </c>
      <c r="W100" s="139">
        <v>6045432000</v>
      </c>
      <c r="X100" s="139">
        <v>3193638118</v>
      </c>
      <c r="Y100" s="424" t="s">
        <v>2684</v>
      </c>
      <c r="Z100" s="139" t="s">
        <v>2453</v>
      </c>
      <c r="AA100" s="139" t="s">
        <v>2473</v>
      </c>
      <c r="AB100" s="139" t="s">
        <v>22</v>
      </c>
      <c r="AC100" s="139" t="s">
        <v>2448</v>
      </c>
      <c r="AD100" s="140" t="s">
        <v>117</v>
      </c>
      <c r="AE100" s="140" t="s">
        <v>41</v>
      </c>
      <c r="AF100" s="162">
        <v>1</v>
      </c>
      <c r="AG100" s="163" t="s">
        <v>253</v>
      </c>
      <c r="AH100" s="164">
        <v>1</v>
      </c>
      <c r="AI100" s="164" t="s">
        <v>528</v>
      </c>
      <c r="AJ100" s="36"/>
      <c r="AK100" s="240"/>
      <c r="AL100" s="241"/>
      <c r="AM100" s="139"/>
      <c r="AN100" s="139"/>
      <c r="AO100" s="166">
        <f t="shared" si="1"/>
        <v>0</v>
      </c>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75" thickBot="1">
      <c r="C101" s="137"/>
      <c r="D101" s="138">
        <v>59</v>
      </c>
      <c r="E101" s="139">
        <v>2</v>
      </c>
      <c r="F101" s="139" t="s">
        <v>61</v>
      </c>
      <c r="G101" s="158">
        <v>1036937378</v>
      </c>
      <c r="H101" s="285" t="s">
        <v>2685</v>
      </c>
      <c r="I101" s="159"/>
      <c r="J101" s="174" t="s">
        <v>2630</v>
      </c>
      <c r="K101" s="159"/>
      <c r="L101" s="159" t="s">
        <v>2683</v>
      </c>
      <c r="M101" s="159"/>
      <c r="N101" s="160">
        <v>10</v>
      </c>
      <c r="O101" s="160">
        <v>4</v>
      </c>
      <c r="P101" s="160">
        <v>1990</v>
      </c>
      <c r="Q101" s="139" t="s">
        <v>51</v>
      </c>
      <c r="R101" s="139" t="s">
        <v>2736</v>
      </c>
      <c r="S101" s="161">
        <v>2665688</v>
      </c>
      <c r="T101" s="139" t="s">
        <v>2451</v>
      </c>
      <c r="U101" s="139" t="s">
        <v>2497</v>
      </c>
      <c r="V101" s="139" t="s">
        <v>2539</v>
      </c>
      <c r="W101" s="139">
        <v>6045432000</v>
      </c>
      <c r="X101" s="139">
        <v>3113209789</v>
      </c>
      <c r="Y101" s="424" t="s">
        <v>2686</v>
      </c>
      <c r="Z101" s="139" t="s">
        <v>2453</v>
      </c>
      <c r="AA101" s="139" t="s">
        <v>2473</v>
      </c>
      <c r="AB101" s="139" t="s">
        <v>22</v>
      </c>
      <c r="AC101" s="139" t="s">
        <v>2448</v>
      </c>
      <c r="AD101" s="140" t="s">
        <v>117</v>
      </c>
      <c r="AE101" s="140" t="s">
        <v>41</v>
      </c>
      <c r="AF101" s="162">
        <v>1</v>
      </c>
      <c r="AG101" s="163" t="s">
        <v>253</v>
      </c>
      <c r="AH101" s="164">
        <v>1</v>
      </c>
      <c r="AI101" s="164" t="s">
        <v>528</v>
      </c>
      <c r="AJ101" s="36"/>
      <c r="AK101" s="240"/>
      <c r="AL101" s="241"/>
      <c r="AM101" s="139"/>
      <c r="AN101" s="139"/>
      <c r="AO101" s="166">
        <f t="shared" si="1"/>
        <v>0</v>
      </c>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75" thickBot="1">
      <c r="C102" s="137"/>
      <c r="D102" s="138">
        <v>60</v>
      </c>
      <c r="E102" s="139">
        <v>2</v>
      </c>
      <c r="F102" s="139" t="s">
        <v>61</v>
      </c>
      <c r="G102" s="158">
        <v>43467628</v>
      </c>
      <c r="H102" s="285" t="s">
        <v>2579</v>
      </c>
      <c r="I102" s="159"/>
      <c r="J102" s="174" t="s">
        <v>2579</v>
      </c>
      <c r="K102" s="159"/>
      <c r="L102" s="159" t="s">
        <v>2687</v>
      </c>
      <c r="M102" s="159" t="s">
        <v>2665</v>
      </c>
      <c r="N102" s="160">
        <v>3</v>
      </c>
      <c r="O102" s="160">
        <v>2</v>
      </c>
      <c r="P102" s="160">
        <v>1970</v>
      </c>
      <c r="Q102" s="139" t="s">
        <v>51</v>
      </c>
      <c r="R102" s="139" t="s">
        <v>2736</v>
      </c>
      <c r="S102" s="161">
        <v>2665688</v>
      </c>
      <c r="T102" s="139" t="s">
        <v>2451</v>
      </c>
      <c r="U102" s="139" t="s">
        <v>2472</v>
      </c>
      <c r="V102" s="139" t="s">
        <v>2539</v>
      </c>
      <c r="W102" s="139">
        <v>6045432000</v>
      </c>
      <c r="X102" s="139">
        <v>3136670924</v>
      </c>
      <c r="Y102" s="424" t="s">
        <v>2688</v>
      </c>
      <c r="Z102" s="139" t="s">
        <v>2453</v>
      </c>
      <c r="AA102" s="139" t="s">
        <v>2473</v>
      </c>
      <c r="AB102" s="139" t="s">
        <v>22</v>
      </c>
      <c r="AC102" s="139" t="s">
        <v>2448</v>
      </c>
      <c r="AD102" s="140" t="s">
        <v>117</v>
      </c>
      <c r="AE102" s="140" t="s">
        <v>41</v>
      </c>
      <c r="AF102" s="162">
        <v>1</v>
      </c>
      <c r="AG102" s="163" t="s">
        <v>253</v>
      </c>
      <c r="AH102" s="164">
        <v>1</v>
      </c>
      <c r="AI102" s="164" t="s">
        <v>528</v>
      </c>
      <c r="AJ102" s="36"/>
      <c r="AK102" s="240"/>
      <c r="AL102" s="241"/>
      <c r="AM102" s="139"/>
      <c r="AN102" s="139"/>
      <c r="AO102" s="166">
        <f t="shared" si="1"/>
        <v>0</v>
      </c>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75" thickBot="1">
      <c r="C103" s="137"/>
      <c r="D103" s="138">
        <v>61</v>
      </c>
      <c r="E103" s="139">
        <v>2</v>
      </c>
      <c r="F103" s="139" t="s">
        <v>61</v>
      </c>
      <c r="G103" s="158">
        <v>1040324036</v>
      </c>
      <c r="H103" s="285" t="s">
        <v>2689</v>
      </c>
      <c r="I103" s="159"/>
      <c r="J103" s="174" t="s">
        <v>2690</v>
      </c>
      <c r="K103" s="159"/>
      <c r="L103" s="159" t="s">
        <v>2691</v>
      </c>
      <c r="M103" s="159"/>
      <c r="N103" s="160">
        <v>16</v>
      </c>
      <c r="O103" s="160">
        <v>4</v>
      </c>
      <c r="P103" s="160">
        <v>1993</v>
      </c>
      <c r="Q103" s="139" t="s">
        <v>53</v>
      </c>
      <c r="R103" s="139" t="s">
        <v>2736</v>
      </c>
      <c r="S103" s="161">
        <v>2665688</v>
      </c>
      <c r="T103" s="139" t="s">
        <v>2471</v>
      </c>
      <c r="U103" s="139" t="s">
        <v>2547</v>
      </c>
      <c r="V103" s="139" t="s">
        <v>2539</v>
      </c>
      <c r="W103" s="139">
        <v>6045432000</v>
      </c>
      <c r="X103" s="139">
        <v>3044804223</v>
      </c>
      <c r="Y103" s="424" t="s">
        <v>2692</v>
      </c>
      <c r="Z103" s="139" t="s">
        <v>2453</v>
      </c>
      <c r="AA103" s="139" t="s">
        <v>2473</v>
      </c>
      <c r="AB103" s="139" t="s">
        <v>22</v>
      </c>
      <c r="AC103" s="139" t="s">
        <v>2448</v>
      </c>
      <c r="AD103" s="140" t="s">
        <v>117</v>
      </c>
      <c r="AE103" s="140" t="s">
        <v>41</v>
      </c>
      <c r="AF103" s="162">
        <v>1</v>
      </c>
      <c r="AG103" s="163" t="s">
        <v>253</v>
      </c>
      <c r="AH103" s="164">
        <v>1</v>
      </c>
      <c r="AI103" s="164" t="s">
        <v>528</v>
      </c>
      <c r="AJ103" s="36"/>
      <c r="AK103" s="240"/>
      <c r="AL103" s="241"/>
      <c r="AM103" s="139"/>
      <c r="AN103" s="139"/>
      <c r="AO103" s="166">
        <f t="shared" si="1"/>
        <v>0</v>
      </c>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75" thickBot="1">
      <c r="C104" s="137"/>
      <c r="D104" s="138">
        <v>62</v>
      </c>
      <c r="E104" s="139">
        <v>9</v>
      </c>
      <c r="F104" s="139" t="s">
        <v>61</v>
      </c>
      <c r="G104" s="158">
        <v>71116536</v>
      </c>
      <c r="H104" s="285" t="s">
        <v>2479</v>
      </c>
      <c r="I104" s="159"/>
      <c r="J104" s="174" t="s">
        <v>2579</v>
      </c>
      <c r="K104" s="159"/>
      <c r="L104" s="159" t="s">
        <v>2693</v>
      </c>
      <c r="M104" s="159" t="s">
        <v>2511</v>
      </c>
      <c r="N104" s="160">
        <v>10</v>
      </c>
      <c r="O104" s="160">
        <v>1</v>
      </c>
      <c r="P104" s="160">
        <v>1979</v>
      </c>
      <c r="Q104" s="139" t="s">
        <v>53</v>
      </c>
      <c r="R104" s="139" t="s">
        <v>2492</v>
      </c>
      <c r="S104" s="161">
        <v>5028794</v>
      </c>
      <c r="T104" s="139" t="s">
        <v>2451</v>
      </c>
      <c r="U104" s="139" t="s">
        <v>2497</v>
      </c>
      <c r="V104" s="139" t="s">
        <v>2539</v>
      </c>
      <c r="W104" s="139">
        <v>6045432000</v>
      </c>
      <c r="X104" s="139">
        <v>3184994338</v>
      </c>
      <c r="Y104" s="424" t="s">
        <v>2694</v>
      </c>
      <c r="Z104" s="139" t="s">
        <v>2453</v>
      </c>
      <c r="AA104" s="139" t="s">
        <v>2473</v>
      </c>
      <c r="AB104" s="139" t="s">
        <v>22</v>
      </c>
      <c r="AC104" s="139" t="s">
        <v>2448</v>
      </c>
      <c r="AD104" s="140" t="s">
        <v>117</v>
      </c>
      <c r="AE104" s="140" t="s">
        <v>41</v>
      </c>
      <c r="AF104" s="162">
        <v>1</v>
      </c>
      <c r="AG104" s="163" t="s">
        <v>253</v>
      </c>
      <c r="AH104" s="164">
        <v>1</v>
      </c>
      <c r="AI104" s="164" t="s">
        <v>528</v>
      </c>
      <c r="AJ104" s="36"/>
      <c r="AK104" s="240"/>
      <c r="AL104" s="241"/>
      <c r="AM104" s="139"/>
      <c r="AN104" s="139"/>
      <c r="AO104" s="166">
        <f t="shared" si="1"/>
        <v>0</v>
      </c>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75" thickBot="1">
      <c r="C105" s="137"/>
      <c r="D105" s="138">
        <v>63</v>
      </c>
      <c r="E105" s="139">
        <v>2</v>
      </c>
      <c r="F105" s="139" t="s">
        <v>61</v>
      </c>
      <c r="G105" s="158">
        <v>8409664</v>
      </c>
      <c r="H105" s="285" t="s">
        <v>2695</v>
      </c>
      <c r="I105" s="159"/>
      <c r="J105" s="174" t="s">
        <v>2696</v>
      </c>
      <c r="K105" s="159"/>
      <c r="L105" s="159" t="s">
        <v>2697</v>
      </c>
      <c r="M105" s="159" t="s">
        <v>2698</v>
      </c>
      <c r="N105" s="160">
        <v>26</v>
      </c>
      <c r="O105" s="160">
        <v>1</v>
      </c>
      <c r="P105" s="160">
        <v>1963</v>
      </c>
      <c r="Q105" s="139" t="s">
        <v>53</v>
      </c>
      <c r="R105" s="139" t="s">
        <v>2492</v>
      </c>
      <c r="S105" s="161">
        <v>4349189</v>
      </c>
      <c r="T105" s="139" t="s">
        <v>2451</v>
      </c>
      <c r="U105" s="139" t="s">
        <v>2472</v>
      </c>
      <c r="V105" s="139" t="s">
        <v>2539</v>
      </c>
      <c r="W105" s="139">
        <v>6045432000</v>
      </c>
      <c r="X105" s="139">
        <v>3216469583</v>
      </c>
      <c r="Y105" s="424" t="s">
        <v>2699</v>
      </c>
      <c r="Z105" s="139" t="s">
        <v>2453</v>
      </c>
      <c r="AA105" s="139" t="s">
        <v>2473</v>
      </c>
      <c r="AB105" s="139" t="s">
        <v>22</v>
      </c>
      <c r="AC105" s="139" t="s">
        <v>2448</v>
      </c>
      <c r="AD105" s="140" t="s">
        <v>117</v>
      </c>
      <c r="AE105" s="140" t="s">
        <v>41</v>
      </c>
      <c r="AF105" s="162">
        <v>1</v>
      </c>
      <c r="AG105" s="163" t="s">
        <v>253</v>
      </c>
      <c r="AH105" s="164">
        <v>1</v>
      </c>
      <c r="AI105" s="164" t="s">
        <v>528</v>
      </c>
      <c r="AJ105" s="36"/>
      <c r="AK105" s="240"/>
      <c r="AL105" s="241"/>
      <c r="AM105" s="139"/>
      <c r="AN105" s="139"/>
      <c r="AO105" s="166">
        <f t="shared" si="1"/>
        <v>0</v>
      </c>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75" thickBot="1">
      <c r="C106" s="137"/>
      <c r="D106" s="138">
        <v>64</v>
      </c>
      <c r="E106" s="139">
        <v>2</v>
      </c>
      <c r="F106" s="139" t="s">
        <v>61</v>
      </c>
      <c r="G106" s="158">
        <v>21626638</v>
      </c>
      <c r="H106" s="285" t="s">
        <v>2633</v>
      </c>
      <c r="I106" s="159"/>
      <c r="J106" s="174" t="s">
        <v>2630</v>
      </c>
      <c r="K106" s="159"/>
      <c r="L106" s="159" t="s">
        <v>2700</v>
      </c>
      <c r="M106" s="159" t="s">
        <v>2701</v>
      </c>
      <c r="N106" s="160">
        <v>26</v>
      </c>
      <c r="O106" s="160">
        <v>5</v>
      </c>
      <c r="P106" s="160">
        <v>1962</v>
      </c>
      <c r="Q106" s="139" t="s">
        <v>51</v>
      </c>
      <c r="R106" s="139" t="s">
        <v>2493</v>
      </c>
      <c r="S106" s="161">
        <v>3143798</v>
      </c>
      <c r="T106" s="139" t="s">
        <v>2471</v>
      </c>
      <c r="U106" s="139" t="s">
        <v>2547</v>
      </c>
      <c r="V106" s="139" t="s">
        <v>2539</v>
      </c>
      <c r="W106" s="139">
        <v>6045432000</v>
      </c>
      <c r="X106" s="139">
        <v>3225640444</v>
      </c>
      <c r="Y106" s="424" t="s">
        <v>2702</v>
      </c>
      <c r="Z106" s="139" t="s">
        <v>2453</v>
      </c>
      <c r="AA106" s="139" t="s">
        <v>2473</v>
      </c>
      <c r="AB106" s="139" t="s">
        <v>22</v>
      </c>
      <c r="AC106" s="139" t="s">
        <v>2448</v>
      </c>
      <c r="AD106" s="140" t="s">
        <v>117</v>
      </c>
      <c r="AE106" s="140" t="s">
        <v>41</v>
      </c>
      <c r="AF106" s="162">
        <v>1</v>
      </c>
      <c r="AG106" s="163" t="s">
        <v>253</v>
      </c>
      <c r="AH106" s="164">
        <v>1</v>
      </c>
      <c r="AI106" s="164" t="s">
        <v>528</v>
      </c>
      <c r="AJ106" s="36"/>
      <c r="AK106" s="240"/>
      <c r="AL106" s="241"/>
      <c r="AM106" s="139"/>
      <c r="AN106" s="139"/>
      <c r="AO106" s="166">
        <f t="shared" si="1"/>
        <v>0</v>
      </c>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75" thickBot="1">
      <c r="C107" s="137"/>
      <c r="D107" s="138">
        <v>65</v>
      </c>
      <c r="E107" s="139">
        <v>2</v>
      </c>
      <c r="F107" s="139" t="s">
        <v>61</v>
      </c>
      <c r="G107" s="158">
        <v>43712432</v>
      </c>
      <c r="H107" s="285" t="s">
        <v>2703</v>
      </c>
      <c r="I107" s="159"/>
      <c r="J107" s="174" t="s">
        <v>2544</v>
      </c>
      <c r="K107" s="159"/>
      <c r="L107" s="159" t="s">
        <v>2704</v>
      </c>
      <c r="M107" s="159" t="s">
        <v>2665</v>
      </c>
      <c r="N107" s="160">
        <v>30</v>
      </c>
      <c r="O107" s="160">
        <v>11</v>
      </c>
      <c r="P107" s="160">
        <v>1973</v>
      </c>
      <c r="Q107" s="139" t="s">
        <v>51</v>
      </c>
      <c r="R107" s="139" t="s">
        <v>2492</v>
      </c>
      <c r="S107" s="161">
        <v>4349189</v>
      </c>
      <c r="T107" s="139" t="s">
        <v>2471</v>
      </c>
      <c r="U107" s="139" t="s">
        <v>2472</v>
      </c>
      <c r="V107" s="139" t="s">
        <v>2539</v>
      </c>
      <c r="W107" s="139">
        <v>6045432000</v>
      </c>
      <c r="X107" s="139">
        <v>3113225209</v>
      </c>
      <c r="Y107" s="424" t="s">
        <v>2705</v>
      </c>
      <c r="Z107" s="139" t="s">
        <v>2453</v>
      </c>
      <c r="AA107" s="139" t="s">
        <v>2473</v>
      </c>
      <c r="AB107" s="139" t="s">
        <v>22</v>
      </c>
      <c r="AC107" s="139" t="s">
        <v>2448</v>
      </c>
      <c r="AD107" s="140" t="s">
        <v>117</v>
      </c>
      <c r="AE107" s="140" t="s">
        <v>41</v>
      </c>
      <c r="AF107" s="162">
        <v>1</v>
      </c>
      <c r="AG107" s="163" t="s">
        <v>253</v>
      </c>
      <c r="AH107" s="164">
        <v>1</v>
      </c>
      <c r="AI107" s="164" t="s">
        <v>528</v>
      </c>
      <c r="AJ107" s="36"/>
      <c r="AK107" s="240"/>
      <c r="AL107" s="241"/>
      <c r="AM107" s="139"/>
      <c r="AN107" s="139"/>
      <c r="AO107" s="166">
        <f t="shared" ref="AO107:AO147" si="2">+AM107*S107</f>
        <v>0</v>
      </c>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75" thickBot="1">
      <c r="C108" s="137"/>
      <c r="D108" s="138">
        <v>66</v>
      </c>
      <c r="E108" s="139">
        <v>2</v>
      </c>
      <c r="F108" s="139" t="s">
        <v>61</v>
      </c>
      <c r="G108" s="158">
        <v>43715404</v>
      </c>
      <c r="H108" s="285" t="s">
        <v>2706</v>
      </c>
      <c r="I108" s="159"/>
      <c r="J108" s="174" t="s">
        <v>2517</v>
      </c>
      <c r="K108" s="159"/>
      <c r="L108" s="159" t="s">
        <v>2704</v>
      </c>
      <c r="M108" s="159" t="s">
        <v>2523</v>
      </c>
      <c r="N108" s="160">
        <v>13</v>
      </c>
      <c r="O108" s="160">
        <v>8</v>
      </c>
      <c r="P108" s="160">
        <v>1981</v>
      </c>
      <c r="Q108" s="139" t="s">
        <v>51</v>
      </c>
      <c r="R108" s="139" t="s">
        <v>2492</v>
      </c>
      <c r="S108" s="161">
        <v>5028794</v>
      </c>
      <c r="T108" s="139" t="s">
        <v>2451</v>
      </c>
      <c r="U108" s="139" t="s">
        <v>2497</v>
      </c>
      <c r="V108" s="139" t="s">
        <v>2539</v>
      </c>
      <c r="W108" s="139">
        <v>6045432000</v>
      </c>
      <c r="X108" s="139">
        <v>3148079607</v>
      </c>
      <c r="Y108" s="424" t="s">
        <v>2707</v>
      </c>
      <c r="Z108" s="139" t="s">
        <v>2453</v>
      </c>
      <c r="AA108" s="139" t="s">
        <v>2473</v>
      </c>
      <c r="AB108" s="139" t="s">
        <v>22</v>
      </c>
      <c r="AC108" s="139" t="s">
        <v>2448</v>
      </c>
      <c r="AD108" s="140" t="s">
        <v>117</v>
      </c>
      <c r="AE108" s="140" t="s">
        <v>41</v>
      </c>
      <c r="AF108" s="162">
        <v>1</v>
      </c>
      <c r="AG108" s="163" t="s">
        <v>253</v>
      </c>
      <c r="AH108" s="164">
        <v>1</v>
      </c>
      <c r="AI108" s="164" t="s">
        <v>528</v>
      </c>
      <c r="AJ108" s="36"/>
      <c r="AK108" s="240"/>
      <c r="AL108" s="241"/>
      <c r="AM108" s="139"/>
      <c r="AN108" s="139"/>
      <c r="AO108" s="166">
        <f t="shared" si="2"/>
        <v>0</v>
      </c>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75" thickBot="1">
      <c r="C109" s="137"/>
      <c r="D109" s="138">
        <v>67</v>
      </c>
      <c r="E109" s="139">
        <v>2</v>
      </c>
      <c r="F109" s="139" t="s">
        <v>61</v>
      </c>
      <c r="G109" s="158">
        <v>71116257</v>
      </c>
      <c r="H109" s="285" t="s">
        <v>2500</v>
      </c>
      <c r="I109" s="159"/>
      <c r="J109" s="174" t="s">
        <v>2633</v>
      </c>
      <c r="K109" s="159"/>
      <c r="L109" s="159" t="s">
        <v>2708</v>
      </c>
      <c r="M109" s="159" t="s">
        <v>2709</v>
      </c>
      <c r="N109" s="160">
        <v>5</v>
      </c>
      <c r="O109" s="160">
        <v>4</v>
      </c>
      <c r="P109" s="160">
        <v>1978</v>
      </c>
      <c r="Q109" s="139" t="s">
        <v>53</v>
      </c>
      <c r="R109" s="139" t="s">
        <v>2623</v>
      </c>
      <c r="S109" s="161">
        <v>2535103</v>
      </c>
      <c r="T109" s="139" t="s">
        <v>2451</v>
      </c>
      <c r="U109" s="139" t="s">
        <v>2452</v>
      </c>
      <c r="V109" s="139" t="s">
        <v>2539</v>
      </c>
      <c r="W109" s="139">
        <v>6045432000</v>
      </c>
      <c r="X109" s="404">
        <v>3117176532</v>
      </c>
      <c r="Y109" s="424" t="s">
        <v>2710</v>
      </c>
      <c r="Z109" s="139" t="s">
        <v>2453</v>
      </c>
      <c r="AA109" s="139" t="s">
        <v>2473</v>
      </c>
      <c r="AB109" s="139" t="s">
        <v>22</v>
      </c>
      <c r="AC109" s="139" t="s">
        <v>2448</v>
      </c>
      <c r="AD109" s="140" t="s">
        <v>117</v>
      </c>
      <c r="AE109" s="140" t="s">
        <v>41</v>
      </c>
      <c r="AF109" s="162">
        <v>1</v>
      </c>
      <c r="AG109" s="163" t="s">
        <v>253</v>
      </c>
      <c r="AH109" s="164">
        <v>1</v>
      </c>
      <c r="AI109" s="164" t="s">
        <v>528</v>
      </c>
      <c r="AJ109" s="36"/>
      <c r="AK109" s="240"/>
      <c r="AL109" s="241"/>
      <c r="AM109" s="139"/>
      <c r="AN109" s="139"/>
      <c r="AO109" s="166">
        <f t="shared" si="2"/>
        <v>0</v>
      </c>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75" thickBot="1">
      <c r="C110" s="137"/>
      <c r="D110" s="138">
        <v>68</v>
      </c>
      <c r="E110" s="139">
        <v>2</v>
      </c>
      <c r="F110" s="139" t="s">
        <v>61</v>
      </c>
      <c r="G110" s="158">
        <v>1094533220</v>
      </c>
      <c r="H110" s="285" t="s">
        <v>2711</v>
      </c>
      <c r="I110" s="159"/>
      <c r="J110" s="174" t="s">
        <v>2712</v>
      </c>
      <c r="K110" s="159"/>
      <c r="L110" s="159" t="s">
        <v>2713</v>
      </c>
      <c r="M110" s="159" t="s">
        <v>2532</v>
      </c>
      <c r="N110" s="160">
        <v>11</v>
      </c>
      <c r="O110" s="160">
        <v>3</v>
      </c>
      <c r="P110" s="160">
        <v>1995</v>
      </c>
      <c r="Q110" s="139" t="s">
        <v>51</v>
      </c>
      <c r="R110" s="139" t="s">
        <v>2492</v>
      </c>
      <c r="S110" s="161">
        <v>4349189</v>
      </c>
      <c r="T110" s="139" t="s">
        <v>2451</v>
      </c>
      <c r="U110" s="139" t="s">
        <v>2497</v>
      </c>
      <c r="V110" s="139" t="s">
        <v>2539</v>
      </c>
      <c r="W110" s="139">
        <v>6045432000</v>
      </c>
      <c r="X110" s="404">
        <v>3143757138</v>
      </c>
      <c r="Y110" s="424" t="s">
        <v>2714</v>
      </c>
      <c r="Z110" s="139" t="s">
        <v>2453</v>
      </c>
      <c r="AA110" s="139" t="s">
        <v>2473</v>
      </c>
      <c r="AB110" s="139" t="s">
        <v>22</v>
      </c>
      <c r="AC110" s="139" t="s">
        <v>2448</v>
      </c>
      <c r="AD110" s="140" t="s">
        <v>117</v>
      </c>
      <c r="AE110" s="140" t="s">
        <v>41</v>
      </c>
      <c r="AF110" s="162">
        <v>1</v>
      </c>
      <c r="AG110" s="163" t="s">
        <v>253</v>
      </c>
      <c r="AH110" s="164">
        <v>1</v>
      </c>
      <c r="AI110" s="164" t="s">
        <v>528</v>
      </c>
      <c r="AJ110" s="36"/>
      <c r="AK110" s="240"/>
      <c r="AL110" s="241"/>
      <c r="AM110" s="139"/>
      <c r="AN110" s="139"/>
      <c r="AO110" s="166">
        <f t="shared" si="2"/>
        <v>0</v>
      </c>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75" thickBot="1">
      <c r="C111" s="137"/>
      <c r="D111" s="138">
        <v>69</v>
      </c>
      <c r="E111" s="139">
        <v>2</v>
      </c>
      <c r="F111" s="139" t="s">
        <v>61</v>
      </c>
      <c r="G111" s="158">
        <v>71117066</v>
      </c>
      <c r="H111" s="285" t="s">
        <v>2634</v>
      </c>
      <c r="I111" s="159"/>
      <c r="J111" s="174" t="s">
        <v>2715</v>
      </c>
      <c r="K111" s="159"/>
      <c r="L111" s="159" t="s">
        <v>2716</v>
      </c>
      <c r="M111" s="159" t="s">
        <v>2717</v>
      </c>
      <c r="N111" s="160">
        <v>14</v>
      </c>
      <c r="O111" s="160">
        <v>6</v>
      </c>
      <c r="P111" s="160">
        <v>1980</v>
      </c>
      <c r="Q111" s="139" t="s">
        <v>53</v>
      </c>
      <c r="R111" s="139" t="s">
        <v>2718</v>
      </c>
      <c r="S111" s="161">
        <v>14598561</v>
      </c>
      <c r="T111" s="139" t="s">
        <v>2451</v>
      </c>
      <c r="U111" s="139" t="s">
        <v>2472</v>
      </c>
      <c r="V111" s="139" t="s">
        <v>2539</v>
      </c>
      <c r="W111" s="139">
        <v>6045432000</v>
      </c>
      <c r="X111" s="139">
        <v>3126531352</v>
      </c>
      <c r="Y111" s="424" t="s">
        <v>2719</v>
      </c>
      <c r="Z111" s="139" t="s">
        <v>2453</v>
      </c>
      <c r="AA111" s="139" t="s">
        <v>2473</v>
      </c>
      <c r="AB111" s="139" t="s">
        <v>22</v>
      </c>
      <c r="AC111" s="139" t="s">
        <v>2448</v>
      </c>
      <c r="AD111" s="140" t="s">
        <v>117</v>
      </c>
      <c r="AE111" s="140" t="s">
        <v>41</v>
      </c>
      <c r="AF111" s="162">
        <v>1</v>
      </c>
      <c r="AG111" s="163" t="s">
        <v>253</v>
      </c>
      <c r="AH111" s="164">
        <v>1</v>
      </c>
      <c r="AI111" s="164" t="s">
        <v>528</v>
      </c>
      <c r="AJ111" s="36"/>
      <c r="AK111" s="240"/>
      <c r="AL111" s="241"/>
      <c r="AM111" s="139"/>
      <c r="AN111" s="139"/>
      <c r="AO111" s="166">
        <f t="shared" si="2"/>
        <v>0</v>
      </c>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75" thickBot="1">
      <c r="C112" s="137"/>
      <c r="D112" s="138">
        <v>70</v>
      </c>
      <c r="E112" s="139">
        <v>7</v>
      </c>
      <c r="F112" s="139" t="s">
        <v>61</v>
      </c>
      <c r="G112" s="158">
        <v>1069479363</v>
      </c>
      <c r="H112" s="285" t="s">
        <v>2720</v>
      </c>
      <c r="I112" s="159"/>
      <c r="J112" s="174" t="s">
        <v>2721</v>
      </c>
      <c r="K112" s="159"/>
      <c r="L112" s="159" t="s">
        <v>2722</v>
      </c>
      <c r="M112" s="159" t="s">
        <v>2723</v>
      </c>
      <c r="N112" s="160">
        <v>29</v>
      </c>
      <c r="O112" s="160">
        <v>7</v>
      </c>
      <c r="P112" s="160">
        <v>1989</v>
      </c>
      <c r="Q112" s="139" t="s">
        <v>53</v>
      </c>
      <c r="R112" s="139" t="s">
        <v>2492</v>
      </c>
      <c r="S112" s="161">
        <v>4349189</v>
      </c>
      <c r="T112" s="139" t="s">
        <v>2451</v>
      </c>
      <c r="U112" s="139" t="s">
        <v>2547</v>
      </c>
      <c r="V112" s="139" t="s">
        <v>2539</v>
      </c>
      <c r="W112" s="139">
        <v>6045432000</v>
      </c>
      <c r="X112" s="139">
        <v>3006297051</v>
      </c>
      <c r="Y112" s="424" t="s">
        <v>2724</v>
      </c>
      <c r="Z112" s="139" t="s">
        <v>2453</v>
      </c>
      <c r="AA112" s="139" t="s">
        <v>2473</v>
      </c>
      <c r="AB112" s="139" t="s">
        <v>22</v>
      </c>
      <c r="AC112" s="139" t="s">
        <v>2448</v>
      </c>
      <c r="AD112" s="140" t="s">
        <v>117</v>
      </c>
      <c r="AE112" s="140" t="s">
        <v>41</v>
      </c>
      <c r="AF112" s="162">
        <v>1</v>
      </c>
      <c r="AG112" s="163" t="s">
        <v>253</v>
      </c>
      <c r="AH112" s="164">
        <v>1</v>
      </c>
      <c r="AI112" s="164" t="s">
        <v>528</v>
      </c>
      <c r="AJ112" s="36"/>
      <c r="AK112" s="240"/>
      <c r="AL112" s="241"/>
      <c r="AM112" s="139"/>
      <c r="AN112" s="139"/>
      <c r="AO112" s="166">
        <f t="shared" si="2"/>
        <v>0</v>
      </c>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75" thickBot="1">
      <c r="C113" s="137"/>
      <c r="D113" s="138">
        <v>71</v>
      </c>
      <c r="E113" s="139">
        <v>2</v>
      </c>
      <c r="F113" s="139" t="s">
        <v>61</v>
      </c>
      <c r="G113" s="158">
        <v>43715248</v>
      </c>
      <c r="H113" s="285" t="s">
        <v>2517</v>
      </c>
      <c r="I113" s="159"/>
      <c r="J113" s="174" t="s">
        <v>2544</v>
      </c>
      <c r="K113" s="159"/>
      <c r="L113" s="159" t="s">
        <v>2523</v>
      </c>
      <c r="M113" s="159" t="s">
        <v>2562</v>
      </c>
      <c r="N113" s="160">
        <v>10</v>
      </c>
      <c r="O113" s="160">
        <v>11</v>
      </c>
      <c r="P113" s="160">
        <v>1980</v>
      </c>
      <c r="Q113" s="139" t="s">
        <v>51</v>
      </c>
      <c r="R113" s="139" t="s">
        <v>2492</v>
      </c>
      <c r="S113" s="161">
        <v>4349189</v>
      </c>
      <c r="T113" s="139" t="s">
        <v>2451</v>
      </c>
      <c r="U113" s="139" t="s">
        <v>2472</v>
      </c>
      <c r="V113" s="139" t="s">
        <v>2539</v>
      </c>
      <c r="W113" s="139">
        <v>6045432000</v>
      </c>
      <c r="X113" s="139">
        <v>3217671676</v>
      </c>
      <c r="Y113" s="424" t="s">
        <v>2725</v>
      </c>
      <c r="Z113" s="139" t="s">
        <v>2453</v>
      </c>
      <c r="AA113" s="139" t="s">
        <v>2473</v>
      </c>
      <c r="AB113" s="139" t="s">
        <v>22</v>
      </c>
      <c r="AC113" s="139" t="s">
        <v>2448</v>
      </c>
      <c r="AD113" s="140" t="s">
        <v>117</v>
      </c>
      <c r="AE113" s="140" t="s">
        <v>41</v>
      </c>
      <c r="AF113" s="162">
        <v>1</v>
      </c>
      <c r="AG113" s="163" t="s">
        <v>253</v>
      </c>
      <c r="AH113" s="164">
        <v>1</v>
      </c>
      <c r="AI113" s="164" t="s">
        <v>528</v>
      </c>
      <c r="AJ113" s="36"/>
      <c r="AK113" s="240"/>
      <c r="AL113" s="241"/>
      <c r="AM113" s="139"/>
      <c r="AN113" s="139"/>
      <c r="AO113" s="166">
        <f t="shared" si="2"/>
        <v>0</v>
      </c>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75" thickBot="1">
      <c r="C114" s="137"/>
      <c r="D114" s="138">
        <v>72</v>
      </c>
      <c r="E114" s="139">
        <v>2</v>
      </c>
      <c r="F114" s="139" t="s">
        <v>61</v>
      </c>
      <c r="G114" s="158">
        <v>1036392281</v>
      </c>
      <c r="H114" s="285" t="s">
        <v>2499</v>
      </c>
      <c r="I114" s="159"/>
      <c r="J114" s="174" t="s">
        <v>2480</v>
      </c>
      <c r="K114" s="159"/>
      <c r="L114" s="159" t="s">
        <v>2523</v>
      </c>
      <c r="M114" s="159" t="s">
        <v>2562</v>
      </c>
      <c r="N114" s="160">
        <v>12</v>
      </c>
      <c r="O114" s="160">
        <v>4</v>
      </c>
      <c r="P114" s="160">
        <v>1986</v>
      </c>
      <c r="Q114" s="139" t="s">
        <v>53</v>
      </c>
      <c r="R114" s="139" t="s">
        <v>2492</v>
      </c>
      <c r="S114" s="161">
        <v>4349189</v>
      </c>
      <c r="T114" s="139" t="s">
        <v>2451</v>
      </c>
      <c r="U114" s="139" t="s">
        <v>2497</v>
      </c>
      <c r="V114" s="139" t="s">
        <v>2539</v>
      </c>
      <c r="W114" s="139">
        <v>6045432000</v>
      </c>
      <c r="X114" s="139">
        <v>3103768157</v>
      </c>
      <c r="Y114" s="424" t="s">
        <v>2726</v>
      </c>
      <c r="Z114" s="139" t="s">
        <v>2453</v>
      </c>
      <c r="AA114" s="139" t="s">
        <v>2473</v>
      </c>
      <c r="AB114" s="139" t="s">
        <v>22</v>
      </c>
      <c r="AC114" s="139" t="s">
        <v>2448</v>
      </c>
      <c r="AD114" s="140" t="s">
        <v>117</v>
      </c>
      <c r="AE114" s="140" t="s">
        <v>41</v>
      </c>
      <c r="AF114" s="162">
        <v>1</v>
      </c>
      <c r="AG114" s="163" t="s">
        <v>253</v>
      </c>
      <c r="AH114" s="164">
        <v>1</v>
      </c>
      <c r="AI114" s="164" t="s">
        <v>528</v>
      </c>
      <c r="AJ114" s="36"/>
      <c r="AK114" s="240"/>
      <c r="AL114" s="241"/>
      <c r="AM114" s="139"/>
      <c r="AN114" s="139"/>
      <c r="AO114" s="166">
        <f t="shared" si="2"/>
        <v>0</v>
      </c>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75" thickBot="1">
      <c r="C115" s="137"/>
      <c r="D115" s="138">
        <v>73</v>
      </c>
      <c r="E115" s="139">
        <v>2</v>
      </c>
      <c r="F115" s="139" t="s">
        <v>61</v>
      </c>
      <c r="G115" s="158">
        <v>39457825</v>
      </c>
      <c r="H115" s="285" t="s">
        <v>2727</v>
      </c>
      <c r="I115" s="159"/>
      <c r="J115" s="174" t="s">
        <v>2634</v>
      </c>
      <c r="K115" s="159"/>
      <c r="L115" s="159" t="s">
        <v>2523</v>
      </c>
      <c r="M115" s="159" t="s">
        <v>2562</v>
      </c>
      <c r="N115" s="160">
        <v>19</v>
      </c>
      <c r="O115" s="160">
        <v>2</v>
      </c>
      <c r="P115" s="160">
        <v>1986</v>
      </c>
      <c r="Q115" s="139" t="s">
        <v>51</v>
      </c>
      <c r="R115" s="139" t="s">
        <v>2559</v>
      </c>
      <c r="S115" s="161">
        <v>3143798</v>
      </c>
      <c r="T115" s="139" t="s">
        <v>2451</v>
      </c>
      <c r="U115" s="139" t="s">
        <v>2547</v>
      </c>
      <c r="V115" s="139" t="s">
        <v>2539</v>
      </c>
      <c r="W115" s="139">
        <v>6045432000</v>
      </c>
      <c r="X115" s="139">
        <v>3127560997</v>
      </c>
      <c r="Y115" s="424" t="s">
        <v>2728</v>
      </c>
      <c r="Z115" s="139" t="s">
        <v>2453</v>
      </c>
      <c r="AA115" s="139" t="s">
        <v>2473</v>
      </c>
      <c r="AB115" s="139" t="s">
        <v>22</v>
      </c>
      <c r="AC115" s="139" t="s">
        <v>2448</v>
      </c>
      <c r="AD115" s="140" t="s">
        <v>117</v>
      </c>
      <c r="AE115" s="140" t="s">
        <v>41</v>
      </c>
      <c r="AF115" s="162">
        <v>1</v>
      </c>
      <c r="AG115" s="163" t="s">
        <v>253</v>
      </c>
      <c r="AH115" s="164">
        <v>1</v>
      </c>
      <c r="AI115" s="164" t="s">
        <v>528</v>
      </c>
      <c r="AJ115" s="36"/>
      <c r="AK115" s="240"/>
      <c r="AL115" s="241"/>
      <c r="AM115" s="139"/>
      <c r="AN115" s="139"/>
      <c r="AO115" s="166">
        <f t="shared" si="2"/>
        <v>0</v>
      </c>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75" thickBot="1">
      <c r="C116" s="137"/>
      <c r="D116" s="138">
        <v>74</v>
      </c>
      <c r="E116" s="139">
        <v>6</v>
      </c>
      <c r="F116" s="139" t="s">
        <v>61</v>
      </c>
      <c r="G116" s="158">
        <v>43714149</v>
      </c>
      <c r="H116" s="285" t="s">
        <v>2500</v>
      </c>
      <c r="I116" s="159"/>
      <c r="J116" s="174" t="s">
        <v>2487</v>
      </c>
      <c r="K116" s="159"/>
      <c r="L116" s="159" t="s">
        <v>2593</v>
      </c>
      <c r="M116" s="159" t="s">
        <v>2729</v>
      </c>
      <c r="N116" s="160">
        <v>19</v>
      </c>
      <c r="O116" s="160">
        <v>12</v>
      </c>
      <c r="P116" s="160">
        <v>1977</v>
      </c>
      <c r="Q116" s="139" t="s">
        <v>51</v>
      </c>
      <c r="R116" s="139" t="s">
        <v>2493</v>
      </c>
      <c r="S116" s="161">
        <v>3143798</v>
      </c>
      <c r="T116" s="139" t="s">
        <v>2474</v>
      </c>
      <c r="U116" s="139" t="s">
        <v>2472</v>
      </c>
      <c r="V116" s="139" t="s">
        <v>2539</v>
      </c>
      <c r="W116" s="139">
        <v>6045432000</v>
      </c>
      <c r="X116" s="139">
        <v>3197446409</v>
      </c>
      <c r="Y116" s="424" t="s">
        <v>2730</v>
      </c>
      <c r="Z116" s="139" t="s">
        <v>2453</v>
      </c>
      <c r="AA116" s="139" t="s">
        <v>2473</v>
      </c>
      <c r="AB116" s="139" t="s">
        <v>22</v>
      </c>
      <c r="AC116" s="139" t="s">
        <v>2448</v>
      </c>
      <c r="AD116" s="140" t="s">
        <v>117</v>
      </c>
      <c r="AE116" s="140" t="s">
        <v>41</v>
      </c>
      <c r="AF116" s="162">
        <v>1</v>
      </c>
      <c r="AG116" s="163" t="s">
        <v>253</v>
      </c>
      <c r="AH116" s="164">
        <v>1</v>
      </c>
      <c r="AI116" s="164" t="s">
        <v>528</v>
      </c>
      <c r="AJ116" s="36"/>
      <c r="AK116" s="240"/>
      <c r="AL116" s="241"/>
      <c r="AM116" s="139"/>
      <c r="AN116" s="139"/>
      <c r="AO116" s="166">
        <f t="shared" si="2"/>
        <v>0</v>
      </c>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75" thickBot="1">
      <c r="C117" s="137"/>
      <c r="D117" s="138">
        <v>75</v>
      </c>
      <c r="E117" s="139">
        <v>2</v>
      </c>
      <c r="F117" s="139" t="s">
        <v>61</v>
      </c>
      <c r="G117" s="158">
        <v>1017150718</v>
      </c>
      <c r="H117" s="285" t="s">
        <v>2444</v>
      </c>
      <c r="I117" s="159"/>
      <c r="J117" s="174" t="s">
        <v>2731</v>
      </c>
      <c r="K117" s="159"/>
      <c r="L117" s="159" t="s">
        <v>2732</v>
      </c>
      <c r="M117" s="159"/>
      <c r="N117" s="160">
        <v>17</v>
      </c>
      <c r="O117" s="160">
        <v>6</v>
      </c>
      <c r="P117" s="160">
        <v>1987</v>
      </c>
      <c r="Q117" s="139" t="s">
        <v>51</v>
      </c>
      <c r="R117" s="139" t="s">
        <v>2492</v>
      </c>
      <c r="S117" s="161">
        <v>5028794</v>
      </c>
      <c r="T117" s="139" t="s">
        <v>2451</v>
      </c>
      <c r="U117" s="139" t="s">
        <v>2472</v>
      </c>
      <c r="V117" s="139" t="s">
        <v>2539</v>
      </c>
      <c r="W117" s="139">
        <v>6045432000</v>
      </c>
      <c r="X117" s="139">
        <v>3217707814</v>
      </c>
      <c r="Y117" s="424" t="s">
        <v>2733</v>
      </c>
      <c r="Z117" s="139" t="s">
        <v>2453</v>
      </c>
      <c r="AA117" s="139" t="s">
        <v>2473</v>
      </c>
      <c r="AB117" s="139" t="s">
        <v>22</v>
      </c>
      <c r="AC117" s="139" t="s">
        <v>2448</v>
      </c>
      <c r="AD117" s="140" t="s">
        <v>117</v>
      </c>
      <c r="AE117" s="140" t="s">
        <v>41</v>
      </c>
      <c r="AF117" s="162">
        <v>1</v>
      </c>
      <c r="AG117" s="163" t="s">
        <v>253</v>
      </c>
      <c r="AH117" s="164">
        <v>1</v>
      </c>
      <c r="AI117" s="164" t="s">
        <v>528</v>
      </c>
      <c r="AJ117" s="36"/>
      <c r="AK117" s="240"/>
      <c r="AL117" s="241"/>
      <c r="AM117" s="139"/>
      <c r="AN117" s="139"/>
      <c r="AO117" s="166">
        <f t="shared" si="2"/>
        <v>0</v>
      </c>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75" thickBot="1">
      <c r="C118" s="137"/>
      <c r="D118" s="138">
        <v>76</v>
      </c>
      <c r="E118" s="139">
        <v>2</v>
      </c>
      <c r="F118" s="139" t="s">
        <v>61</v>
      </c>
      <c r="G118" s="158">
        <v>39454070</v>
      </c>
      <c r="H118" s="285" t="s">
        <v>2734</v>
      </c>
      <c r="I118" s="159"/>
      <c r="J118" s="174" t="s">
        <v>2706</v>
      </c>
      <c r="K118" s="159"/>
      <c r="L118" s="159" t="s">
        <v>2735</v>
      </c>
      <c r="M118" s="159" t="s">
        <v>2532</v>
      </c>
      <c r="N118" s="160">
        <v>6</v>
      </c>
      <c r="O118" s="160">
        <v>10</v>
      </c>
      <c r="P118" s="160">
        <v>1982</v>
      </c>
      <c r="Q118" s="139" t="s">
        <v>51</v>
      </c>
      <c r="R118" s="139" t="s">
        <v>2736</v>
      </c>
      <c r="S118" s="161">
        <v>2665688</v>
      </c>
      <c r="T118" s="139" t="s">
        <v>2451</v>
      </c>
      <c r="U118" s="139" t="s">
        <v>2547</v>
      </c>
      <c r="V118" s="139" t="s">
        <v>2539</v>
      </c>
      <c r="W118" s="139">
        <v>6045432000</v>
      </c>
      <c r="X118" s="139">
        <v>3216036811</v>
      </c>
      <c r="Y118" s="424" t="s">
        <v>2738</v>
      </c>
      <c r="Z118" s="139" t="s">
        <v>2453</v>
      </c>
      <c r="AA118" s="139" t="s">
        <v>2473</v>
      </c>
      <c r="AB118" s="139" t="s">
        <v>22</v>
      </c>
      <c r="AC118" s="139" t="s">
        <v>2448</v>
      </c>
      <c r="AD118" s="140" t="s">
        <v>117</v>
      </c>
      <c r="AE118" s="140" t="s">
        <v>41</v>
      </c>
      <c r="AF118" s="162">
        <v>1</v>
      </c>
      <c r="AG118" s="163" t="s">
        <v>253</v>
      </c>
      <c r="AH118" s="164">
        <v>1</v>
      </c>
      <c r="AI118" s="164" t="s">
        <v>528</v>
      </c>
      <c r="AJ118" s="36"/>
      <c r="AK118" s="240"/>
      <c r="AL118" s="241"/>
      <c r="AM118" s="139"/>
      <c r="AN118" s="139"/>
      <c r="AO118" s="166">
        <f t="shared" si="2"/>
        <v>0</v>
      </c>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75" thickBot="1">
      <c r="C119" s="137"/>
      <c r="D119" s="138">
        <v>77</v>
      </c>
      <c r="E119" s="139">
        <v>2</v>
      </c>
      <c r="F119" s="139" t="s">
        <v>61</v>
      </c>
      <c r="G119" s="158">
        <v>1017231385</v>
      </c>
      <c r="H119" s="285" t="s">
        <v>2739</v>
      </c>
      <c r="I119" s="159"/>
      <c r="J119" s="174" t="s">
        <v>2447</v>
      </c>
      <c r="K119" s="159"/>
      <c r="L119" s="159" t="s">
        <v>2740</v>
      </c>
      <c r="M119" s="159" t="s">
        <v>2511</v>
      </c>
      <c r="N119" s="160">
        <v>15</v>
      </c>
      <c r="O119" s="160">
        <v>5</v>
      </c>
      <c r="P119" s="160">
        <v>1995</v>
      </c>
      <c r="Q119" s="139" t="s">
        <v>53</v>
      </c>
      <c r="R119" s="139" t="s">
        <v>2492</v>
      </c>
      <c r="S119" s="161">
        <v>4349189</v>
      </c>
      <c r="T119" s="139" t="s">
        <v>2451</v>
      </c>
      <c r="U119" s="139" t="s">
        <v>2547</v>
      </c>
      <c r="V119" s="139" t="s">
        <v>2539</v>
      </c>
      <c r="W119" s="139">
        <v>6045432000</v>
      </c>
      <c r="X119" s="139">
        <v>3045502532</v>
      </c>
      <c r="Y119" s="424" t="s">
        <v>2741</v>
      </c>
      <c r="Z119" s="139" t="s">
        <v>2453</v>
      </c>
      <c r="AA119" s="139" t="s">
        <v>2473</v>
      </c>
      <c r="AB119" s="139" t="s">
        <v>22</v>
      </c>
      <c r="AC119" s="139" t="s">
        <v>2448</v>
      </c>
      <c r="AD119" s="140" t="s">
        <v>117</v>
      </c>
      <c r="AE119" s="140" t="s">
        <v>41</v>
      </c>
      <c r="AF119" s="162">
        <v>1</v>
      </c>
      <c r="AG119" s="163" t="s">
        <v>253</v>
      </c>
      <c r="AH119" s="164">
        <v>1</v>
      </c>
      <c r="AI119" s="164" t="s">
        <v>528</v>
      </c>
      <c r="AJ119" s="36"/>
      <c r="AK119" s="240"/>
      <c r="AL119" s="241"/>
      <c r="AM119" s="139"/>
      <c r="AN119" s="139"/>
      <c r="AO119" s="166">
        <f t="shared" si="2"/>
        <v>0</v>
      </c>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75" thickBot="1">
      <c r="C120" s="137"/>
      <c r="D120" s="138">
        <v>78</v>
      </c>
      <c r="E120" s="139">
        <v>6</v>
      </c>
      <c r="F120" s="139" t="s">
        <v>61</v>
      </c>
      <c r="G120" s="158">
        <v>1126456321</v>
      </c>
      <c r="H120" s="285" t="s">
        <v>2742</v>
      </c>
      <c r="I120" s="159"/>
      <c r="J120" s="174" t="s">
        <v>2743</v>
      </c>
      <c r="K120" s="159"/>
      <c r="L120" s="159" t="s">
        <v>2744</v>
      </c>
      <c r="M120" s="159" t="s">
        <v>2745</v>
      </c>
      <c r="N120" s="160">
        <v>7</v>
      </c>
      <c r="O120" s="160">
        <v>3</v>
      </c>
      <c r="P120" s="160">
        <v>1996</v>
      </c>
      <c r="Q120" s="139" t="s">
        <v>53</v>
      </c>
      <c r="R120" s="139" t="s">
        <v>2623</v>
      </c>
      <c r="S120" s="161">
        <v>2535103</v>
      </c>
      <c r="T120" s="139" t="s">
        <v>2474</v>
      </c>
      <c r="U120" s="139" t="s">
        <v>2452</v>
      </c>
      <c r="V120" s="139" t="s">
        <v>2539</v>
      </c>
      <c r="W120" s="139">
        <v>6045432000</v>
      </c>
      <c r="X120" s="139">
        <v>3228173817</v>
      </c>
      <c r="Y120" s="424" t="s">
        <v>2746</v>
      </c>
      <c r="Z120" s="139" t="s">
        <v>2453</v>
      </c>
      <c r="AA120" s="139" t="s">
        <v>2473</v>
      </c>
      <c r="AB120" s="139" t="s">
        <v>22</v>
      </c>
      <c r="AC120" s="139" t="s">
        <v>2448</v>
      </c>
      <c r="AD120" s="140" t="s">
        <v>117</v>
      </c>
      <c r="AE120" s="140" t="s">
        <v>41</v>
      </c>
      <c r="AF120" s="162">
        <v>1</v>
      </c>
      <c r="AG120" s="163" t="s">
        <v>253</v>
      </c>
      <c r="AH120" s="164">
        <v>1</v>
      </c>
      <c r="AI120" s="164" t="s">
        <v>528</v>
      </c>
      <c r="AJ120" s="36"/>
      <c r="AK120" s="240"/>
      <c r="AL120" s="241"/>
      <c r="AM120" s="139"/>
      <c r="AN120" s="139"/>
      <c r="AO120" s="166">
        <f t="shared" si="2"/>
        <v>0</v>
      </c>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75" thickBot="1">
      <c r="C121" s="137"/>
      <c r="D121" s="138">
        <v>79</v>
      </c>
      <c r="E121" s="139">
        <v>4</v>
      </c>
      <c r="F121" s="139" t="s">
        <v>61</v>
      </c>
      <c r="G121" s="158">
        <v>1001471572</v>
      </c>
      <c r="H121" s="285" t="s">
        <v>2597</v>
      </c>
      <c r="I121" s="159"/>
      <c r="J121" s="174" t="s">
        <v>2480</v>
      </c>
      <c r="K121" s="159"/>
      <c r="L121" s="159" t="s">
        <v>2747</v>
      </c>
      <c r="M121" s="159"/>
      <c r="N121" s="160">
        <v>10</v>
      </c>
      <c r="O121" s="160">
        <v>7</v>
      </c>
      <c r="P121" s="160">
        <v>2000</v>
      </c>
      <c r="Q121" s="139" t="s">
        <v>53</v>
      </c>
      <c r="R121" s="139" t="s">
        <v>2506</v>
      </c>
      <c r="S121" s="161">
        <v>3143798</v>
      </c>
      <c r="T121" s="139" t="s">
        <v>2451</v>
      </c>
      <c r="U121" s="139" t="s">
        <v>2497</v>
      </c>
      <c r="V121" s="139" t="s">
        <v>2539</v>
      </c>
      <c r="W121" s="139">
        <v>6045432000</v>
      </c>
      <c r="X121" s="139">
        <v>3117230953</v>
      </c>
      <c r="Y121" s="424" t="s">
        <v>2748</v>
      </c>
      <c r="Z121" s="139" t="s">
        <v>2453</v>
      </c>
      <c r="AA121" s="139" t="s">
        <v>2473</v>
      </c>
      <c r="AB121" s="139" t="s">
        <v>22</v>
      </c>
      <c r="AC121" s="139" t="s">
        <v>2448</v>
      </c>
      <c r="AD121" s="140" t="s">
        <v>117</v>
      </c>
      <c r="AE121" s="140" t="s">
        <v>41</v>
      </c>
      <c r="AF121" s="162">
        <v>1</v>
      </c>
      <c r="AG121" s="163" t="s">
        <v>253</v>
      </c>
      <c r="AH121" s="164">
        <v>1</v>
      </c>
      <c r="AI121" s="164" t="s">
        <v>528</v>
      </c>
      <c r="AJ121" s="36"/>
      <c r="AK121" s="240"/>
      <c r="AL121" s="241"/>
      <c r="AM121" s="139"/>
      <c r="AN121" s="139"/>
      <c r="AO121" s="166">
        <f t="shared" si="2"/>
        <v>0</v>
      </c>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75" thickBot="1">
      <c r="C122" s="137"/>
      <c r="D122" s="138">
        <v>80</v>
      </c>
      <c r="E122" s="139">
        <v>2</v>
      </c>
      <c r="F122" s="139" t="s">
        <v>61</v>
      </c>
      <c r="G122" s="158">
        <v>1036394968</v>
      </c>
      <c r="H122" s="285" t="s">
        <v>2749</v>
      </c>
      <c r="I122" s="159"/>
      <c r="J122" s="174" t="s">
        <v>2750</v>
      </c>
      <c r="K122" s="159"/>
      <c r="L122" s="159" t="s">
        <v>2645</v>
      </c>
      <c r="M122" s="159"/>
      <c r="N122" s="160">
        <v>19</v>
      </c>
      <c r="O122" s="160">
        <v>11</v>
      </c>
      <c r="P122" s="160">
        <v>1989</v>
      </c>
      <c r="Q122" s="139" t="s">
        <v>51</v>
      </c>
      <c r="R122" s="139" t="s">
        <v>2559</v>
      </c>
      <c r="S122" s="161">
        <v>3143798</v>
      </c>
      <c r="T122" s="139" t="s">
        <v>2451</v>
      </c>
      <c r="U122" s="139" t="s">
        <v>2497</v>
      </c>
      <c r="V122" s="139" t="s">
        <v>2539</v>
      </c>
      <c r="W122" s="139">
        <v>6045432000</v>
      </c>
      <c r="X122" s="139">
        <v>3023751625</v>
      </c>
      <c r="Y122" s="424" t="s">
        <v>2751</v>
      </c>
      <c r="Z122" s="139" t="s">
        <v>2453</v>
      </c>
      <c r="AA122" s="139" t="s">
        <v>2473</v>
      </c>
      <c r="AB122" s="139" t="s">
        <v>22</v>
      </c>
      <c r="AC122" s="139" t="s">
        <v>2448</v>
      </c>
      <c r="AD122" s="140" t="s">
        <v>117</v>
      </c>
      <c r="AE122" s="140" t="s">
        <v>41</v>
      </c>
      <c r="AF122" s="162">
        <v>1</v>
      </c>
      <c r="AG122" s="163" t="s">
        <v>253</v>
      </c>
      <c r="AH122" s="164">
        <v>1</v>
      </c>
      <c r="AI122" s="164" t="s">
        <v>528</v>
      </c>
      <c r="AJ122" s="36"/>
      <c r="AK122" s="240"/>
      <c r="AL122" s="241"/>
      <c r="AM122" s="139"/>
      <c r="AN122" s="139"/>
      <c r="AO122" s="166">
        <f t="shared" si="2"/>
        <v>0</v>
      </c>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75" thickBot="1">
      <c r="C123" s="137"/>
      <c r="D123" s="138">
        <v>81</v>
      </c>
      <c r="E123" s="139">
        <v>5</v>
      </c>
      <c r="F123" s="139" t="s">
        <v>61</v>
      </c>
      <c r="G123" s="158">
        <v>1036392944</v>
      </c>
      <c r="H123" s="285" t="s">
        <v>2500</v>
      </c>
      <c r="I123" s="159"/>
      <c r="J123" s="174" t="s">
        <v>2752</v>
      </c>
      <c r="K123" s="159"/>
      <c r="L123" s="159" t="s">
        <v>2753</v>
      </c>
      <c r="M123" s="159" t="s">
        <v>2754</v>
      </c>
      <c r="N123" s="160">
        <v>19</v>
      </c>
      <c r="O123" s="160">
        <v>7</v>
      </c>
      <c r="P123" s="160">
        <v>1987</v>
      </c>
      <c r="Q123" s="139" t="s">
        <v>53</v>
      </c>
      <c r="R123" s="139" t="s">
        <v>2492</v>
      </c>
      <c r="S123" s="161">
        <v>5028794</v>
      </c>
      <c r="T123" s="139" t="s">
        <v>2474</v>
      </c>
      <c r="U123" s="139" t="s">
        <v>2472</v>
      </c>
      <c r="V123" s="139" t="s">
        <v>2539</v>
      </c>
      <c r="W123" s="139">
        <v>6045432000</v>
      </c>
      <c r="X123" s="139">
        <v>3105433000</v>
      </c>
      <c r="Y123" s="424" t="s">
        <v>2755</v>
      </c>
      <c r="Z123" s="139" t="s">
        <v>2453</v>
      </c>
      <c r="AA123" s="139" t="s">
        <v>2473</v>
      </c>
      <c r="AB123" s="139" t="s">
        <v>22</v>
      </c>
      <c r="AC123" s="139" t="s">
        <v>2448</v>
      </c>
      <c r="AD123" s="140" t="s">
        <v>117</v>
      </c>
      <c r="AE123" s="140" t="s">
        <v>41</v>
      </c>
      <c r="AF123" s="162">
        <v>1</v>
      </c>
      <c r="AG123" s="163" t="s">
        <v>253</v>
      </c>
      <c r="AH123" s="164">
        <v>1</v>
      </c>
      <c r="AI123" s="164" t="s">
        <v>528</v>
      </c>
      <c r="AJ123" s="36"/>
      <c r="AK123" s="240"/>
      <c r="AL123" s="241"/>
      <c r="AM123" s="139"/>
      <c r="AN123" s="139"/>
      <c r="AO123" s="166">
        <f t="shared" si="2"/>
        <v>0</v>
      </c>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75" thickBot="1">
      <c r="C124" s="137"/>
      <c r="D124" s="138">
        <v>82</v>
      </c>
      <c r="E124" s="139">
        <v>2</v>
      </c>
      <c r="F124" s="139" t="s">
        <v>61</v>
      </c>
      <c r="G124" s="158">
        <v>15441958</v>
      </c>
      <c r="H124" s="285" t="s">
        <v>2756</v>
      </c>
      <c r="I124" s="159"/>
      <c r="J124" s="174" t="s">
        <v>2576</v>
      </c>
      <c r="K124" s="159"/>
      <c r="L124" s="159" t="s">
        <v>2757</v>
      </c>
      <c r="M124" s="159" t="s">
        <v>2511</v>
      </c>
      <c r="N124" s="160">
        <v>9</v>
      </c>
      <c r="O124" s="160">
        <v>1</v>
      </c>
      <c r="P124" s="160">
        <v>1980</v>
      </c>
      <c r="Q124" s="139" t="s">
        <v>53</v>
      </c>
      <c r="R124" s="139" t="s">
        <v>2492</v>
      </c>
      <c r="S124" s="161">
        <v>4349189</v>
      </c>
      <c r="T124" s="139" t="s">
        <v>2451</v>
      </c>
      <c r="U124" s="139" t="s">
        <v>2472</v>
      </c>
      <c r="V124" s="139" t="s">
        <v>2539</v>
      </c>
      <c r="W124" s="139">
        <v>6045432000</v>
      </c>
      <c r="X124" s="139">
        <v>3128843569</v>
      </c>
      <c r="Y124" s="424" t="s">
        <v>2758</v>
      </c>
      <c r="Z124" s="139" t="s">
        <v>2453</v>
      </c>
      <c r="AA124" s="139" t="s">
        <v>2473</v>
      </c>
      <c r="AB124" s="139" t="s">
        <v>22</v>
      </c>
      <c r="AC124" s="139" t="s">
        <v>2448</v>
      </c>
      <c r="AD124" s="140" t="s">
        <v>117</v>
      </c>
      <c r="AE124" s="140" t="s">
        <v>41</v>
      </c>
      <c r="AF124" s="162">
        <v>1</v>
      </c>
      <c r="AG124" s="163" t="s">
        <v>253</v>
      </c>
      <c r="AH124" s="164">
        <v>1</v>
      </c>
      <c r="AI124" s="164" t="s">
        <v>528</v>
      </c>
      <c r="AJ124" s="36"/>
      <c r="AK124" s="240"/>
      <c r="AL124" s="241"/>
      <c r="AM124" s="139"/>
      <c r="AN124" s="139"/>
      <c r="AO124" s="166">
        <f t="shared" si="2"/>
        <v>0</v>
      </c>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20" customFormat="1" ht="15.75" thickBot="1">
      <c r="C125" s="405"/>
      <c r="D125" s="138">
        <v>83</v>
      </c>
      <c r="E125" s="406">
        <v>2</v>
      </c>
      <c r="F125" s="406" t="s">
        <v>61</v>
      </c>
      <c r="G125" s="407">
        <v>15425275</v>
      </c>
      <c r="H125" s="408" t="s">
        <v>2759</v>
      </c>
      <c r="I125" s="409"/>
      <c r="J125" s="410" t="s">
        <v>2760</v>
      </c>
      <c r="K125" s="409"/>
      <c r="L125" s="409" t="s">
        <v>2757</v>
      </c>
      <c r="M125" s="409" t="s">
        <v>2761</v>
      </c>
      <c r="N125" s="411">
        <v>31</v>
      </c>
      <c r="O125" s="411">
        <v>10</v>
      </c>
      <c r="P125" s="411">
        <v>1959</v>
      </c>
      <c r="Q125" s="406" t="s">
        <v>53</v>
      </c>
      <c r="R125" s="406" t="s">
        <v>2602</v>
      </c>
      <c r="S125" s="161">
        <v>4349189</v>
      </c>
      <c r="T125" s="406" t="s">
        <v>2451</v>
      </c>
      <c r="U125" s="406" t="s">
        <v>2472</v>
      </c>
      <c r="V125" s="406" t="s">
        <v>2539</v>
      </c>
      <c r="W125" s="406">
        <v>6045432000</v>
      </c>
      <c r="X125" s="406">
        <v>3117504587</v>
      </c>
      <c r="Y125" s="424" t="s">
        <v>2762</v>
      </c>
      <c r="Z125" s="406" t="s">
        <v>2453</v>
      </c>
      <c r="AA125" s="406" t="s">
        <v>2473</v>
      </c>
      <c r="AB125" s="406" t="s">
        <v>22</v>
      </c>
      <c r="AC125" s="406" t="s">
        <v>2448</v>
      </c>
      <c r="AD125" s="413" t="s">
        <v>117</v>
      </c>
      <c r="AE125" s="413" t="s">
        <v>41</v>
      </c>
      <c r="AF125" s="414">
        <v>1</v>
      </c>
      <c r="AG125" s="415" t="s">
        <v>253</v>
      </c>
      <c r="AH125" s="164">
        <v>1</v>
      </c>
      <c r="AI125" s="164" t="s">
        <v>528</v>
      </c>
      <c r="AJ125" s="36"/>
      <c r="AK125" s="416"/>
      <c r="AL125" s="417"/>
      <c r="AM125" s="406"/>
      <c r="AN125" s="406"/>
      <c r="AO125" s="418">
        <f t="shared" si="2"/>
        <v>0</v>
      </c>
      <c r="AP125" s="419"/>
      <c r="AQ125" s="420"/>
      <c r="AR125" s="420"/>
      <c r="AS125" s="420"/>
      <c r="AT125" s="420"/>
      <c r="AU125" s="420"/>
      <c r="AV125" s="421"/>
      <c r="AW125" s="422"/>
      <c r="AX125" s="420"/>
      <c r="AY125" s="420"/>
      <c r="AZ125" s="420"/>
      <c r="BA125" s="420"/>
      <c r="BB125" s="420"/>
      <c r="BC125" s="420"/>
      <c r="BD125" s="420"/>
      <c r="BE125" s="420"/>
      <c r="BF125" s="420"/>
      <c r="BG125" s="420"/>
      <c r="BH125" s="420"/>
      <c r="BI125" s="420"/>
      <c r="BJ125" s="420"/>
      <c r="BK125" s="420"/>
      <c r="BL125" s="420"/>
      <c r="BM125" s="420"/>
      <c r="BN125" s="420"/>
      <c r="BO125" s="420"/>
      <c r="BP125" s="420"/>
      <c r="BQ125" s="420"/>
      <c r="BR125" s="420"/>
      <c r="BS125" s="420"/>
      <c r="BT125" s="421"/>
      <c r="BU125" s="423"/>
      <c r="GE125" s="59"/>
      <c r="GK125" s="59"/>
    </row>
    <row r="126" spans="3:193" s="144" customFormat="1" ht="15.75" thickBot="1">
      <c r="C126" s="137"/>
      <c r="D126" s="138">
        <v>84</v>
      </c>
      <c r="E126" s="406">
        <v>2</v>
      </c>
      <c r="F126" s="139" t="s">
        <v>61</v>
      </c>
      <c r="G126" s="158">
        <v>15437220</v>
      </c>
      <c r="H126" s="285" t="s">
        <v>2763</v>
      </c>
      <c r="I126" s="159"/>
      <c r="J126" s="174" t="s">
        <v>2764</v>
      </c>
      <c r="K126" s="159"/>
      <c r="L126" s="159" t="s">
        <v>2449</v>
      </c>
      <c r="M126" s="159" t="s">
        <v>2450</v>
      </c>
      <c r="N126" s="160">
        <v>5</v>
      </c>
      <c r="O126" s="160">
        <v>9</v>
      </c>
      <c r="P126" s="160">
        <v>1974</v>
      </c>
      <c r="Q126" s="139" t="s">
        <v>53</v>
      </c>
      <c r="R126" s="139" t="s">
        <v>2492</v>
      </c>
      <c r="S126" s="161">
        <v>4349189</v>
      </c>
      <c r="T126" s="139" t="s">
        <v>2765</v>
      </c>
      <c r="U126" s="139" t="s">
        <v>2472</v>
      </c>
      <c r="V126" s="139" t="s">
        <v>2539</v>
      </c>
      <c r="W126" s="139">
        <v>6045432000</v>
      </c>
      <c r="X126" s="406">
        <v>3114892953</v>
      </c>
      <c r="Y126" s="424" t="s">
        <v>2766</v>
      </c>
      <c r="Z126" s="139" t="s">
        <v>2453</v>
      </c>
      <c r="AA126" s="139" t="s">
        <v>2473</v>
      </c>
      <c r="AB126" s="139" t="s">
        <v>22</v>
      </c>
      <c r="AC126" s="139" t="s">
        <v>2448</v>
      </c>
      <c r="AD126" s="140" t="s">
        <v>117</v>
      </c>
      <c r="AE126" s="140" t="s">
        <v>41</v>
      </c>
      <c r="AF126" s="162">
        <v>1</v>
      </c>
      <c r="AG126" s="163" t="s">
        <v>253</v>
      </c>
      <c r="AH126" s="164">
        <v>1</v>
      </c>
      <c r="AI126" s="164" t="s">
        <v>528</v>
      </c>
      <c r="AJ126" s="36"/>
      <c r="AK126" s="240"/>
      <c r="AL126" s="241"/>
      <c r="AM126" s="139"/>
      <c r="AN126" s="139"/>
      <c r="AO126" s="166">
        <f t="shared" si="2"/>
        <v>0</v>
      </c>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75" thickBot="1">
      <c r="C127" s="137"/>
      <c r="D127" s="138">
        <v>85</v>
      </c>
      <c r="E127" s="139">
        <v>4</v>
      </c>
      <c r="F127" s="139" t="s">
        <v>61</v>
      </c>
      <c r="G127" s="158">
        <v>71260240</v>
      </c>
      <c r="H127" s="285" t="s">
        <v>2767</v>
      </c>
      <c r="I127" s="159"/>
      <c r="J127" s="174" t="s">
        <v>2481</v>
      </c>
      <c r="K127" s="159"/>
      <c r="L127" s="159" t="s">
        <v>2768</v>
      </c>
      <c r="M127" s="159" t="s">
        <v>2601</v>
      </c>
      <c r="N127" s="160">
        <v>5</v>
      </c>
      <c r="O127" s="160">
        <v>6</v>
      </c>
      <c r="P127" s="160">
        <v>1982</v>
      </c>
      <c r="Q127" s="139" t="s">
        <v>53</v>
      </c>
      <c r="R127" s="139" t="s">
        <v>2506</v>
      </c>
      <c r="S127" s="161">
        <v>3143798</v>
      </c>
      <c r="T127" s="139" t="s">
        <v>2451</v>
      </c>
      <c r="U127" s="139" t="s">
        <v>2472</v>
      </c>
      <c r="V127" s="139" t="s">
        <v>2539</v>
      </c>
      <c r="W127" s="139">
        <v>6045432000</v>
      </c>
      <c r="X127" s="406">
        <v>3116326724</v>
      </c>
      <c r="Y127" s="424" t="s">
        <v>2769</v>
      </c>
      <c r="Z127" s="139" t="s">
        <v>2453</v>
      </c>
      <c r="AA127" s="139" t="s">
        <v>2473</v>
      </c>
      <c r="AB127" s="139" t="s">
        <v>22</v>
      </c>
      <c r="AC127" s="139" t="s">
        <v>2448</v>
      </c>
      <c r="AD127" s="140" t="s">
        <v>117</v>
      </c>
      <c r="AE127" s="140" t="s">
        <v>41</v>
      </c>
      <c r="AF127" s="162">
        <v>1</v>
      </c>
      <c r="AG127" s="163" t="s">
        <v>253</v>
      </c>
      <c r="AH127" s="164">
        <v>1</v>
      </c>
      <c r="AI127" s="164" t="s">
        <v>528</v>
      </c>
      <c r="AJ127" s="36"/>
      <c r="AK127" s="240"/>
      <c r="AL127" s="241"/>
      <c r="AM127" s="139"/>
      <c r="AN127" s="139"/>
      <c r="AO127" s="166">
        <f t="shared" si="2"/>
        <v>0</v>
      </c>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75" thickBot="1">
      <c r="C128" s="137"/>
      <c r="D128" s="138">
        <v>86</v>
      </c>
      <c r="E128" s="406">
        <v>2</v>
      </c>
      <c r="F128" s="139" t="s">
        <v>61</v>
      </c>
      <c r="G128" s="158">
        <v>1036393768</v>
      </c>
      <c r="H128" s="285" t="s">
        <v>2487</v>
      </c>
      <c r="I128" s="159"/>
      <c r="J128" s="174" t="s">
        <v>2565</v>
      </c>
      <c r="K128" s="159"/>
      <c r="L128" s="159" t="s">
        <v>2449</v>
      </c>
      <c r="M128" s="159" t="s">
        <v>2601</v>
      </c>
      <c r="N128" s="160">
        <v>15</v>
      </c>
      <c r="O128" s="160">
        <v>7</v>
      </c>
      <c r="P128" s="160">
        <v>1988</v>
      </c>
      <c r="Q128" s="139" t="s">
        <v>53</v>
      </c>
      <c r="R128" s="139" t="s">
        <v>2492</v>
      </c>
      <c r="S128" s="161">
        <v>4349189</v>
      </c>
      <c r="T128" s="139" t="s">
        <v>2451</v>
      </c>
      <c r="U128" s="139" t="s">
        <v>2452</v>
      </c>
      <c r="V128" s="139" t="s">
        <v>2539</v>
      </c>
      <c r="W128" s="139">
        <v>6045432000</v>
      </c>
      <c r="X128" s="406">
        <v>3206065755</v>
      </c>
      <c r="Y128" s="424" t="s">
        <v>2770</v>
      </c>
      <c r="Z128" s="139" t="s">
        <v>2453</v>
      </c>
      <c r="AA128" s="139" t="s">
        <v>2473</v>
      </c>
      <c r="AB128" s="139" t="s">
        <v>22</v>
      </c>
      <c r="AC128" s="139" t="s">
        <v>2448</v>
      </c>
      <c r="AD128" s="140" t="s">
        <v>117</v>
      </c>
      <c r="AE128" s="140" t="s">
        <v>41</v>
      </c>
      <c r="AF128" s="162">
        <v>1</v>
      </c>
      <c r="AG128" s="163" t="s">
        <v>253</v>
      </c>
      <c r="AH128" s="164">
        <v>1</v>
      </c>
      <c r="AI128" s="164" t="s">
        <v>528</v>
      </c>
      <c r="AJ128" s="36"/>
      <c r="AK128" s="240"/>
      <c r="AL128" s="241"/>
      <c r="AM128" s="139"/>
      <c r="AN128" s="139"/>
      <c r="AO128" s="166">
        <f t="shared" si="2"/>
        <v>0</v>
      </c>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75" thickBot="1">
      <c r="C129" s="137"/>
      <c r="D129" s="138">
        <v>87</v>
      </c>
      <c r="E129" s="406">
        <v>2</v>
      </c>
      <c r="F129" s="139" t="s">
        <v>61</v>
      </c>
      <c r="G129" s="158">
        <v>1036401890</v>
      </c>
      <c r="H129" s="285" t="s">
        <v>2703</v>
      </c>
      <c r="I129" s="159"/>
      <c r="J129" s="174" t="s">
        <v>2630</v>
      </c>
      <c r="K129" s="159"/>
      <c r="L129" s="159" t="s">
        <v>2449</v>
      </c>
      <c r="M129" s="159" t="s">
        <v>2601</v>
      </c>
      <c r="N129" s="160">
        <v>20</v>
      </c>
      <c r="O129" s="160">
        <v>11</v>
      </c>
      <c r="P129" s="160">
        <v>1996</v>
      </c>
      <c r="Q129" s="139" t="s">
        <v>53</v>
      </c>
      <c r="R129" s="139" t="s">
        <v>2503</v>
      </c>
      <c r="S129" s="161">
        <v>9720055</v>
      </c>
      <c r="T129" s="139" t="s">
        <v>2471</v>
      </c>
      <c r="U129" s="139" t="s">
        <v>2452</v>
      </c>
      <c r="V129" s="139" t="s">
        <v>2539</v>
      </c>
      <c r="W129" s="139">
        <v>6045432000</v>
      </c>
      <c r="X129" s="139">
        <v>3128684218</v>
      </c>
      <c r="Y129" s="424" t="s">
        <v>2771</v>
      </c>
      <c r="Z129" s="139" t="s">
        <v>2453</v>
      </c>
      <c r="AA129" s="139" t="s">
        <v>2473</v>
      </c>
      <c r="AB129" s="139" t="s">
        <v>22</v>
      </c>
      <c r="AC129" s="139" t="s">
        <v>2448</v>
      </c>
      <c r="AD129" s="140" t="s">
        <v>117</v>
      </c>
      <c r="AE129" s="140" t="s">
        <v>41</v>
      </c>
      <c r="AF129" s="162">
        <v>1</v>
      </c>
      <c r="AG129" s="163" t="s">
        <v>253</v>
      </c>
      <c r="AH129" s="164">
        <v>1</v>
      </c>
      <c r="AI129" s="164" t="s">
        <v>528</v>
      </c>
      <c r="AJ129" s="36"/>
      <c r="AK129" s="240"/>
      <c r="AL129" s="241"/>
      <c r="AM129" s="139"/>
      <c r="AN129" s="139"/>
      <c r="AO129" s="166">
        <f t="shared" si="2"/>
        <v>0</v>
      </c>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75" thickBot="1">
      <c r="C130" s="137"/>
      <c r="D130" s="138">
        <v>88</v>
      </c>
      <c r="E130" s="406">
        <v>2</v>
      </c>
      <c r="F130" s="139" t="s">
        <v>61</v>
      </c>
      <c r="G130" s="158">
        <v>98708997</v>
      </c>
      <c r="H130" s="285" t="s">
        <v>2481</v>
      </c>
      <c r="I130" s="159"/>
      <c r="J130" s="174" t="s">
        <v>2772</v>
      </c>
      <c r="K130" s="159"/>
      <c r="L130" s="159" t="s">
        <v>2449</v>
      </c>
      <c r="M130" s="159" t="s">
        <v>2691</v>
      </c>
      <c r="N130" s="160">
        <v>3</v>
      </c>
      <c r="O130" s="160">
        <v>8</v>
      </c>
      <c r="P130" s="160">
        <v>1984</v>
      </c>
      <c r="Q130" s="139" t="s">
        <v>53</v>
      </c>
      <c r="R130" s="139" t="s">
        <v>2492</v>
      </c>
      <c r="S130" s="161">
        <v>4349189</v>
      </c>
      <c r="T130" s="139" t="s">
        <v>2451</v>
      </c>
      <c r="U130" s="139" t="s">
        <v>2452</v>
      </c>
      <c r="V130" s="139" t="s">
        <v>2539</v>
      </c>
      <c r="W130" s="139">
        <v>6045432000</v>
      </c>
      <c r="X130" s="139">
        <v>3005771829</v>
      </c>
      <c r="Y130" s="424" t="s">
        <v>2773</v>
      </c>
      <c r="Z130" s="139" t="s">
        <v>2453</v>
      </c>
      <c r="AA130" s="139" t="s">
        <v>2473</v>
      </c>
      <c r="AB130" s="139" t="s">
        <v>22</v>
      </c>
      <c r="AC130" s="139" t="s">
        <v>2448</v>
      </c>
      <c r="AD130" s="140" t="s">
        <v>117</v>
      </c>
      <c r="AE130" s="140" t="s">
        <v>41</v>
      </c>
      <c r="AF130" s="162">
        <v>1</v>
      </c>
      <c r="AG130" s="163" t="s">
        <v>253</v>
      </c>
      <c r="AH130" s="164">
        <v>1</v>
      </c>
      <c r="AI130" s="164" t="s">
        <v>528</v>
      </c>
      <c r="AJ130" s="36"/>
      <c r="AK130" s="240"/>
      <c r="AL130" s="241"/>
      <c r="AM130" s="139"/>
      <c r="AN130" s="139"/>
      <c r="AO130" s="166">
        <f t="shared" si="2"/>
        <v>0</v>
      </c>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75" thickBot="1">
      <c r="C131" s="137"/>
      <c r="D131" s="138">
        <v>89</v>
      </c>
      <c r="E131" s="139">
        <v>9</v>
      </c>
      <c r="F131" s="139" t="s">
        <v>61</v>
      </c>
      <c r="G131" s="158">
        <v>71115309</v>
      </c>
      <c r="H131" s="285" t="s">
        <v>2774</v>
      </c>
      <c r="I131" s="159"/>
      <c r="J131" s="174" t="s">
        <v>2544</v>
      </c>
      <c r="K131" s="159"/>
      <c r="L131" s="159" t="s">
        <v>2768</v>
      </c>
      <c r="M131" s="159" t="s">
        <v>2775</v>
      </c>
      <c r="N131" s="160">
        <v>5</v>
      </c>
      <c r="O131" s="160">
        <v>8</v>
      </c>
      <c r="P131" s="160">
        <v>1975</v>
      </c>
      <c r="Q131" s="139" t="s">
        <v>53</v>
      </c>
      <c r="R131" s="139" t="s">
        <v>2623</v>
      </c>
      <c r="S131" s="161">
        <v>2535103</v>
      </c>
      <c r="T131" s="139" t="s">
        <v>2471</v>
      </c>
      <c r="U131" s="139" t="s">
        <v>2547</v>
      </c>
      <c r="V131" s="139" t="s">
        <v>2539</v>
      </c>
      <c r="W131" s="139">
        <v>6045432000</v>
      </c>
      <c r="X131" s="139">
        <v>3116112060</v>
      </c>
      <c r="Y131" s="424" t="s">
        <v>2776</v>
      </c>
      <c r="Z131" s="139" t="s">
        <v>2453</v>
      </c>
      <c r="AA131" s="139" t="s">
        <v>2473</v>
      </c>
      <c r="AB131" s="139" t="s">
        <v>22</v>
      </c>
      <c r="AC131" s="139" t="s">
        <v>2448</v>
      </c>
      <c r="AD131" s="140" t="s">
        <v>117</v>
      </c>
      <c r="AE131" s="140" t="s">
        <v>41</v>
      </c>
      <c r="AF131" s="162">
        <v>1</v>
      </c>
      <c r="AG131" s="163" t="s">
        <v>253</v>
      </c>
      <c r="AH131" s="164">
        <v>1</v>
      </c>
      <c r="AI131" s="164" t="s">
        <v>528</v>
      </c>
      <c r="AJ131" s="36"/>
      <c r="AK131" s="240"/>
      <c r="AL131" s="241"/>
      <c r="AM131" s="139"/>
      <c r="AN131" s="139"/>
      <c r="AO131" s="166">
        <f t="shared" si="2"/>
        <v>0</v>
      </c>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75" thickBot="1">
      <c r="C132" s="137"/>
      <c r="D132" s="138">
        <v>90</v>
      </c>
      <c r="E132" s="406">
        <v>2</v>
      </c>
      <c r="F132" s="139" t="s">
        <v>61</v>
      </c>
      <c r="G132" s="158">
        <v>1017174079</v>
      </c>
      <c r="H132" s="285" t="s">
        <v>2777</v>
      </c>
      <c r="I132" s="159"/>
      <c r="J132" s="174" t="s">
        <v>2778</v>
      </c>
      <c r="K132" s="159"/>
      <c r="L132" s="159" t="s">
        <v>2449</v>
      </c>
      <c r="M132" s="159" t="s">
        <v>2779</v>
      </c>
      <c r="N132" s="160">
        <v>29</v>
      </c>
      <c r="O132" s="160">
        <v>10</v>
      </c>
      <c r="P132" s="160">
        <v>1989</v>
      </c>
      <c r="Q132" s="139" t="s">
        <v>53</v>
      </c>
      <c r="R132" s="139" t="s">
        <v>2493</v>
      </c>
      <c r="S132" s="161">
        <v>3143798</v>
      </c>
      <c r="T132" s="139" t="s">
        <v>2451</v>
      </c>
      <c r="U132" s="139" t="s">
        <v>2547</v>
      </c>
      <c r="V132" s="139" t="s">
        <v>2539</v>
      </c>
      <c r="W132" s="139">
        <v>6045432000</v>
      </c>
      <c r="X132" s="139">
        <v>3053332066</v>
      </c>
      <c r="Y132" s="424" t="s">
        <v>2780</v>
      </c>
      <c r="Z132" s="139" t="s">
        <v>2453</v>
      </c>
      <c r="AA132" s="139" t="s">
        <v>2473</v>
      </c>
      <c r="AB132" s="139" t="s">
        <v>22</v>
      </c>
      <c r="AC132" s="139" t="s">
        <v>2448</v>
      </c>
      <c r="AD132" s="140" t="s">
        <v>117</v>
      </c>
      <c r="AE132" s="140" t="s">
        <v>41</v>
      </c>
      <c r="AF132" s="162">
        <v>1</v>
      </c>
      <c r="AG132" s="163" t="s">
        <v>253</v>
      </c>
      <c r="AH132" s="164">
        <v>1</v>
      </c>
      <c r="AI132" s="164" t="s">
        <v>528</v>
      </c>
      <c r="AJ132" s="36"/>
      <c r="AK132" s="240"/>
      <c r="AL132" s="241"/>
      <c r="AM132" s="139"/>
      <c r="AN132" s="139"/>
      <c r="AO132" s="166">
        <f t="shared" si="2"/>
        <v>0</v>
      </c>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75" thickBot="1">
      <c r="C133" s="137"/>
      <c r="D133" s="138">
        <v>91</v>
      </c>
      <c r="E133" s="406">
        <v>2</v>
      </c>
      <c r="F133" s="139" t="s">
        <v>61</v>
      </c>
      <c r="G133" s="158">
        <v>70329560</v>
      </c>
      <c r="H133" s="285" t="s">
        <v>2565</v>
      </c>
      <c r="I133" s="159"/>
      <c r="J133" s="174" t="s">
        <v>2781</v>
      </c>
      <c r="K133" s="159"/>
      <c r="L133" s="159" t="s">
        <v>2449</v>
      </c>
      <c r="M133" s="159" t="s">
        <v>2782</v>
      </c>
      <c r="N133" s="160">
        <v>24</v>
      </c>
      <c r="O133" s="160">
        <v>9</v>
      </c>
      <c r="P133" s="160">
        <v>1983</v>
      </c>
      <c r="Q133" s="139" t="s">
        <v>53</v>
      </c>
      <c r="R133" s="139" t="s">
        <v>2492</v>
      </c>
      <c r="S133" s="161">
        <v>4349189</v>
      </c>
      <c r="T133" s="139" t="s">
        <v>2451</v>
      </c>
      <c r="U133" s="139" t="s">
        <v>2472</v>
      </c>
      <c r="V133" s="139" t="s">
        <v>2539</v>
      </c>
      <c r="W133" s="139">
        <v>6045432000</v>
      </c>
      <c r="X133" s="139">
        <v>3043924922</v>
      </c>
      <c r="Y133" s="424" t="s">
        <v>2783</v>
      </c>
      <c r="Z133" s="139" t="s">
        <v>2453</v>
      </c>
      <c r="AA133" s="139" t="s">
        <v>2473</v>
      </c>
      <c r="AB133" s="139" t="s">
        <v>22</v>
      </c>
      <c r="AC133" s="139" t="s">
        <v>2448</v>
      </c>
      <c r="AD133" s="140" t="s">
        <v>117</v>
      </c>
      <c r="AE133" s="140" t="s">
        <v>41</v>
      </c>
      <c r="AF133" s="162">
        <v>1</v>
      </c>
      <c r="AG133" s="163" t="s">
        <v>253</v>
      </c>
      <c r="AH133" s="164">
        <v>1</v>
      </c>
      <c r="AI133" s="164" t="s">
        <v>528</v>
      </c>
      <c r="AJ133" s="36"/>
      <c r="AK133" s="240"/>
      <c r="AL133" s="241"/>
      <c r="AM133" s="139"/>
      <c r="AN133" s="139"/>
      <c r="AO133" s="166">
        <f t="shared" si="2"/>
        <v>0</v>
      </c>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75" thickBot="1">
      <c r="C134" s="137"/>
      <c r="D134" s="138">
        <v>92</v>
      </c>
      <c r="E134" s="139">
        <v>9</v>
      </c>
      <c r="F134" s="139" t="s">
        <v>61</v>
      </c>
      <c r="G134" s="158">
        <v>71117457</v>
      </c>
      <c r="H134" s="285" t="s">
        <v>2703</v>
      </c>
      <c r="I134" s="159"/>
      <c r="J134" s="174" t="s">
        <v>2479</v>
      </c>
      <c r="K134" s="159"/>
      <c r="L134" s="159" t="s">
        <v>2449</v>
      </c>
      <c r="M134" s="159" t="s">
        <v>2784</v>
      </c>
      <c r="N134" s="160">
        <v>29</v>
      </c>
      <c r="O134" s="160">
        <v>9</v>
      </c>
      <c r="P134" s="160">
        <v>1980</v>
      </c>
      <c r="Q134" s="139" t="s">
        <v>53</v>
      </c>
      <c r="R134" s="139" t="s">
        <v>2503</v>
      </c>
      <c r="S134" s="161">
        <v>9720055</v>
      </c>
      <c r="T134" s="139" t="s">
        <v>2451</v>
      </c>
      <c r="U134" s="139" t="s">
        <v>2472</v>
      </c>
      <c r="V134" s="139" t="s">
        <v>2539</v>
      </c>
      <c r="W134" s="139">
        <v>6045432000</v>
      </c>
      <c r="X134" s="139">
        <v>3116425038</v>
      </c>
      <c r="Y134" s="424" t="s">
        <v>2785</v>
      </c>
      <c r="Z134" s="139" t="s">
        <v>2453</v>
      </c>
      <c r="AA134" s="139" t="s">
        <v>2473</v>
      </c>
      <c r="AB134" s="139" t="s">
        <v>22</v>
      </c>
      <c r="AC134" s="139" t="s">
        <v>2448</v>
      </c>
      <c r="AD134" s="140" t="s">
        <v>117</v>
      </c>
      <c r="AE134" s="140" t="s">
        <v>41</v>
      </c>
      <c r="AF134" s="162">
        <v>1</v>
      </c>
      <c r="AG134" s="163" t="s">
        <v>253</v>
      </c>
      <c r="AH134" s="164">
        <v>1</v>
      </c>
      <c r="AI134" s="164" t="s">
        <v>528</v>
      </c>
      <c r="AJ134" s="36"/>
      <c r="AK134" s="240"/>
      <c r="AL134" s="241"/>
      <c r="AM134" s="139"/>
      <c r="AN134" s="139"/>
      <c r="AO134" s="166">
        <f t="shared" si="2"/>
        <v>0</v>
      </c>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75" thickBot="1">
      <c r="C135" s="137"/>
      <c r="D135" s="138">
        <v>93</v>
      </c>
      <c r="E135" s="139">
        <v>6</v>
      </c>
      <c r="F135" s="139" t="s">
        <v>61</v>
      </c>
      <c r="G135" s="158">
        <v>1036392104</v>
      </c>
      <c r="H135" s="285" t="s">
        <v>2480</v>
      </c>
      <c r="I135" s="159"/>
      <c r="J135" s="174" t="s">
        <v>2500</v>
      </c>
      <c r="K135" s="159"/>
      <c r="L135" s="159" t="s">
        <v>2786</v>
      </c>
      <c r="M135" s="159" t="s">
        <v>2787</v>
      </c>
      <c r="N135" s="160">
        <v>7</v>
      </c>
      <c r="O135" s="160">
        <v>4</v>
      </c>
      <c r="P135" s="160">
        <v>1986</v>
      </c>
      <c r="Q135" s="139" t="s">
        <v>51</v>
      </c>
      <c r="R135" s="139" t="s">
        <v>2493</v>
      </c>
      <c r="S135" s="161">
        <v>3143798</v>
      </c>
      <c r="T135" s="139" t="s">
        <v>2451</v>
      </c>
      <c r="U135" s="139" t="s">
        <v>2472</v>
      </c>
      <c r="V135" s="139" t="s">
        <v>2539</v>
      </c>
      <c r="W135" s="139">
        <v>6045432000</v>
      </c>
      <c r="X135" s="139">
        <v>3192494303</v>
      </c>
      <c r="Y135" s="424" t="s">
        <v>2788</v>
      </c>
      <c r="Z135" s="139" t="s">
        <v>2453</v>
      </c>
      <c r="AA135" s="139" t="s">
        <v>2473</v>
      </c>
      <c r="AB135" s="139" t="s">
        <v>22</v>
      </c>
      <c r="AC135" s="139" t="s">
        <v>2448</v>
      </c>
      <c r="AD135" s="140" t="s">
        <v>117</v>
      </c>
      <c r="AE135" s="140" t="s">
        <v>41</v>
      </c>
      <c r="AF135" s="162">
        <v>1</v>
      </c>
      <c r="AG135" s="163" t="s">
        <v>253</v>
      </c>
      <c r="AH135" s="164">
        <v>1</v>
      </c>
      <c r="AI135" s="164" t="s">
        <v>528</v>
      </c>
      <c r="AJ135" s="36"/>
      <c r="AK135" s="240"/>
      <c r="AL135" s="241"/>
      <c r="AM135" s="139"/>
      <c r="AN135" s="139"/>
      <c r="AO135" s="166">
        <f t="shared" si="2"/>
        <v>0</v>
      </c>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75" thickBot="1">
      <c r="C136" s="137"/>
      <c r="D136" s="138">
        <v>94</v>
      </c>
      <c r="E136" s="139">
        <v>9</v>
      </c>
      <c r="F136" s="139" t="s">
        <v>61</v>
      </c>
      <c r="G136" s="158">
        <v>1038415208</v>
      </c>
      <c r="H136" s="285" t="s">
        <v>2481</v>
      </c>
      <c r="I136" s="159"/>
      <c r="J136" s="174" t="s">
        <v>2789</v>
      </c>
      <c r="K136" s="159"/>
      <c r="L136" s="159" t="s">
        <v>2790</v>
      </c>
      <c r="M136" s="159" t="s">
        <v>2791</v>
      </c>
      <c r="N136" s="160">
        <v>2</v>
      </c>
      <c r="O136" s="160">
        <v>11</v>
      </c>
      <c r="P136" s="160">
        <v>1995</v>
      </c>
      <c r="Q136" s="139" t="s">
        <v>53</v>
      </c>
      <c r="R136" s="139" t="s">
        <v>2492</v>
      </c>
      <c r="S136" s="161">
        <v>4349189</v>
      </c>
      <c r="T136" s="139" t="s">
        <v>2451</v>
      </c>
      <c r="U136" s="139" t="s">
        <v>2497</v>
      </c>
      <c r="V136" s="139" t="s">
        <v>2539</v>
      </c>
      <c r="W136" s="139">
        <v>6045432000</v>
      </c>
      <c r="X136" s="139">
        <v>3108283278</v>
      </c>
      <c r="Y136" s="424" t="s">
        <v>2792</v>
      </c>
      <c r="Z136" s="139" t="s">
        <v>2453</v>
      </c>
      <c r="AA136" s="139" t="s">
        <v>2473</v>
      </c>
      <c r="AB136" s="139" t="s">
        <v>22</v>
      </c>
      <c r="AC136" s="139" t="s">
        <v>2448</v>
      </c>
      <c r="AD136" s="140" t="s">
        <v>117</v>
      </c>
      <c r="AE136" s="140" t="s">
        <v>41</v>
      </c>
      <c r="AF136" s="162">
        <v>1</v>
      </c>
      <c r="AG136" s="163" t="s">
        <v>253</v>
      </c>
      <c r="AH136" s="164">
        <v>1</v>
      </c>
      <c r="AI136" s="164" t="s">
        <v>528</v>
      </c>
      <c r="AJ136" s="36"/>
      <c r="AK136" s="240"/>
      <c r="AL136" s="241"/>
      <c r="AM136" s="139"/>
      <c r="AN136" s="139"/>
      <c r="AO136" s="166">
        <f t="shared" si="2"/>
        <v>0</v>
      </c>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75" thickBot="1">
      <c r="C137" s="137"/>
      <c r="D137" s="138">
        <v>95</v>
      </c>
      <c r="E137" s="139">
        <v>6</v>
      </c>
      <c r="F137" s="139" t="s">
        <v>61</v>
      </c>
      <c r="G137" s="158">
        <v>1035862819</v>
      </c>
      <c r="H137" s="285" t="s">
        <v>2793</v>
      </c>
      <c r="I137" s="159"/>
      <c r="J137" s="174" t="s">
        <v>2500</v>
      </c>
      <c r="K137" s="159"/>
      <c r="L137" s="159" t="s">
        <v>2790</v>
      </c>
      <c r="M137" s="159" t="s">
        <v>2691</v>
      </c>
      <c r="N137" s="160">
        <v>29</v>
      </c>
      <c r="O137" s="160">
        <v>10</v>
      </c>
      <c r="P137" s="160">
        <v>1992</v>
      </c>
      <c r="Q137" s="139" t="s">
        <v>53</v>
      </c>
      <c r="R137" s="139" t="s">
        <v>2492</v>
      </c>
      <c r="S137" s="161">
        <v>4349189</v>
      </c>
      <c r="T137" s="139" t="s">
        <v>2451</v>
      </c>
      <c r="U137" s="139" t="s">
        <v>2472</v>
      </c>
      <c r="V137" s="139" t="s">
        <v>2539</v>
      </c>
      <c r="W137" s="139">
        <v>6045432000</v>
      </c>
      <c r="X137" s="139">
        <v>3183888316</v>
      </c>
      <c r="Y137" s="424" t="s">
        <v>2794</v>
      </c>
      <c r="Z137" s="139" t="s">
        <v>2453</v>
      </c>
      <c r="AA137" s="139" t="s">
        <v>2473</v>
      </c>
      <c r="AB137" s="139" t="s">
        <v>22</v>
      </c>
      <c r="AC137" s="139" t="s">
        <v>2448</v>
      </c>
      <c r="AD137" s="140" t="s">
        <v>117</v>
      </c>
      <c r="AE137" s="140" t="s">
        <v>41</v>
      </c>
      <c r="AF137" s="162">
        <v>1</v>
      </c>
      <c r="AG137" s="163" t="s">
        <v>253</v>
      </c>
      <c r="AH137" s="164">
        <v>1</v>
      </c>
      <c r="AI137" s="164" t="s">
        <v>528</v>
      </c>
      <c r="AJ137" s="36"/>
      <c r="AK137" s="240"/>
      <c r="AL137" s="241"/>
      <c r="AM137" s="139"/>
      <c r="AN137" s="139"/>
      <c r="AO137" s="166">
        <f t="shared" si="2"/>
        <v>0</v>
      </c>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75" thickBot="1">
      <c r="C138" s="137"/>
      <c r="D138" s="138">
        <v>96</v>
      </c>
      <c r="E138" s="139">
        <v>5</v>
      </c>
      <c r="F138" s="139" t="s">
        <v>61</v>
      </c>
      <c r="G138" s="158">
        <v>1036925404</v>
      </c>
      <c r="H138" s="285" t="s">
        <v>2499</v>
      </c>
      <c r="I138" s="159"/>
      <c r="J138" s="174" t="s">
        <v>2795</v>
      </c>
      <c r="K138" s="159"/>
      <c r="L138" s="159" t="s">
        <v>2790</v>
      </c>
      <c r="M138" s="159" t="s">
        <v>2796</v>
      </c>
      <c r="N138" s="160">
        <v>12</v>
      </c>
      <c r="O138" s="160">
        <v>7</v>
      </c>
      <c r="P138" s="160">
        <v>1986</v>
      </c>
      <c r="Q138" s="139" t="s">
        <v>53</v>
      </c>
      <c r="R138" s="139" t="s">
        <v>2492</v>
      </c>
      <c r="S138" s="161">
        <v>4349189</v>
      </c>
      <c r="T138" s="139" t="s">
        <v>2451</v>
      </c>
      <c r="U138" s="139" t="s">
        <v>2452</v>
      </c>
      <c r="V138" s="139" t="s">
        <v>2539</v>
      </c>
      <c r="W138" s="139">
        <v>6045432000</v>
      </c>
      <c r="X138" s="139">
        <v>3128630069</v>
      </c>
      <c r="Y138" s="424" t="s">
        <v>2797</v>
      </c>
      <c r="Z138" s="139" t="s">
        <v>2453</v>
      </c>
      <c r="AA138" s="139" t="s">
        <v>2473</v>
      </c>
      <c r="AB138" s="139" t="s">
        <v>22</v>
      </c>
      <c r="AC138" s="139" t="s">
        <v>2448</v>
      </c>
      <c r="AD138" s="140" t="s">
        <v>117</v>
      </c>
      <c r="AE138" s="140" t="s">
        <v>41</v>
      </c>
      <c r="AF138" s="162">
        <v>1</v>
      </c>
      <c r="AG138" s="163" t="s">
        <v>253</v>
      </c>
      <c r="AH138" s="164">
        <v>1</v>
      </c>
      <c r="AI138" s="164" t="s">
        <v>528</v>
      </c>
      <c r="AJ138" s="36"/>
      <c r="AK138" s="240"/>
      <c r="AL138" s="241"/>
      <c r="AM138" s="139"/>
      <c r="AN138" s="139"/>
      <c r="AO138" s="166">
        <f t="shared" si="2"/>
        <v>0</v>
      </c>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75" thickBot="1">
      <c r="C139" s="137"/>
      <c r="D139" s="138">
        <v>97</v>
      </c>
      <c r="E139" s="139">
        <v>3</v>
      </c>
      <c r="F139" s="139" t="s">
        <v>61</v>
      </c>
      <c r="G139" s="158">
        <v>15389032</v>
      </c>
      <c r="H139" s="285" t="s">
        <v>2609</v>
      </c>
      <c r="I139" s="159"/>
      <c r="J139" s="174" t="s">
        <v>2689</v>
      </c>
      <c r="K139" s="159"/>
      <c r="L139" s="159" t="s">
        <v>2790</v>
      </c>
      <c r="M139" s="159"/>
      <c r="N139" s="160">
        <v>7</v>
      </c>
      <c r="O139" s="160">
        <v>3</v>
      </c>
      <c r="P139" s="160">
        <v>1985</v>
      </c>
      <c r="Q139" s="139" t="s">
        <v>53</v>
      </c>
      <c r="R139" s="139" t="s">
        <v>2492</v>
      </c>
      <c r="S139" s="161">
        <v>4349189</v>
      </c>
      <c r="T139" s="139" t="s">
        <v>2451</v>
      </c>
      <c r="U139" s="139" t="s">
        <v>2472</v>
      </c>
      <c r="V139" s="139" t="s">
        <v>2539</v>
      </c>
      <c r="W139" s="139">
        <v>6045432000</v>
      </c>
      <c r="X139" s="139">
        <v>3113478140</v>
      </c>
      <c r="Y139" s="424" t="s">
        <v>2798</v>
      </c>
      <c r="Z139" s="139" t="s">
        <v>2453</v>
      </c>
      <c r="AA139" s="139" t="s">
        <v>2473</v>
      </c>
      <c r="AB139" s="139" t="s">
        <v>22</v>
      </c>
      <c r="AC139" s="139" t="s">
        <v>2448</v>
      </c>
      <c r="AD139" s="140" t="s">
        <v>117</v>
      </c>
      <c r="AE139" s="140" t="s">
        <v>41</v>
      </c>
      <c r="AF139" s="162">
        <v>1</v>
      </c>
      <c r="AG139" s="163" t="s">
        <v>253</v>
      </c>
      <c r="AH139" s="164">
        <v>1</v>
      </c>
      <c r="AI139" s="164" t="s">
        <v>528</v>
      </c>
      <c r="AJ139" s="36"/>
      <c r="AK139" s="240"/>
      <c r="AL139" s="241"/>
      <c r="AM139" s="139"/>
      <c r="AN139" s="139"/>
      <c r="AO139" s="166">
        <f t="shared" si="2"/>
        <v>0</v>
      </c>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75" thickBot="1">
      <c r="C140" s="137"/>
      <c r="D140" s="138">
        <v>98</v>
      </c>
      <c r="E140" s="406">
        <v>2</v>
      </c>
      <c r="F140" s="139" t="s">
        <v>61</v>
      </c>
      <c r="G140" s="158">
        <v>1036396375</v>
      </c>
      <c r="H140" s="285" t="s">
        <v>2633</v>
      </c>
      <c r="I140" s="159"/>
      <c r="J140" s="174" t="s">
        <v>2630</v>
      </c>
      <c r="K140" s="159"/>
      <c r="L140" s="159" t="s">
        <v>2790</v>
      </c>
      <c r="M140" s="159" t="s">
        <v>2754</v>
      </c>
      <c r="N140" s="160">
        <v>1</v>
      </c>
      <c r="O140" s="160">
        <v>6</v>
      </c>
      <c r="P140" s="160">
        <v>1991</v>
      </c>
      <c r="Q140" s="139" t="s">
        <v>53</v>
      </c>
      <c r="R140" s="139" t="s">
        <v>2485</v>
      </c>
      <c r="S140" s="161">
        <v>9720055</v>
      </c>
      <c r="T140" s="139" t="s">
        <v>2451</v>
      </c>
      <c r="U140" s="139" t="s">
        <v>2497</v>
      </c>
      <c r="V140" s="139" t="s">
        <v>2539</v>
      </c>
      <c r="W140" s="139">
        <v>6045432000</v>
      </c>
      <c r="X140" s="139">
        <v>3127833682</v>
      </c>
      <c r="Y140" s="424" t="s">
        <v>2799</v>
      </c>
      <c r="Z140" s="139" t="s">
        <v>2453</v>
      </c>
      <c r="AA140" s="139" t="s">
        <v>2473</v>
      </c>
      <c r="AB140" s="139" t="s">
        <v>22</v>
      </c>
      <c r="AC140" s="139" t="s">
        <v>2448</v>
      </c>
      <c r="AD140" s="140" t="s">
        <v>117</v>
      </c>
      <c r="AE140" s="140" t="s">
        <v>41</v>
      </c>
      <c r="AF140" s="162">
        <v>1</v>
      </c>
      <c r="AG140" s="163" t="s">
        <v>253</v>
      </c>
      <c r="AH140" s="164">
        <v>1</v>
      </c>
      <c r="AI140" s="164" t="s">
        <v>528</v>
      </c>
      <c r="AJ140" s="36"/>
      <c r="AK140" s="240"/>
      <c r="AL140" s="241"/>
      <c r="AM140" s="139"/>
      <c r="AN140" s="139"/>
      <c r="AO140" s="166">
        <f t="shared" si="2"/>
        <v>0</v>
      </c>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75" thickBot="1">
      <c r="C141" s="137"/>
      <c r="D141" s="138">
        <v>99</v>
      </c>
      <c r="E141" s="406">
        <v>2</v>
      </c>
      <c r="F141" s="139" t="s">
        <v>61</v>
      </c>
      <c r="G141" s="158">
        <v>1036929055</v>
      </c>
      <c r="H141" s="285" t="s">
        <v>2477</v>
      </c>
      <c r="I141" s="159"/>
      <c r="J141" s="174" t="s">
        <v>2800</v>
      </c>
      <c r="K141" s="159"/>
      <c r="L141" s="159" t="s">
        <v>2790</v>
      </c>
      <c r="M141" s="159" t="s">
        <v>2589</v>
      </c>
      <c r="N141" s="160">
        <v>9</v>
      </c>
      <c r="O141" s="160">
        <v>10</v>
      </c>
      <c r="P141" s="160">
        <v>1989</v>
      </c>
      <c r="Q141" s="139" t="s">
        <v>53</v>
      </c>
      <c r="R141" s="139" t="s">
        <v>2492</v>
      </c>
      <c r="S141" s="161">
        <v>4349189</v>
      </c>
      <c r="T141" s="139" t="s">
        <v>2451</v>
      </c>
      <c r="U141" s="139" t="s">
        <v>2547</v>
      </c>
      <c r="V141" s="139" t="s">
        <v>2539</v>
      </c>
      <c r="W141" s="139">
        <v>6045432000</v>
      </c>
      <c r="X141" s="139">
        <v>3219374659</v>
      </c>
      <c r="Y141" s="424" t="s">
        <v>2801</v>
      </c>
      <c r="Z141" s="139" t="s">
        <v>2453</v>
      </c>
      <c r="AA141" s="139" t="s">
        <v>2473</v>
      </c>
      <c r="AB141" s="139" t="s">
        <v>22</v>
      </c>
      <c r="AC141" s="139" t="s">
        <v>2448</v>
      </c>
      <c r="AD141" s="140" t="s">
        <v>117</v>
      </c>
      <c r="AE141" s="140" t="s">
        <v>41</v>
      </c>
      <c r="AF141" s="162">
        <v>1</v>
      </c>
      <c r="AG141" s="163" t="s">
        <v>253</v>
      </c>
      <c r="AH141" s="164">
        <v>1</v>
      </c>
      <c r="AI141" s="164" t="s">
        <v>528</v>
      </c>
      <c r="AJ141" s="36"/>
      <c r="AK141" s="240"/>
      <c r="AL141" s="241"/>
      <c r="AM141" s="139"/>
      <c r="AN141" s="139"/>
      <c r="AO141" s="166">
        <f t="shared" si="2"/>
        <v>0</v>
      </c>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75" thickBot="1">
      <c r="C142" s="137"/>
      <c r="D142" s="138">
        <v>100</v>
      </c>
      <c r="E142" s="139">
        <v>4</v>
      </c>
      <c r="F142" s="139" t="s">
        <v>61</v>
      </c>
      <c r="G142" s="158">
        <v>15448248</v>
      </c>
      <c r="H142" s="285" t="s">
        <v>2802</v>
      </c>
      <c r="I142" s="159"/>
      <c r="J142" s="174" t="s">
        <v>2548</v>
      </c>
      <c r="K142" s="159"/>
      <c r="L142" s="159" t="s">
        <v>2790</v>
      </c>
      <c r="M142" s="159"/>
      <c r="N142" s="160">
        <v>17</v>
      </c>
      <c r="O142" s="160">
        <v>1</v>
      </c>
      <c r="P142" s="160">
        <v>1985</v>
      </c>
      <c r="Q142" s="139" t="s">
        <v>53</v>
      </c>
      <c r="R142" s="139" t="s">
        <v>2506</v>
      </c>
      <c r="S142" s="161">
        <v>3143798</v>
      </c>
      <c r="T142" s="139" t="s">
        <v>2451</v>
      </c>
      <c r="U142" s="139" t="s">
        <v>2497</v>
      </c>
      <c r="V142" s="139" t="s">
        <v>2539</v>
      </c>
      <c r="W142" s="139">
        <v>6045432000</v>
      </c>
      <c r="X142" s="139">
        <v>3116016216</v>
      </c>
      <c r="Y142" s="424" t="s">
        <v>2803</v>
      </c>
      <c r="Z142" s="139" t="s">
        <v>2453</v>
      </c>
      <c r="AA142" s="139" t="s">
        <v>2473</v>
      </c>
      <c r="AB142" s="139" t="s">
        <v>22</v>
      </c>
      <c r="AC142" s="139" t="s">
        <v>2448</v>
      </c>
      <c r="AD142" s="140" t="s">
        <v>117</v>
      </c>
      <c r="AE142" s="140" t="s">
        <v>41</v>
      </c>
      <c r="AF142" s="162">
        <v>1</v>
      </c>
      <c r="AG142" s="163" t="s">
        <v>253</v>
      </c>
      <c r="AH142" s="164">
        <v>1</v>
      </c>
      <c r="AI142" s="164" t="s">
        <v>528</v>
      </c>
      <c r="AJ142" s="36"/>
      <c r="AK142" s="240"/>
      <c r="AL142" s="241"/>
      <c r="AM142" s="139"/>
      <c r="AN142" s="139"/>
      <c r="AO142" s="166">
        <f t="shared" si="2"/>
        <v>0</v>
      </c>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75" thickBot="1">
      <c r="C143" s="137"/>
      <c r="D143" s="138">
        <v>101</v>
      </c>
      <c r="E143" s="406">
        <v>2</v>
      </c>
      <c r="F143" s="139" t="s">
        <v>61</v>
      </c>
      <c r="G143" s="158">
        <v>1036393703</v>
      </c>
      <c r="H143" s="285" t="s">
        <v>2565</v>
      </c>
      <c r="I143" s="159"/>
      <c r="J143" s="174" t="s">
        <v>2579</v>
      </c>
      <c r="K143" s="159"/>
      <c r="L143" s="159" t="s">
        <v>2804</v>
      </c>
      <c r="M143" s="159" t="s">
        <v>2805</v>
      </c>
      <c r="N143" s="160">
        <v>14</v>
      </c>
      <c r="O143" s="160">
        <v>2</v>
      </c>
      <c r="P143" s="160">
        <v>1989</v>
      </c>
      <c r="Q143" s="139" t="s">
        <v>51</v>
      </c>
      <c r="R143" s="139" t="s">
        <v>2559</v>
      </c>
      <c r="S143" s="161">
        <v>3143798</v>
      </c>
      <c r="T143" s="139" t="s">
        <v>2451</v>
      </c>
      <c r="U143" s="139" t="s">
        <v>2497</v>
      </c>
      <c r="V143" s="139" t="s">
        <v>2539</v>
      </c>
      <c r="W143" s="139">
        <v>6045432000</v>
      </c>
      <c r="X143" s="139">
        <v>3127298990</v>
      </c>
      <c r="Y143" s="424" t="s">
        <v>2806</v>
      </c>
      <c r="Z143" s="139" t="s">
        <v>2453</v>
      </c>
      <c r="AA143" s="139" t="s">
        <v>2473</v>
      </c>
      <c r="AB143" s="139" t="s">
        <v>22</v>
      </c>
      <c r="AC143" s="139" t="s">
        <v>2448</v>
      </c>
      <c r="AD143" s="140" t="s">
        <v>117</v>
      </c>
      <c r="AE143" s="140" t="s">
        <v>41</v>
      </c>
      <c r="AF143" s="162">
        <v>1</v>
      </c>
      <c r="AG143" s="163" t="s">
        <v>253</v>
      </c>
      <c r="AH143" s="164">
        <v>1</v>
      </c>
      <c r="AI143" s="164" t="s">
        <v>528</v>
      </c>
      <c r="AJ143" s="36"/>
      <c r="AK143" s="240"/>
      <c r="AL143" s="241"/>
      <c r="AM143" s="139"/>
      <c r="AN143" s="139"/>
      <c r="AO143" s="166">
        <f t="shared" si="2"/>
        <v>0</v>
      </c>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75" thickBot="1">
      <c r="C144" s="137"/>
      <c r="D144" s="138">
        <v>102</v>
      </c>
      <c r="E144" s="406">
        <v>2</v>
      </c>
      <c r="F144" s="139" t="s">
        <v>61</v>
      </c>
      <c r="G144" s="158">
        <v>21626562</v>
      </c>
      <c r="H144" s="285" t="s">
        <v>2480</v>
      </c>
      <c r="I144" s="159"/>
      <c r="J144" s="174" t="s">
        <v>2807</v>
      </c>
      <c r="K144" s="159"/>
      <c r="L144" s="159" t="s">
        <v>2808</v>
      </c>
      <c r="M144" s="159" t="s">
        <v>2809</v>
      </c>
      <c r="N144" s="160">
        <v>23</v>
      </c>
      <c r="O144" s="160">
        <v>2</v>
      </c>
      <c r="P144" s="160">
        <v>1963</v>
      </c>
      <c r="Q144" s="139" t="s">
        <v>51</v>
      </c>
      <c r="R144" s="139" t="s">
        <v>2492</v>
      </c>
      <c r="S144" s="161">
        <v>5028794</v>
      </c>
      <c r="T144" s="139" t="s">
        <v>2451</v>
      </c>
      <c r="U144" s="139" t="s">
        <v>2472</v>
      </c>
      <c r="V144" s="139" t="s">
        <v>2539</v>
      </c>
      <c r="W144" s="139">
        <v>6045432000</v>
      </c>
      <c r="X144" s="139">
        <v>3105401458</v>
      </c>
      <c r="Y144" s="424" t="s">
        <v>2810</v>
      </c>
      <c r="Z144" s="139" t="s">
        <v>2453</v>
      </c>
      <c r="AA144" s="139" t="s">
        <v>2473</v>
      </c>
      <c r="AB144" s="139" t="s">
        <v>22</v>
      </c>
      <c r="AC144" s="139" t="s">
        <v>2448</v>
      </c>
      <c r="AD144" s="140" t="s">
        <v>117</v>
      </c>
      <c r="AE144" s="140" t="s">
        <v>41</v>
      </c>
      <c r="AF144" s="162">
        <v>1</v>
      </c>
      <c r="AG144" s="163" t="s">
        <v>253</v>
      </c>
      <c r="AH144" s="164">
        <v>1</v>
      </c>
      <c r="AI144" s="164" t="s">
        <v>528</v>
      </c>
      <c r="AJ144" s="36"/>
      <c r="AK144" s="240"/>
      <c r="AL144" s="241"/>
      <c r="AM144" s="139"/>
      <c r="AN144" s="139"/>
      <c r="AO144" s="166">
        <f t="shared" si="2"/>
        <v>0</v>
      </c>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75" thickBot="1">
      <c r="C145" s="137"/>
      <c r="D145" s="138">
        <v>103</v>
      </c>
      <c r="E145" s="406">
        <v>2</v>
      </c>
      <c r="F145" s="139" t="s">
        <v>61</v>
      </c>
      <c r="G145" s="158">
        <v>1036402796</v>
      </c>
      <c r="H145" s="285" t="s">
        <v>2703</v>
      </c>
      <c r="I145" s="159"/>
      <c r="J145" s="174" t="s">
        <v>2811</v>
      </c>
      <c r="K145" s="159"/>
      <c r="L145" s="159" t="s">
        <v>2808</v>
      </c>
      <c r="M145" s="159" t="s">
        <v>2812</v>
      </c>
      <c r="N145" s="160">
        <v>20</v>
      </c>
      <c r="O145" s="160">
        <v>9</v>
      </c>
      <c r="P145" s="160">
        <v>1997</v>
      </c>
      <c r="Q145" s="139" t="s">
        <v>51</v>
      </c>
      <c r="R145" s="139" t="s">
        <v>2736</v>
      </c>
      <c r="S145" s="161">
        <v>2811915</v>
      </c>
      <c r="T145" s="139" t="s">
        <v>2471</v>
      </c>
      <c r="U145" s="139" t="s">
        <v>2452</v>
      </c>
      <c r="V145" s="139" t="s">
        <v>2539</v>
      </c>
      <c r="W145" s="139">
        <v>6045432000</v>
      </c>
      <c r="X145" s="139">
        <v>3148355758</v>
      </c>
      <c r="Y145" s="424" t="s">
        <v>2813</v>
      </c>
      <c r="Z145" s="139" t="s">
        <v>2453</v>
      </c>
      <c r="AA145" s="139" t="s">
        <v>2473</v>
      </c>
      <c r="AB145" s="139" t="s">
        <v>22</v>
      </c>
      <c r="AC145" s="139" t="s">
        <v>2448</v>
      </c>
      <c r="AD145" s="140" t="s">
        <v>117</v>
      </c>
      <c r="AE145" s="140" t="s">
        <v>41</v>
      </c>
      <c r="AF145" s="162">
        <v>1</v>
      </c>
      <c r="AG145" s="163" t="s">
        <v>253</v>
      </c>
      <c r="AH145" s="164">
        <v>1</v>
      </c>
      <c r="AI145" s="164" t="s">
        <v>528</v>
      </c>
      <c r="AJ145" s="36"/>
      <c r="AK145" s="240"/>
      <c r="AL145" s="241"/>
      <c r="AM145" s="139"/>
      <c r="AN145" s="139"/>
      <c r="AO145" s="166">
        <f t="shared" si="2"/>
        <v>0</v>
      </c>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75" thickBot="1">
      <c r="C146" s="137"/>
      <c r="D146" s="138">
        <v>104</v>
      </c>
      <c r="E146" s="406">
        <v>2</v>
      </c>
      <c r="F146" s="139" t="s">
        <v>61</v>
      </c>
      <c r="G146" s="158">
        <v>43714884</v>
      </c>
      <c r="H146" s="285" t="s">
        <v>2609</v>
      </c>
      <c r="I146" s="159"/>
      <c r="J146" s="174" t="s">
        <v>2544</v>
      </c>
      <c r="K146" s="159"/>
      <c r="L146" s="159" t="s">
        <v>2816</v>
      </c>
      <c r="M146" s="159" t="s">
        <v>2815</v>
      </c>
      <c r="N146" s="160">
        <v>2</v>
      </c>
      <c r="O146" s="160">
        <v>4</v>
      </c>
      <c r="P146" s="160">
        <v>1980</v>
      </c>
      <c r="Q146" s="139" t="s">
        <v>51</v>
      </c>
      <c r="R146" s="139" t="s">
        <v>2493</v>
      </c>
      <c r="S146" s="161">
        <v>3143798</v>
      </c>
      <c r="T146" s="139" t="s">
        <v>2451</v>
      </c>
      <c r="U146" s="139" t="s">
        <v>2497</v>
      </c>
      <c r="V146" s="139" t="s">
        <v>2539</v>
      </c>
      <c r="W146" s="139">
        <v>6045432000</v>
      </c>
      <c r="X146" s="139">
        <v>3114670568</v>
      </c>
      <c r="Y146" s="424" t="s">
        <v>2814</v>
      </c>
      <c r="Z146" s="139" t="s">
        <v>2453</v>
      </c>
      <c r="AA146" s="139" t="s">
        <v>2473</v>
      </c>
      <c r="AB146" s="139" t="s">
        <v>22</v>
      </c>
      <c r="AC146" s="139" t="s">
        <v>2448</v>
      </c>
      <c r="AD146" s="140" t="s">
        <v>117</v>
      </c>
      <c r="AE146" s="140" t="s">
        <v>41</v>
      </c>
      <c r="AF146" s="162">
        <v>1</v>
      </c>
      <c r="AG146" s="163" t="s">
        <v>253</v>
      </c>
      <c r="AH146" s="164">
        <v>1</v>
      </c>
      <c r="AI146" s="164" t="s">
        <v>528</v>
      </c>
      <c r="AJ146" s="36"/>
      <c r="AK146" s="240"/>
      <c r="AL146" s="241"/>
      <c r="AM146" s="139"/>
      <c r="AN146" s="139"/>
      <c r="AO146" s="166">
        <f t="shared" si="2"/>
        <v>0</v>
      </c>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75" thickBot="1">
      <c r="C147" s="137"/>
      <c r="D147" s="138">
        <v>105</v>
      </c>
      <c r="E147" s="139">
        <v>4</v>
      </c>
      <c r="F147" s="139" t="s">
        <v>61</v>
      </c>
      <c r="G147" s="158">
        <v>1036394795</v>
      </c>
      <c r="H147" s="285" t="s">
        <v>2444</v>
      </c>
      <c r="I147" s="159"/>
      <c r="J147" s="174" t="s">
        <v>2731</v>
      </c>
      <c r="K147" s="159"/>
      <c r="L147" s="159" t="s">
        <v>2817</v>
      </c>
      <c r="M147" s="159" t="s">
        <v>2818</v>
      </c>
      <c r="N147" s="160">
        <v>3</v>
      </c>
      <c r="O147" s="160">
        <v>9</v>
      </c>
      <c r="P147" s="160">
        <v>1989</v>
      </c>
      <c r="Q147" s="139" t="s">
        <v>51</v>
      </c>
      <c r="R147" s="139" t="s">
        <v>2506</v>
      </c>
      <c r="S147" s="161">
        <v>3143798</v>
      </c>
      <c r="T147" s="139" t="s">
        <v>2451</v>
      </c>
      <c r="U147" s="139" t="s">
        <v>2497</v>
      </c>
      <c r="V147" s="139" t="s">
        <v>2539</v>
      </c>
      <c r="W147" s="139">
        <v>6045432000</v>
      </c>
      <c r="X147" s="139">
        <v>3194455729</v>
      </c>
      <c r="Y147" s="424" t="s">
        <v>2819</v>
      </c>
      <c r="Z147" s="139" t="s">
        <v>2453</v>
      </c>
      <c r="AA147" s="139" t="s">
        <v>2473</v>
      </c>
      <c r="AB147" s="139" t="s">
        <v>22</v>
      </c>
      <c r="AC147" s="139" t="s">
        <v>2448</v>
      </c>
      <c r="AD147" s="140" t="s">
        <v>117</v>
      </c>
      <c r="AE147" s="140" t="s">
        <v>41</v>
      </c>
      <c r="AF147" s="162">
        <v>1</v>
      </c>
      <c r="AG147" s="163" t="s">
        <v>253</v>
      </c>
      <c r="AH147" s="164">
        <v>1</v>
      </c>
      <c r="AI147" s="164" t="s">
        <v>528</v>
      </c>
      <c r="AJ147" s="36"/>
      <c r="AK147" s="240"/>
      <c r="AL147" s="241"/>
      <c r="AM147" s="139"/>
      <c r="AN147" s="139"/>
      <c r="AO147" s="166">
        <f t="shared" si="2"/>
        <v>0</v>
      </c>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75" thickBot="1">
      <c r="C148" s="137"/>
      <c r="D148" s="138">
        <v>106</v>
      </c>
      <c r="E148" s="139">
        <v>6</v>
      </c>
      <c r="F148" s="139" t="s">
        <v>61</v>
      </c>
      <c r="G148" s="158">
        <v>39456953</v>
      </c>
      <c r="H148" s="285" t="s">
        <v>2576</v>
      </c>
      <c r="I148" s="159"/>
      <c r="J148" s="174" t="s">
        <v>2487</v>
      </c>
      <c r="K148" s="159"/>
      <c r="L148" s="159" t="s">
        <v>2820</v>
      </c>
      <c r="M148" s="159" t="s">
        <v>2645</v>
      </c>
      <c r="N148" s="160">
        <v>22</v>
      </c>
      <c r="O148" s="160">
        <v>2</v>
      </c>
      <c r="P148" s="160">
        <v>1985</v>
      </c>
      <c r="Q148" s="139" t="s">
        <v>51</v>
      </c>
      <c r="R148" s="139" t="s">
        <v>2493</v>
      </c>
      <c r="S148" s="161">
        <v>3143798</v>
      </c>
      <c r="T148" s="139" t="s">
        <v>2451</v>
      </c>
      <c r="U148" s="139" t="s">
        <v>2472</v>
      </c>
      <c r="V148" s="139" t="s">
        <v>2539</v>
      </c>
      <c r="W148" s="139">
        <v>6045432000</v>
      </c>
      <c r="X148" s="139">
        <v>3122435415</v>
      </c>
      <c r="Y148" s="424" t="s">
        <v>2821</v>
      </c>
      <c r="Z148" s="139" t="s">
        <v>2453</v>
      </c>
      <c r="AA148" s="139" t="s">
        <v>2473</v>
      </c>
      <c r="AB148" s="139" t="s">
        <v>22</v>
      </c>
      <c r="AC148" s="139" t="s">
        <v>2448</v>
      </c>
      <c r="AD148" s="140" t="s">
        <v>117</v>
      </c>
      <c r="AE148" s="140" t="s">
        <v>41</v>
      </c>
      <c r="AF148" s="162">
        <v>1</v>
      </c>
      <c r="AG148" s="163" t="s">
        <v>253</v>
      </c>
      <c r="AH148" s="164">
        <v>1</v>
      </c>
      <c r="AI148" s="164" t="s">
        <v>528</v>
      </c>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75" thickBot="1">
      <c r="C149" s="137"/>
      <c r="D149" s="138">
        <v>107</v>
      </c>
      <c r="E149" s="406">
        <v>2</v>
      </c>
      <c r="F149" s="139" t="s">
        <v>61</v>
      </c>
      <c r="G149" s="158">
        <v>43714305</v>
      </c>
      <c r="H149" s="285" t="s">
        <v>2544</v>
      </c>
      <c r="I149" s="159"/>
      <c r="J149" s="174" t="s">
        <v>2822</v>
      </c>
      <c r="K149" s="159"/>
      <c r="L149" s="159" t="s">
        <v>2823</v>
      </c>
      <c r="M149" s="159" t="s">
        <v>2787</v>
      </c>
      <c r="N149" s="160">
        <v>8</v>
      </c>
      <c r="O149" s="160">
        <v>9</v>
      </c>
      <c r="P149" s="160">
        <v>1978</v>
      </c>
      <c r="Q149" s="139" t="s">
        <v>51</v>
      </c>
      <c r="R149" s="139" t="s">
        <v>2824</v>
      </c>
      <c r="S149" s="161">
        <v>5844450</v>
      </c>
      <c r="T149" s="139" t="s">
        <v>2471</v>
      </c>
      <c r="U149" s="139" t="s">
        <v>2472</v>
      </c>
      <c r="V149" s="139" t="s">
        <v>2539</v>
      </c>
      <c r="W149" s="139">
        <v>6045432000</v>
      </c>
      <c r="X149" s="139">
        <v>3122346347</v>
      </c>
      <c r="Y149" s="424" t="s">
        <v>2825</v>
      </c>
      <c r="Z149" s="139" t="s">
        <v>2453</v>
      </c>
      <c r="AA149" s="139" t="s">
        <v>2473</v>
      </c>
      <c r="AB149" s="139" t="s">
        <v>22</v>
      </c>
      <c r="AC149" s="139" t="s">
        <v>2448</v>
      </c>
      <c r="AD149" s="140" t="s">
        <v>117</v>
      </c>
      <c r="AE149" s="140" t="s">
        <v>41</v>
      </c>
      <c r="AF149" s="162">
        <v>1</v>
      </c>
      <c r="AG149" s="163" t="s">
        <v>253</v>
      </c>
      <c r="AH149" s="164">
        <v>1</v>
      </c>
      <c r="AI149" s="164" t="s">
        <v>528</v>
      </c>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75" thickBot="1">
      <c r="C150" s="137"/>
      <c r="D150" s="138">
        <v>108</v>
      </c>
      <c r="E150" s="406">
        <v>2</v>
      </c>
      <c r="F150" s="139" t="s">
        <v>61</v>
      </c>
      <c r="G150" s="158">
        <v>1036938288</v>
      </c>
      <c r="H150" s="285" t="s">
        <v>2826</v>
      </c>
      <c r="I150" s="159"/>
      <c r="J150" s="174" t="s">
        <v>2517</v>
      </c>
      <c r="K150" s="159"/>
      <c r="L150" s="159" t="s">
        <v>2827</v>
      </c>
      <c r="M150" s="159" t="s">
        <v>2828</v>
      </c>
      <c r="N150" s="160">
        <v>17</v>
      </c>
      <c r="O150" s="160">
        <v>8</v>
      </c>
      <c r="P150" s="160">
        <v>1990</v>
      </c>
      <c r="Q150" s="139" t="s">
        <v>51</v>
      </c>
      <c r="R150" s="139" t="s">
        <v>2492</v>
      </c>
      <c r="S150" s="161">
        <v>4349189</v>
      </c>
      <c r="T150" s="139" t="s">
        <v>2451</v>
      </c>
      <c r="U150" s="139" t="s">
        <v>2472</v>
      </c>
      <c r="V150" s="139" t="s">
        <v>2539</v>
      </c>
      <c r="W150" s="139">
        <v>6045432000</v>
      </c>
      <c r="X150" s="139">
        <v>3216705613</v>
      </c>
      <c r="Y150" s="424" t="s">
        <v>2829</v>
      </c>
      <c r="Z150" s="139" t="s">
        <v>2453</v>
      </c>
      <c r="AA150" s="139" t="s">
        <v>2473</v>
      </c>
      <c r="AB150" s="139" t="s">
        <v>22</v>
      </c>
      <c r="AC150" s="139" t="s">
        <v>2448</v>
      </c>
      <c r="AD150" s="140" t="s">
        <v>117</v>
      </c>
      <c r="AE150" s="140" t="s">
        <v>41</v>
      </c>
      <c r="AF150" s="162">
        <v>1</v>
      </c>
      <c r="AG150" s="163" t="s">
        <v>253</v>
      </c>
      <c r="AH150" s="164">
        <v>1</v>
      </c>
      <c r="AI150" s="164" t="s">
        <v>528</v>
      </c>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75" thickBot="1">
      <c r="C151" s="137"/>
      <c r="D151" s="138">
        <v>109</v>
      </c>
      <c r="E151" s="406">
        <v>2</v>
      </c>
      <c r="F151" s="139" t="s">
        <v>61</v>
      </c>
      <c r="G151" s="158">
        <v>39446734</v>
      </c>
      <c r="H151" s="285" t="s">
        <v>2544</v>
      </c>
      <c r="I151" s="159"/>
      <c r="J151" s="174" t="s">
        <v>2830</v>
      </c>
      <c r="K151" s="159"/>
      <c r="L151" s="159" t="s">
        <v>2831</v>
      </c>
      <c r="M151" s="159"/>
      <c r="N151" s="160">
        <v>15</v>
      </c>
      <c r="O151" s="160">
        <v>1</v>
      </c>
      <c r="P151" s="160">
        <v>1974</v>
      </c>
      <c r="Q151" s="139" t="s">
        <v>53</v>
      </c>
      <c r="R151" s="139" t="s">
        <v>2503</v>
      </c>
      <c r="S151" s="161">
        <v>9720055</v>
      </c>
      <c r="T151" s="139" t="s">
        <v>2451</v>
      </c>
      <c r="U151" s="139" t="s">
        <v>2452</v>
      </c>
      <c r="V151" s="139" t="s">
        <v>2539</v>
      </c>
      <c r="W151" s="139">
        <v>6045432000</v>
      </c>
      <c r="X151" s="139">
        <v>3012552407</v>
      </c>
      <c r="Y151" s="424" t="s">
        <v>2832</v>
      </c>
      <c r="Z151" s="139" t="s">
        <v>2453</v>
      </c>
      <c r="AA151" s="139" t="s">
        <v>2473</v>
      </c>
      <c r="AB151" s="139" t="s">
        <v>22</v>
      </c>
      <c r="AC151" s="139" t="s">
        <v>2448</v>
      </c>
      <c r="AD151" s="140" t="s">
        <v>117</v>
      </c>
      <c r="AE151" s="140" t="s">
        <v>41</v>
      </c>
      <c r="AF151" s="162">
        <v>1</v>
      </c>
      <c r="AG151" s="163" t="s">
        <v>253</v>
      </c>
      <c r="AH151" s="164">
        <v>1</v>
      </c>
      <c r="AI151" s="164" t="s">
        <v>528</v>
      </c>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75" thickBot="1">
      <c r="C152" s="137"/>
      <c r="D152" s="138">
        <v>110</v>
      </c>
      <c r="E152" s="139">
        <v>3</v>
      </c>
      <c r="F152" s="139" t="s">
        <v>61</v>
      </c>
      <c r="G152" s="158">
        <v>15371957</v>
      </c>
      <c r="H152" s="285" t="s">
        <v>2836</v>
      </c>
      <c r="I152" s="159"/>
      <c r="J152" s="174" t="s">
        <v>2630</v>
      </c>
      <c r="K152" s="159"/>
      <c r="L152" s="159" t="s">
        <v>2835</v>
      </c>
      <c r="M152" s="159" t="s">
        <v>2834</v>
      </c>
      <c r="N152" s="160">
        <v>27</v>
      </c>
      <c r="O152" s="160">
        <v>10</v>
      </c>
      <c r="P152" s="160">
        <v>1984</v>
      </c>
      <c r="Q152" s="139" t="s">
        <v>53</v>
      </c>
      <c r="R152" s="139" t="s">
        <v>2492</v>
      </c>
      <c r="S152" s="161">
        <v>4349189</v>
      </c>
      <c r="T152" s="139" t="s">
        <v>2451</v>
      </c>
      <c r="U152" s="139" t="s">
        <v>2547</v>
      </c>
      <c r="V152" s="139" t="s">
        <v>2539</v>
      </c>
      <c r="W152" s="139">
        <v>6045432000</v>
      </c>
      <c r="X152" s="139">
        <v>3173446366</v>
      </c>
      <c r="Y152" s="424" t="s">
        <v>2833</v>
      </c>
      <c r="Z152" s="139" t="s">
        <v>2453</v>
      </c>
      <c r="AA152" s="139" t="s">
        <v>2473</v>
      </c>
      <c r="AB152" s="139" t="s">
        <v>22</v>
      </c>
      <c r="AC152" s="139" t="s">
        <v>2448</v>
      </c>
      <c r="AD152" s="140" t="s">
        <v>117</v>
      </c>
      <c r="AE152" s="140" t="s">
        <v>41</v>
      </c>
      <c r="AF152" s="162">
        <v>1</v>
      </c>
      <c r="AG152" s="163" t="s">
        <v>253</v>
      </c>
      <c r="AH152" s="164">
        <v>1</v>
      </c>
      <c r="AI152" s="164" t="s">
        <v>528</v>
      </c>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75" thickBot="1">
      <c r="C153" s="137"/>
      <c r="D153" s="138">
        <v>111</v>
      </c>
      <c r="E153" s="139">
        <v>9</v>
      </c>
      <c r="F153" s="139" t="s">
        <v>61</v>
      </c>
      <c r="G153" s="158">
        <v>1037629899</v>
      </c>
      <c r="H153" s="285" t="s">
        <v>2575</v>
      </c>
      <c r="I153" s="159"/>
      <c r="J153" s="174" t="s">
        <v>2575</v>
      </c>
      <c r="K153" s="159"/>
      <c r="L153" s="159" t="s">
        <v>2835</v>
      </c>
      <c r="M153" s="159" t="s">
        <v>2837</v>
      </c>
      <c r="N153" s="160">
        <v>6</v>
      </c>
      <c r="O153" s="160">
        <v>10</v>
      </c>
      <c r="P153" s="160">
        <v>1993</v>
      </c>
      <c r="Q153" s="139" t="s">
        <v>53</v>
      </c>
      <c r="R153" s="139" t="s">
        <v>2650</v>
      </c>
      <c r="S153" s="161">
        <v>2535103</v>
      </c>
      <c r="T153" s="139" t="s">
        <v>2451</v>
      </c>
      <c r="U153" s="139" t="s">
        <v>2452</v>
      </c>
      <c r="V153" s="139" t="s">
        <v>2539</v>
      </c>
      <c r="W153" s="139">
        <v>6045432000</v>
      </c>
      <c r="X153" s="139">
        <v>3116149033</v>
      </c>
      <c r="Y153" s="424" t="s">
        <v>2838</v>
      </c>
      <c r="Z153" s="139" t="s">
        <v>2453</v>
      </c>
      <c r="AA153" s="139" t="s">
        <v>2473</v>
      </c>
      <c r="AB153" s="139" t="s">
        <v>22</v>
      </c>
      <c r="AC153" s="139" t="s">
        <v>2448</v>
      </c>
      <c r="AD153" s="140" t="s">
        <v>117</v>
      </c>
      <c r="AE153" s="140" t="s">
        <v>41</v>
      </c>
      <c r="AF153" s="162">
        <v>1</v>
      </c>
      <c r="AG153" s="163" t="s">
        <v>253</v>
      </c>
      <c r="AH153" s="164">
        <v>1</v>
      </c>
      <c r="AI153" s="164" t="s">
        <v>528</v>
      </c>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75" thickBot="1">
      <c r="C154" s="137"/>
      <c r="D154" s="138">
        <v>112</v>
      </c>
      <c r="E154" s="139">
        <v>9</v>
      </c>
      <c r="F154" s="139" t="s">
        <v>61</v>
      </c>
      <c r="G154" s="158">
        <v>15504140</v>
      </c>
      <c r="H154" s="285" t="s">
        <v>2778</v>
      </c>
      <c r="I154" s="159"/>
      <c r="J154" s="174" t="s">
        <v>2514</v>
      </c>
      <c r="K154" s="159"/>
      <c r="L154" s="159" t="s">
        <v>2835</v>
      </c>
      <c r="M154" s="159" t="s">
        <v>2775</v>
      </c>
      <c r="N154" s="160">
        <v>27</v>
      </c>
      <c r="O154" s="160">
        <v>11</v>
      </c>
      <c r="P154" s="160">
        <v>1961</v>
      </c>
      <c r="Q154" s="139" t="s">
        <v>53</v>
      </c>
      <c r="R154" s="139" t="s">
        <v>2650</v>
      </c>
      <c r="S154" s="161">
        <v>2535103</v>
      </c>
      <c r="T154" s="139" t="s">
        <v>2471</v>
      </c>
      <c r="U154" s="139" t="s">
        <v>2472</v>
      </c>
      <c r="V154" s="139" t="s">
        <v>2539</v>
      </c>
      <c r="W154" s="139">
        <v>6045432000</v>
      </c>
      <c r="X154" s="139">
        <v>3217804349</v>
      </c>
      <c r="Y154" s="424" t="s">
        <v>2839</v>
      </c>
      <c r="Z154" s="139" t="s">
        <v>2453</v>
      </c>
      <c r="AA154" s="139" t="s">
        <v>2473</v>
      </c>
      <c r="AB154" s="139" t="s">
        <v>22</v>
      </c>
      <c r="AC154" s="139" t="s">
        <v>2448</v>
      </c>
      <c r="AD154" s="140" t="s">
        <v>117</v>
      </c>
      <c r="AE154" s="140" t="s">
        <v>41</v>
      </c>
      <c r="AF154" s="162">
        <v>1</v>
      </c>
      <c r="AG154" s="163" t="s">
        <v>253</v>
      </c>
      <c r="AH154" s="164">
        <v>1</v>
      </c>
      <c r="AI154" s="164" t="s">
        <v>528</v>
      </c>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75" thickBot="1">
      <c r="C155" s="137"/>
      <c r="D155" s="138">
        <v>113</v>
      </c>
      <c r="E155" s="406">
        <v>2</v>
      </c>
      <c r="F155" s="139" t="s">
        <v>61</v>
      </c>
      <c r="G155" s="158">
        <v>71114531</v>
      </c>
      <c r="H155" s="285" t="s">
        <v>2480</v>
      </c>
      <c r="I155" s="159"/>
      <c r="J155" s="174" t="s">
        <v>2840</v>
      </c>
      <c r="K155" s="159"/>
      <c r="L155" s="159" t="s">
        <v>2835</v>
      </c>
      <c r="M155" s="159" t="s">
        <v>2775</v>
      </c>
      <c r="N155" s="160">
        <v>22</v>
      </c>
      <c r="O155" s="160">
        <v>4</v>
      </c>
      <c r="P155" s="160">
        <v>1973</v>
      </c>
      <c r="Q155" s="139" t="s">
        <v>53</v>
      </c>
      <c r="R155" s="139" t="s">
        <v>2493</v>
      </c>
      <c r="S155" s="161">
        <v>3143798</v>
      </c>
      <c r="T155" s="139" t="s">
        <v>2471</v>
      </c>
      <c r="U155" s="139" t="s">
        <v>2472</v>
      </c>
      <c r="V155" s="139" t="s">
        <v>2539</v>
      </c>
      <c r="W155" s="139">
        <v>6045432000</v>
      </c>
      <c r="X155" s="139">
        <v>3144838305</v>
      </c>
      <c r="Y155" s="424" t="s">
        <v>2841</v>
      </c>
      <c r="Z155" s="139" t="s">
        <v>2453</v>
      </c>
      <c r="AA155" s="139" t="s">
        <v>2473</v>
      </c>
      <c r="AB155" s="139" t="s">
        <v>22</v>
      </c>
      <c r="AC155" s="139" t="s">
        <v>2448</v>
      </c>
      <c r="AD155" s="140" t="s">
        <v>117</v>
      </c>
      <c r="AE155" s="140" t="s">
        <v>41</v>
      </c>
      <c r="AF155" s="162">
        <v>1</v>
      </c>
      <c r="AG155" s="163" t="s">
        <v>253</v>
      </c>
      <c r="AH155" s="164">
        <v>1</v>
      </c>
      <c r="AI155" s="164" t="s">
        <v>528</v>
      </c>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75" thickBot="1">
      <c r="C156" s="137"/>
      <c r="D156" s="138">
        <v>114</v>
      </c>
      <c r="E156" s="406">
        <v>2</v>
      </c>
      <c r="F156" s="139" t="s">
        <v>61</v>
      </c>
      <c r="G156" s="158">
        <v>71264685</v>
      </c>
      <c r="H156" s="285" t="s">
        <v>2842</v>
      </c>
      <c r="I156" s="159"/>
      <c r="J156" s="174" t="s">
        <v>2597</v>
      </c>
      <c r="K156" s="159"/>
      <c r="L156" s="159" t="s">
        <v>2835</v>
      </c>
      <c r="M156" s="159" t="s">
        <v>2775</v>
      </c>
      <c r="N156" s="160">
        <v>26</v>
      </c>
      <c r="O156" s="160">
        <v>10</v>
      </c>
      <c r="P156" s="160">
        <v>1982</v>
      </c>
      <c r="Q156" s="139" t="s">
        <v>53</v>
      </c>
      <c r="R156" s="139" t="s">
        <v>2492</v>
      </c>
      <c r="S156" s="161">
        <v>5028794</v>
      </c>
      <c r="T156" s="139" t="s">
        <v>2451</v>
      </c>
      <c r="U156" s="139" t="s">
        <v>2472</v>
      </c>
      <c r="V156" s="139" t="s">
        <v>2539</v>
      </c>
      <c r="W156" s="139">
        <v>6045432000</v>
      </c>
      <c r="X156" s="139">
        <v>3113193187</v>
      </c>
      <c r="Y156" s="424" t="s">
        <v>2843</v>
      </c>
      <c r="Z156" s="139" t="s">
        <v>2453</v>
      </c>
      <c r="AA156" s="139" t="s">
        <v>2473</v>
      </c>
      <c r="AB156" s="139" t="s">
        <v>22</v>
      </c>
      <c r="AC156" s="139" t="s">
        <v>2448</v>
      </c>
      <c r="AD156" s="140" t="s">
        <v>117</v>
      </c>
      <c r="AE156" s="140" t="s">
        <v>41</v>
      </c>
      <c r="AF156" s="162">
        <v>1</v>
      </c>
      <c r="AG156" s="163" t="s">
        <v>253</v>
      </c>
      <c r="AH156" s="164">
        <v>1</v>
      </c>
      <c r="AI156" s="164" t="s">
        <v>528</v>
      </c>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75" thickBot="1">
      <c r="C157" s="137"/>
      <c r="D157" s="138">
        <v>115</v>
      </c>
      <c r="E157" s="406">
        <v>2</v>
      </c>
      <c r="F157" s="139" t="s">
        <v>61</v>
      </c>
      <c r="G157" s="158">
        <v>43466323</v>
      </c>
      <c r="H157" s="285" t="s">
        <v>2544</v>
      </c>
      <c r="I157" s="159"/>
      <c r="J157" s="174" t="s">
        <v>2500</v>
      </c>
      <c r="K157" s="159"/>
      <c r="L157" s="159" t="s">
        <v>2844</v>
      </c>
      <c r="M157" s="159" t="s">
        <v>2469</v>
      </c>
      <c r="N157" s="160">
        <v>10</v>
      </c>
      <c r="O157" s="160">
        <v>4</v>
      </c>
      <c r="P157" s="160">
        <v>1966</v>
      </c>
      <c r="Q157" s="139" t="s">
        <v>51</v>
      </c>
      <c r="R157" s="139" t="s">
        <v>2736</v>
      </c>
      <c r="S157" s="161">
        <v>2665688</v>
      </c>
      <c r="T157" s="139" t="s">
        <v>2451</v>
      </c>
      <c r="U157" s="139" t="s">
        <v>2472</v>
      </c>
      <c r="V157" s="139" t="s">
        <v>2539</v>
      </c>
      <c r="W157" s="139">
        <v>6045432000</v>
      </c>
      <c r="X157" s="139">
        <v>3116838697</v>
      </c>
      <c r="Y157" s="424" t="s">
        <v>2845</v>
      </c>
      <c r="Z157" s="139" t="s">
        <v>2453</v>
      </c>
      <c r="AA157" s="139" t="s">
        <v>2473</v>
      </c>
      <c r="AB157" s="139" t="s">
        <v>22</v>
      </c>
      <c r="AC157" s="139" t="s">
        <v>2448</v>
      </c>
      <c r="AD157" s="140" t="s">
        <v>117</v>
      </c>
      <c r="AE157" s="140" t="s">
        <v>41</v>
      </c>
      <c r="AF157" s="162">
        <v>1</v>
      </c>
      <c r="AG157" s="163" t="s">
        <v>253</v>
      </c>
      <c r="AH157" s="164">
        <v>1</v>
      </c>
      <c r="AI157" s="164" t="s">
        <v>528</v>
      </c>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75" thickBot="1">
      <c r="C158" s="137"/>
      <c r="D158" s="138">
        <v>116</v>
      </c>
      <c r="E158" s="406">
        <v>2</v>
      </c>
      <c r="F158" s="139" t="s">
        <v>61</v>
      </c>
      <c r="G158" s="158">
        <v>43711659</v>
      </c>
      <c r="H158" s="285" t="s">
        <v>2468</v>
      </c>
      <c r="I158" s="159"/>
      <c r="J158" s="174" t="s">
        <v>2516</v>
      </c>
      <c r="K158" s="159"/>
      <c r="L158" s="159" t="s">
        <v>2456</v>
      </c>
      <c r="M158" s="159" t="s">
        <v>2701</v>
      </c>
      <c r="N158" s="160">
        <v>27</v>
      </c>
      <c r="O158" s="160">
        <v>7</v>
      </c>
      <c r="P158" s="160">
        <v>1971</v>
      </c>
      <c r="Q158" s="139" t="s">
        <v>51</v>
      </c>
      <c r="R158" s="139" t="s">
        <v>2492</v>
      </c>
      <c r="S158" s="161">
        <v>4349189</v>
      </c>
      <c r="T158" s="139" t="s">
        <v>2471</v>
      </c>
      <c r="U158" s="139" t="s">
        <v>2472</v>
      </c>
      <c r="V158" s="139" t="s">
        <v>2539</v>
      </c>
      <c r="W158" s="139">
        <v>6045432000</v>
      </c>
      <c r="X158" s="139">
        <v>3217982539</v>
      </c>
      <c r="Y158" s="424" t="s">
        <v>2846</v>
      </c>
      <c r="Z158" s="139" t="s">
        <v>2453</v>
      </c>
      <c r="AA158" s="139" t="s">
        <v>2473</v>
      </c>
      <c r="AB158" s="139" t="s">
        <v>22</v>
      </c>
      <c r="AC158" s="139" t="s">
        <v>2448</v>
      </c>
      <c r="AD158" s="140" t="s">
        <v>117</v>
      </c>
      <c r="AE158" s="140" t="s">
        <v>41</v>
      </c>
      <c r="AF158" s="162">
        <v>1</v>
      </c>
      <c r="AG158" s="163" t="s">
        <v>253</v>
      </c>
      <c r="AH158" s="164">
        <v>1</v>
      </c>
      <c r="AI158" s="164" t="s">
        <v>528</v>
      </c>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75" thickBot="1">
      <c r="C159" s="137"/>
      <c r="D159" s="138">
        <v>117</v>
      </c>
      <c r="E159" s="406">
        <v>2</v>
      </c>
      <c r="F159" s="139" t="s">
        <v>61</v>
      </c>
      <c r="G159" s="158">
        <v>43715309</v>
      </c>
      <c r="H159" s="285" t="s">
        <v>2479</v>
      </c>
      <c r="I159" s="159"/>
      <c r="J159" s="174" t="s">
        <v>2499</v>
      </c>
      <c r="K159" s="159"/>
      <c r="L159" s="159" t="s">
        <v>2847</v>
      </c>
      <c r="M159" s="159" t="s">
        <v>2787</v>
      </c>
      <c r="N159" s="160">
        <v>23</v>
      </c>
      <c r="O159" s="160">
        <v>3</v>
      </c>
      <c r="P159" s="160">
        <v>1981</v>
      </c>
      <c r="Q159" s="139" t="s">
        <v>51</v>
      </c>
      <c r="R159" s="139" t="s">
        <v>2492</v>
      </c>
      <c r="S159" s="161">
        <v>5028794</v>
      </c>
      <c r="T159" s="139" t="s">
        <v>2451</v>
      </c>
      <c r="U159" s="139" t="s">
        <v>2472</v>
      </c>
      <c r="V159" s="139" t="s">
        <v>2539</v>
      </c>
      <c r="W159" s="139">
        <v>6045432000</v>
      </c>
      <c r="X159" s="139">
        <v>3148431360</v>
      </c>
      <c r="Y159" s="424" t="s">
        <v>2848</v>
      </c>
      <c r="Z159" s="139" t="s">
        <v>2453</v>
      </c>
      <c r="AA159" s="139" t="s">
        <v>2473</v>
      </c>
      <c r="AB159" s="139" t="s">
        <v>22</v>
      </c>
      <c r="AC159" s="139" t="s">
        <v>2448</v>
      </c>
      <c r="AD159" s="140" t="s">
        <v>117</v>
      </c>
      <c r="AE159" s="140" t="s">
        <v>41</v>
      </c>
      <c r="AF159" s="162">
        <v>1</v>
      </c>
      <c r="AG159" s="163" t="s">
        <v>253</v>
      </c>
      <c r="AH159" s="164">
        <v>1</v>
      </c>
      <c r="AI159" s="164" t="s">
        <v>528</v>
      </c>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75" thickBot="1">
      <c r="C160" s="137"/>
      <c r="D160" s="138">
        <v>118</v>
      </c>
      <c r="E160" s="406">
        <v>2</v>
      </c>
      <c r="F160" s="139" t="s">
        <v>61</v>
      </c>
      <c r="G160" s="158">
        <v>21628109</v>
      </c>
      <c r="H160" s="285" t="s">
        <v>2478</v>
      </c>
      <c r="I160" s="159"/>
      <c r="J160" s="174" t="s">
        <v>2487</v>
      </c>
      <c r="K160" s="159"/>
      <c r="L160" s="159" t="s">
        <v>2849</v>
      </c>
      <c r="M160" s="159" t="s">
        <v>2850</v>
      </c>
      <c r="N160" s="160">
        <v>12</v>
      </c>
      <c r="O160" s="160">
        <v>3</v>
      </c>
      <c r="P160" s="160">
        <v>1984</v>
      </c>
      <c r="Q160" s="139" t="s">
        <v>51</v>
      </c>
      <c r="R160" s="139" t="s">
        <v>2736</v>
      </c>
      <c r="S160" s="161">
        <v>2665688</v>
      </c>
      <c r="T160" s="139" t="s">
        <v>2471</v>
      </c>
      <c r="U160" s="139" t="s">
        <v>2472</v>
      </c>
      <c r="V160" s="139" t="s">
        <v>2539</v>
      </c>
      <c r="W160" s="139">
        <v>6045432000</v>
      </c>
      <c r="X160" s="139">
        <v>3132095273</v>
      </c>
      <c r="Y160" s="424" t="s">
        <v>2851</v>
      </c>
      <c r="Z160" s="139" t="s">
        <v>2453</v>
      </c>
      <c r="AA160" s="139" t="s">
        <v>2473</v>
      </c>
      <c r="AB160" s="139" t="s">
        <v>22</v>
      </c>
      <c r="AC160" s="139" t="s">
        <v>2448</v>
      </c>
      <c r="AD160" s="140" t="s">
        <v>117</v>
      </c>
      <c r="AE160" s="140" t="s">
        <v>41</v>
      </c>
      <c r="AF160" s="162">
        <v>1</v>
      </c>
      <c r="AG160" s="163" t="s">
        <v>253</v>
      </c>
      <c r="AH160" s="164">
        <v>1</v>
      </c>
      <c r="AI160" s="164" t="s">
        <v>528</v>
      </c>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75" thickBot="1">
      <c r="C161" s="137"/>
      <c r="D161" s="138">
        <v>119</v>
      </c>
      <c r="E161" s="406">
        <v>2</v>
      </c>
      <c r="F161" s="139" t="s">
        <v>61</v>
      </c>
      <c r="G161" s="158">
        <v>1036400271</v>
      </c>
      <c r="H161" s="285" t="s">
        <v>2852</v>
      </c>
      <c r="I161" s="159"/>
      <c r="J161" s="174" t="s">
        <v>2853</v>
      </c>
      <c r="K161" s="159"/>
      <c r="L161" s="159" t="s">
        <v>2854</v>
      </c>
      <c r="M161" s="159"/>
      <c r="N161" s="160">
        <v>22</v>
      </c>
      <c r="O161" s="160">
        <v>2</v>
      </c>
      <c r="P161" s="160">
        <v>1995</v>
      </c>
      <c r="Q161" s="139" t="s">
        <v>51</v>
      </c>
      <c r="R161" s="139" t="s">
        <v>2492</v>
      </c>
      <c r="S161" s="161">
        <v>4349189</v>
      </c>
      <c r="T161" s="139" t="s">
        <v>2471</v>
      </c>
      <c r="U161" s="139" t="s">
        <v>2472</v>
      </c>
      <c r="V161" s="139" t="s">
        <v>2539</v>
      </c>
      <c r="W161" s="139">
        <v>6045432000</v>
      </c>
      <c r="X161" s="139">
        <v>3192632157</v>
      </c>
      <c r="Y161" s="424" t="s">
        <v>2855</v>
      </c>
      <c r="Z161" s="139" t="s">
        <v>2453</v>
      </c>
      <c r="AA161" s="139" t="s">
        <v>2473</v>
      </c>
      <c r="AB161" s="139" t="s">
        <v>22</v>
      </c>
      <c r="AC161" s="139" t="s">
        <v>2448</v>
      </c>
      <c r="AD161" s="140" t="s">
        <v>117</v>
      </c>
      <c r="AE161" s="140" t="s">
        <v>41</v>
      </c>
      <c r="AF161" s="162">
        <v>1</v>
      </c>
      <c r="AG161" s="163" t="s">
        <v>253</v>
      </c>
      <c r="AH161" s="164">
        <v>1</v>
      </c>
      <c r="AI161" s="164" t="s">
        <v>528</v>
      </c>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75" thickBot="1">
      <c r="C162" s="137"/>
      <c r="D162" s="138">
        <v>120</v>
      </c>
      <c r="E162" s="406">
        <v>2</v>
      </c>
      <c r="F162" s="139" t="s">
        <v>61</v>
      </c>
      <c r="G162" s="158">
        <v>43758672</v>
      </c>
      <c r="H162" s="285" t="s">
        <v>2856</v>
      </c>
      <c r="I162" s="159"/>
      <c r="J162" s="174" t="s">
        <v>2857</v>
      </c>
      <c r="K162" s="159"/>
      <c r="L162" s="159" t="s">
        <v>2787</v>
      </c>
      <c r="M162" s="159"/>
      <c r="N162" s="160">
        <v>10</v>
      </c>
      <c r="O162" s="160">
        <v>10</v>
      </c>
      <c r="P162" s="160">
        <v>1978</v>
      </c>
      <c r="Q162" s="139" t="s">
        <v>51</v>
      </c>
      <c r="R162" s="139" t="s">
        <v>2858</v>
      </c>
      <c r="S162" s="161">
        <v>4083807</v>
      </c>
      <c r="T162" s="139" t="s">
        <v>2451</v>
      </c>
      <c r="U162" s="139" t="s">
        <v>2472</v>
      </c>
      <c r="V162" s="139" t="s">
        <v>2539</v>
      </c>
      <c r="W162" s="139">
        <v>6045432000</v>
      </c>
      <c r="X162" s="139">
        <v>3013804223</v>
      </c>
      <c r="Y162" s="424" t="s">
        <v>2859</v>
      </c>
      <c r="Z162" s="139" t="s">
        <v>2453</v>
      </c>
      <c r="AA162" s="139" t="s">
        <v>2473</v>
      </c>
      <c r="AB162" s="139" t="s">
        <v>22</v>
      </c>
      <c r="AC162" s="139" t="s">
        <v>2448</v>
      </c>
      <c r="AD162" s="140" t="s">
        <v>117</v>
      </c>
      <c r="AE162" s="140" t="s">
        <v>41</v>
      </c>
      <c r="AF162" s="162">
        <v>1</v>
      </c>
      <c r="AG162" s="163" t="s">
        <v>253</v>
      </c>
      <c r="AH162" s="164">
        <v>1</v>
      </c>
      <c r="AI162" s="164" t="s">
        <v>528</v>
      </c>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75" thickBot="1">
      <c r="C163" s="137"/>
      <c r="D163" s="138">
        <v>121</v>
      </c>
      <c r="E163" s="406">
        <v>2</v>
      </c>
      <c r="F163" s="139" t="s">
        <v>61</v>
      </c>
      <c r="G163" s="158">
        <v>1036395536</v>
      </c>
      <c r="H163" s="285" t="s">
        <v>2579</v>
      </c>
      <c r="I163" s="159"/>
      <c r="J163" s="174" t="s">
        <v>2860</v>
      </c>
      <c r="K163" s="159"/>
      <c r="L163" s="159" t="s">
        <v>2787</v>
      </c>
      <c r="M163" s="159"/>
      <c r="N163" s="160">
        <v>7</v>
      </c>
      <c r="O163" s="160">
        <v>7</v>
      </c>
      <c r="P163" s="160">
        <v>1990</v>
      </c>
      <c r="Q163" s="139" t="s">
        <v>51</v>
      </c>
      <c r="R163" s="139" t="s">
        <v>2492</v>
      </c>
      <c r="S163" s="161">
        <v>4349189</v>
      </c>
      <c r="T163" s="139" t="s">
        <v>2451</v>
      </c>
      <c r="U163" s="139" t="s">
        <v>2497</v>
      </c>
      <c r="V163" s="139" t="s">
        <v>2539</v>
      </c>
      <c r="W163" s="139">
        <v>6045432000</v>
      </c>
      <c r="X163" s="139">
        <v>3106408840</v>
      </c>
      <c r="Y163" s="424" t="s">
        <v>2861</v>
      </c>
      <c r="Z163" s="139" t="s">
        <v>2453</v>
      </c>
      <c r="AA163" s="139" t="s">
        <v>2473</v>
      </c>
      <c r="AB163" s="139" t="s">
        <v>22</v>
      </c>
      <c r="AC163" s="139" t="s">
        <v>2448</v>
      </c>
      <c r="AD163" s="140" t="s">
        <v>117</v>
      </c>
      <c r="AE163" s="140" t="s">
        <v>41</v>
      </c>
      <c r="AF163" s="162">
        <v>1</v>
      </c>
      <c r="AG163" s="163" t="s">
        <v>253</v>
      </c>
      <c r="AH163" s="164">
        <v>1</v>
      </c>
      <c r="AI163" s="164" t="s">
        <v>528</v>
      </c>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75" thickBot="1">
      <c r="C164" s="137"/>
      <c r="D164" s="138">
        <v>122</v>
      </c>
      <c r="E164" s="406">
        <v>2</v>
      </c>
      <c r="F164" s="139" t="s">
        <v>61</v>
      </c>
      <c r="G164" s="158">
        <v>1036397596</v>
      </c>
      <c r="H164" s="285" t="s">
        <v>2444</v>
      </c>
      <c r="I164" s="159"/>
      <c r="J164" s="174" t="s">
        <v>2480</v>
      </c>
      <c r="K164" s="159"/>
      <c r="L164" s="159" t="s">
        <v>2470</v>
      </c>
      <c r="M164" s="159" t="s">
        <v>2496</v>
      </c>
      <c r="N164" s="160">
        <v>21</v>
      </c>
      <c r="O164" s="160">
        <v>8</v>
      </c>
      <c r="P164" s="160">
        <v>1992</v>
      </c>
      <c r="Q164" s="139" t="s">
        <v>51</v>
      </c>
      <c r="R164" s="139" t="s">
        <v>2736</v>
      </c>
      <c r="S164" s="161">
        <v>2665688</v>
      </c>
      <c r="T164" s="139" t="s">
        <v>2451</v>
      </c>
      <c r="U164" s="139" t="s">
        <v>2497</v>
      </c>
      <c r="V164" s="139" t="s">
        <v>2539</v>
      </c>
      <c r="W164" s="139">
        <v>6045432000</v>
      </c>
      <c r="X164" s="139">
        <v>3217890930</v>
      </c>
      <c r="Y164" s="424" t="s">
        <v>2862</v>
      </c>
      <c r="Z164" s="139" t="s">
        <v>2453</v>
      </c>
      <c r="AA164" s="139" t="s">
        <v>2473</v>
      </c>
      <c r="AB164" s="139" t="s">
        <v>22</v>
      </c>
      <c r="AC164" s="139" t="s">
        <v>2448</v>
      </c>
      <c r="AD164" s="140" t="s">
        <v>117</v>
      </c>
      <c r="AE164" s="140" t="s">
        <v>41</v>
      </c>
      <c r="AF164" s="162">
        <v>1</v>
      </c>
      <c r="AG164" s="163" t="s">
        <v>253</v>
      </c>
      <c r="AH164" s="164">
        <v>1</v>
      </c>
      <c r="AI164" s="164" t="s">
        <v>528</v>
      </c>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75" thickBot="1">
      <c r="C165" s="137"/>
      <c r="D165" s="138">
        <v>123</v>
      </c>
      <c r="E165" s="406">
        <v>2</v>
      </c>
      <c r="F165" s="139" t="s">
        <v>61</v>
      </c>
      <c r="G165" s="158">
        <v>1036403345</v>
      </c>
      <c r="H165" s="285" t="s">
        <v>2568</v>
      </c>
      <c r="I165" s="159"/>
      <c r="J165" s="174" t="s">
        <v>2630</v>
      </c>
      <c r="K165" s="159"/>
      <c r="L165" s="159" t="s">
        <v>2470</v>
      </c>
      <c r="M165" s="159" t="s">
        <v>2863</v>
      </c>
      <c r="N165" s="160">
        <v>29</v>
      </c>
      <c r="O165" s="160">
        <v>4</v>
      </c>
      <c r="P165" s="160">
        <v>1998</v>
      </c>
      <c r="Q165" s="139" t="s">
        <v>51</v>
      </c>
      <c r="R165" s="139" t="s">
        <v>2602</v>
      </c>
      <c r="S165" s="161">
        <v>4349189</v>
      </c>
      <c r="T165" s="139" t="s">
        <v>2451</v>
      </c>
      <c r="U165" s="139" t="s">
        <v>2452</v>
      </c>
      <c r="V165" s="139" t="s">
        <v>2539</v>
      </c>
      <c r="W165" s="139">
        <v>6045432000</v>
      </c>
      <c r="X165" s="139">
        <v>3122513925</v>
      </c>
      <c r="Y165" s="424" t="s">
        <v>2864</v>
      </c>
      <c r="Z165" s="139" t="s">
        <v>2453</v>
      </c>
      <c r="AA165" s="139" t="s">
        <v>2473</v>
      </c>
      <c r="AB165" s="139" t="s">
        <v>22</v>
      </c>
      <c r="AC165" s="139" t="s">
        <v>2448</v>
      </c>
      <c r="AD165" s="140" t="s">
        <v>117</v>
      </c>
      <c r="AE165" s="140" t="s">
        <v>41</v>
      </c>
      <c r="AF165" s="162">
        <v>1</v>
      </c>
      <c r="AG165" s="163" t="s">
        <v>253</v>
      </c>
      <c r="AH165" s="164">
        <v>1</v>
      </c>
      <c r="AI165" s="164" t="s">
        <v>528</v>
      </c>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75" thickBot="1">
      <c r="C166" s="137"/>
      <c r="D166" s="138">
        <v>124</v>
      </c>
      <c r="E166" s="406">
        <v>2</v>
      </c>
      <c r="F166" s="139" t="s">
        <v>61</v>
      </c>
      <c r="G166" s="158">
        <v>43466243</v>
      </c>
      <c r="H166" s="285" t="s">
        <v>2488</v>
      </c>
      <c r="I166" s="159"/>
      <c r="J166" s="174" t="s">
        <v>2516</v>
      </c>
      <c r="K166" s="159"/>
      <c r="L166" s="159" t="s">
        <v>2470</v>
      </c>
      <c r="M166" s="159" t="s">
        <v>2660</v>
      </c>
      <c r="N166" s="160">
        <v>31</v>
      </c>
      <c r="O166" s="160">
        <v>10</v>
      </c>
      <c r="P166" s="160">
        <v>1965</v>
      </c>
      <c r="Q166" s="139" t="s">
        <v>51</v>
      </c>
      <c r="R166" s="139" t="s">
        <v>2559</v>
      </c>
      <c r="S166" s="161">
        <v>3613802</v>
      </c>
      <c r="T166" s="139" t="s">
        <v>2471</v>
      </c>
      <c r="U166" s="139" t="s">
        <v>2472</v>
      </c>
      <c r="V166" s="139" t="s">
        <v>2539</v>
      </c>
      <c r="W166" s="139">
        <v>6045432000</v>
      </c>
      <c r="X166" s="139">
        <v>3117144432</v>
      </c>
      <c r="Y166" s="424" t="s">
        <v>2865</v>
      </c>
      <c r="Z166" s="139" t="s">
        <v>2453</v>
      </c>
      <c r="AA166" s="139" t="s">
        <v>2473</v>
      </c>
      <c r="AB166" s="139" t="s">
        <v>22</v>
      </c>
      <c r="AC166" s="139" t="s">
        <v>2448</v>
      </c>
      <c r="AD166" s="140" t="s">
        <v>117</v>
      </c>
      <c r="AE166" s="140" t="s">
        <v>41</v>
      </c>
      <c r="AF166" s="162">
        <v>1</v>
      </c>
      <c r="AG166" s="163" t="s">
        <v>253</v>
      </c>
      <c r="AH166" s="164">
        <v>1</v>
      </c>
      <c r="AI166" s="164" t="s">
        <v>528</v>
      </c>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75" thickBot="1">
      <c r="C167" s="137"/>
      <c r="D167" s="138">
        <v>125</v>
      </c>
      <c r="E167" s="406">
        <v>2</v>
      </c>
      <c r="F167" s="139" t="s">
        <v>61</v>
      </c>
      <c r="G167" s="158">
        <v>43466208</v>
      </c>
      <c r="H167" s="285" t="s">
        <v>2499</v>
      </c>
      <c r="I167" s="159"/>
      <c r="J167" s="174" t="s">
        <v>2499</v>
      </c>
      <c r="K167" s="159"/>
      <c r="L167" s="159" t="s">
        <v>2470</v>
      </c>
      <c r="M167" s="159" t="s">
        <v>2701</v>
      </c>
      <c r="N167" s="160">
        <v>1</v>
      </c>
      <c r="O167" s="160">
        <v>9</v>
      </c>
      <c r="P167" s="160">
        <v>1965</v>
      </c>
      <c r="Q167" s="139" t="s">
        <v>51</v>
      </c>
      <c r="R167" s="139" t="s">
        <v>2559</v>
      </c>
      <c r="S167" s="161">
        <v>3143798</v>
      </c>
      <c r="T167" s="139" t="s">
        <v>2451</v>
      </c>
      <c r="U167" s="139" t="s">
        <v>2472</v>
      </c>
      <c r="V167" s="139" t="s">
        <v>2539</v>
      </c>
      <c r="W167" s="139">
        <v>6045432000</v>
      </c>
      <c r="X167" s="139">
        <v>3148612375</v>
      </c>
      <c r="Y167" s="424" t="s">
        <v>2866</v>
      </c>
      <c r="Z167" s="139" t="s">
        <v>2453</v>
      </c>
      <c r="AA167" s="139" t="s">
        <v>2473</v>
      </c>
      <c r="AB167" s="139" t="s">
        <v>22</v>
      </c>
      <c r="AC167" s="139" t="s">
        <v>2448</v>
      </c>
      <c r="AD167" s="140" t="s">
        <v>117</v>
      </c>
      <c r="AE167" s="140" t="s">
        <v>41</v>
      </c>
      <c r="AF167" s="162">
        <v>1</v>
      </c>
      <c r="AG167" s="163" t="s">
        <v>253</v>
      </c>
      <c r="AH167" s="164">
        <v>1</v>
      </c>
      <c r="AI167" s="164" t="s">
        <v>528</v>
      </c>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75" thickBot="1">
      <c r="C168" s="137"/>
      <c r="D168" s="138">
        <v>126</v>
      </c>
      <c r="E168" s="406">
        <v>2</v>
      </c>
      <c r="F168" s="139" t="s">
        <v>61</v>
      </c>
      <c r="G168" s="158">
        <v>43711960</v>
      </c>
      <c r="H168" s="285" t="s">
        <v>2867</v>
      </c>
      <c r="I168" s="159"/>
      <c r="J168" s="174" t="s">
        <v>2487</v>
      </c>
      <c r="K168" s="159"/>
      <c r="L168" s="159" t="s">
        <v>2470</v>
      </c>
      <c r="M168" s="159" t="s">
        <v>2868</v>
      </c>
      <c r="N168" s="160">
        <v>16</v>
      </c>
      <c r="O168" s="160">
        <v>1</v>
      </c>
      <c r="P168" s="160">
        <v>1972</v>
      </c>
      <c r="Q168" s="139" t="s">
        <v>51</v>
      </c>
      <c r="R168" s="139" t="s">
        <v>2869</v>
      </c>
      <c r="S168" s="161">
        <v>5707712</v>
      </c>
      <c r="T168" s="139" t="s">
        <v>2451</v>
      </c>
      <c r="U168" s="139" t="s">
        <v>2472</v>
      </c>
      <c r="V168" s="139" t="s">
        <v>2539</v>
      </c>
      <c r="W168" s="139">
        <v>6045432000</v>
      </c>
      <c r="X168" s="139">
        <v>3206753846</v>
      </c>
      <c r="Y168" s="424" t="s">
        <v>2870</v>
      </c>
      <c r="Z168" s="139" t="s">
        <v>2453</v>
      </c>
      <c r="AA168" s="139" t="s">
        <v>2473</v>
      </c>
      <c r="AB168" s="139" t="s">
        <v>22</v>
      </c>
      <c r="AC168" s="139" t="s">
        <v>2448</v>
      </c>
      <c r="AD168" s="140" t="s">
        <v>117</v>
      </c>
      <c r="AE168" s="140" t="s">
        <v>41</v>
      </c>
      <c r="AF168" s="162">
        <v>1</v>
      </c>
      <c r="AG168" s="163" t="s">
        <v>253</v>
      </c>
      <c r="AH168" s="164">
        <v>1</v>
      </c>
      <c r="AI168" s="164" t="s">
        <v>528</v>
      </c>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75" thickBot="1">
      <c r="C169" s="137"/>
      <c r="D169" s="138">
        <v>127</v>
      </c>
      <c r="E169" s="406">
        <v>2</v>
      </c>
      <c r="F169" s="139" t="s">
        <v>61</v>
      </c>
      <c r="G169" s="158">
        <v>21627953</v>
      </c>
      <c r="H169" s="285" t="s">
        <v>2731</v>
      </c>
      <c r="I169" s="159"/>
      <c r="J169" s="174" t="s">
        <v>2487</v>
      </c>
      <c r="K169" s="159"/>
      <c r="L169" s="159" t="s">
        <v>2470</v>
      </c>
      <c r="M169" s="159" t="s">
        <v>2871</v>
      </c>
      <c r="N169" s="160">
        <v>13</v>
      </c>
      <c r="O169" s="160">
        <v>9</v>
      </c>
      <c r="P169" s="160">
        <v>1983</v>
      </c>
      <c r="Q169" s="139" t="s">
        <v>51</v>
      </c>
      <c r="R169" s="139" t="s">
        <v>2492</v>
      </c>
      <c r="S169" s="161">
        <v>4349189</v>
      </c>
      <c r="T169" s="139" t="s">
        <v>2451</v>
      </c>
      <c r="U169" s="139" t="s">
        <v>2497</v>
      </c>
      <c r="V169" s="139" t="s">
        <v>2539</v>
      </c>
      <c r="W169" s="139">
        <v>6045432000</v>
      </c>
      <c r="X169" s="139">
        <v>3204372757</v>
      </c>
      <c r="Y169" s="424" t="s">
        <v>2872</v>
      </c>
      <c r="Z169" s="139" t="s">
        <v>2453</v>
      </c>
      <c r="AA169" s="139" t="s">
        <v>2473</v>
      </c>
      <c r="AB169" s="139" t="s">
        <v>22</v>
      </c>
      <c r="AC169" s="139" t="s">
        <v>2448</v>
      </c>
      <c r="AD169" s="140" t="s">
        <v>117</v>
      </c>
      <c r="AE169" s="140" t="s">
        <v>41</v>
      </c>
      <c r="AF169" s="162">
        <v>1</v>
      </c>
      <c r="AG169" s="163" t="s">
        <v>253</v>
      </c>
      <c r="AH169" s="164">
        <v>1</v>
      </c>
      <c r="AI169" s="164" t="s">
        <v>528</v>
      </c>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75" thickBot="1">
      <c r="C170" s="137"/>
      <c r="D170" s="138">
        <v>128</v>
      </c>
      <c r="E170" s="406">
        <v>2</v>
      </c>
      <c r="F170" s="139" t="s">
        <v>61</v>
      </c>
      <c r="G170" s="158">
        <v>1027888899</v>
      </c>
      <c r="H170" s="285" t="s">
        <v>2873</v>
      </c>
      <c r="I170" s="159"/>
      <c r="J170" s="174" t="s">
        <v>2481</v>
      </c>
      <c r="K170" s="159"/>
      <c r="L170" s="159" t="s">
        <v>2470</v>
      </c>
      <c r="M170" s="159" t="s">
        <v>2523</v>
      </c>
      <c r="N170" s="160">
        <v>21</v>
      </c>
      <c r="O170" s="160">
        <v>10</v>
      </c>
      <c r="P170" s="160">
        <v>1995</v>
      </c>
      <c r="Q170" s="139" t="s">
        <v>51</v>
      </c>
      <c r="R170" s="139" t="s">
        <v>2492</v>
      </c>
      <c r="S170" s="161">
        <v>5028794</v>
      </c>
      <c r="T170" s="139" t="s">
        <v>2451</v>
      </c>
      <c r="U170" s="139" t="s">
        <v>2497</v>
      </c>
      <c r="V170" s="139" t="s">
        <v>2539</v>
      </c>
      <c r="W170" s="139">
        <v>6045432000</v>
      </c>
      <c r="X170" s="139">
        <v>3126584748</v>
      </c>
      <c r="Y170" s="424" t="s">
        <v>2874</v>
      </c>
      <c r="Z170" s="139" t="s">
        <v>2453</v>
      </c>
      <c r="AA170" s="139" t="s">
        <v>2473</v>
      </c>
      <c r="AB170" s="139" t="s">
        <v>22</v>
      </c>
      <c r="AC170" s="139" t="s">
        <v>2448</v>
      </c>
      <c r="AD170" s="140" t="s">
        <v>117</v>
      </c>
      <c r="AE170" s="140" t="s">
        <v>41</v>
      </c>
      <c r="AF170" s="162">
        <v>1</v>
      </c>
      <c r="AG170" s="163" t="s">
        <v>253</v>
      </c>
      <c r="AH170" s="164">
        <v>1</v>
      </c>
      <c r="AI170" s="164" t="s">
        <v>528</v>
      </c>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75" thickBot="1">
      <c r="C171" s="137"/>
      <c r="D171" s="138">
        <v>129</v>
      </c>
      <c r="E171" s="406">
        <v>2</v>
      </c>
      <c r="F171" s="139" t="s">
        <v>61</v>
      </c>
      <c r="G171" s="158">
        <v>43711629</v>
      </c>
      <c r="H171" s="285" t="s">
        <v>2875</v>
      </c>
      <c r="I171" s="159"/>
      <c r="J171" s="174" t="s">
        <v>2565</v>
      </c>
      <c r="K171" s="159"/>
      <c r="L171" s="159" t="s">
        <v>2470</v>
      </c>
      <c r="M171" s="159" t="s">
        <v>2876</v>
      </c>
      <c r="N171" s="160">
        <v>14</v>
      </c>
      <c r="O171" s="160">
        <v>7</v>
      </c>
      <c r="P171" s="160">
        <v>1971</v>
      </c>
      <c r="Q171" s="139" t="s">
        <v>51</v>
      </c>
      <c r="R171" s="139" t="s">
        <v>2736</v>
      </c>
      <c r="S171" s="161">
        <v>2665688</v>
      </c>
      <c r="T171" s="139" t="s">
        <v>2451</v>
      </c>
      <c r="U171" s="139" t="s">
        <v>2472</v>
      </c>
      <c r="V171" s="139" t="s">
        <v>2539</v>
      </c>
      <c r="W171" s="139">
        <v>6045432000</v>
      </c>
      <c r="X171" s="139">
        <v>3103474411</v>
      </c>
      <c r="Y171" s="424" t="s">
        <v>2877</v>
      </c>
      <c r="Z171" s="139" t="s">
        <v>2453</v>
      </c>
      <c r="AA171" s="139" t="s">
        <v>2473</v>
      </c>
      <c r="AB171" s="139" t="s">
        <v>22</v>
      </c>
      <c r="AC171" s="139" t="s">
        <v>2448</v>
      </c>
      <c r="AD171" s="140" t="s">
        <v>117</v>
      </c>
      <c r="AE171" s="140" t="s">
        <v>41</v>
      </c>
      <c r="AF171" s="162">
        <v>1</v>
      </c>
      <c r="AG171" s="163" t="s">
        <v>253</v>
      </c>
      <c r="AH171" s="164">
        <v>1</v>
      </c>
      <c r="AI171" s="164" t="s">
        <v>528</v>
      </c>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75" thickBot="1">
      <c r="C172" s="137"/>
      <c r="D172" s="138">
        <v>130</v>
      </c>
      <c r="E172" s="406">
        <v>2</v>
      </c>
      <c r="F172" s="139" t="s">
        <v>61</v>
      </c>
      <c r="G172" s="158">
        <v>43983214</v>
      </c>
      <c r="H172" s="285" t="s">
        <v>2487</v>
      </c>
      <c r="I172" s="159"/>
      <c r="J172" s="174" t="s">
        <v>2477</v>
      </c>
      <c r="K172" s="159"/>
      <c r="L172" s="159" t="s">
        <v>2878</v>
      </c>
      <c r="M172" s="159"/>
      <c r="N172" s="160">
        <v>17</v>
      </c>
      <c r="O172" s="160">
        <v>12</v>
      </c>
      <c r="P172" s="160">
        <v>1984</v>
      </c>
      <c r="Q172" s="139" t="s">
        <v>51</v>
      </c>
      <c r="R172" s="139" t="s">
        <v>2492</v>
      </c>
      <c r="S172" s="161">
        <v>4349189</v>
      </c>
      <c r="T172" s="139" t="s">
        <v>2471</v>
      </c>
      <c r="U172" s="139" t="s">
        <v>2472</v>
      </c>
      <c r="V172" s="139" t="s">
        <v>2539</v>
      </c>
      <c r="W172" s="139">
        <v>6045432000</v>
      </c>
      <c r="X172" s="139">
        <v>3105391386</v>
      </c>
      <c r="Y172" s="424" t="s">
        <v>2879</v>
      </c>
      <c r="Z172" s="139" t="s">
        <v>2453</v>
      </c>
      <c r="AA172" s="139" t="s">
        <v>2473</v>
      </c>
      <c r="AB172" s="139" t="s">
        <v>22</v>
      </c>
      <c r="AC172" s="139" t="s">
        <v>2448</v>
      </c>
      <c r="AD172" s="140" t="s">
        <v>117</v>
      </c>
      <c r="AE172" s="140" t="s">
        <v>41</v>
      </c>
      <c r="AF172" s="162">
        <v>1</v>
      </c>
      <c r="AG172" s="163" t="s">
        <v>253</v>
      </c>
      <c r="AH172" s="164">
        <v>1</v>
      </c>
      <c r="AI172" s="164" t="s">
        <v>528</v>
      </c>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75" thickBot="1">
      <c r="C173" s="137"/>
      <c r="D173" s="138">
        <v>131</v>
      </c>
      <c r="E173" s="406">
        <v>2</v>
      </c>
      <c r="F173" s="139" t="s">
        <v>61</v>
      </c>
      <c r="G173" s="158">
        <v>39451674</v>
      </c>
      <c r="H173" s="285" t="s">
        <v>2830</v>
      </c>
      <c r="I173" s="159"/>
      <c r="J173" s="174" t="s">
        <v>2882</v>
      </c>
      <c r="K173" s="159"/>
      <c r="L173" s="159" t="s">
        <v>2881</v>
      </c>
      <c r="M173" s="159" t="s">
        <v>2661</v>
      </c>
      <c r="N173" s="160">
        <v>1</v>
      </c>
      <c r="O173" s="160">
        <v>10</v>
      </c>
      <c r="P173" s="160">
        <v>1980</v>
      </c>
      <c r="Q173" s="139" t="s">
        <v>51</v>
      </c>
      <c r="R173" s="139" t="s">
        <v>2492</v>
      </c>
      <c r="S173" s="161">
        <v>5028794</v>
      </c>
      <c r="T173" s="139" t="s">
        <v>2451</v>
      </c>
      <c r="U173" s="139" t="s">
        <v>2472</v>
      </c>
      <c r="V173" s="139" t="s">
        <v>2539</v>
      </c>
      <c r="W173" s="139">
        <v>6045432000</v>
      </c>
      <c r="X173" s="139">
        <v>3206260964</v>
      </c>
      <c r="Y173" s="424" t="s">
        <v>2880</v>
      </c>
      <c r="Z173" s="139" t="s">
        <v>2453</v>
      </c>
      <c r="AA173" s="139" t="s">
        <v>2473</v>
      </c>
      <c r="AB173" s="139" t="s">
        <v>22</v>
      </c>
      <c r="AC173" s="139" t="s">
        <v>2448</v>
      </c>
      <c r="AD173" s="140" t="s">
        <v>117</v>
      </c>
      <c r="AE173" s="140" t="s">
        <v>41</v>
      </c>
      <c r="AF173" s="162">
        <v>1</v>
      </c>
      <c r="AG173" s="163" t="s">
        <v>253</v>
      </c>
      <c r="AH173" s="164">
        <v>1</v>
      </c>
      <c r="AI173" s="164" t="s">
        <v>528</v>
      </c>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75" thickBot="1">
      <c r="C174" s="137"/>
      <c r="D174" s="138">
        <v>132</v>
      </c>
      <c r="E174" s="406">
        <v>2</v>
      </c>
      <c r="F174" s="139" t="s">
        <v>61</v>
      </c>
      <c r="G174" s="158">
        <v>43466472</v>
      </c>
      <c r="H174" s="285" t="s">
        <v>2731</v>
      </c>
      <c r="I174" s="159"/>
      <c r="J174" s="174" t="s">
        <v>2579</v>
      </c>
      <c r="K174" s="159"/>
      <c r="L174" s="159" t="s">
        <v>2445</v>
      </c>
      <c r="M174" s="159" t="s">
        <v>2883</v>
      </c>
      <c r="N174" s="160">
        <v>16</v>
      </c>
      <c r="O174" s="160">
        <v>6</v>
      </c>
      <c r="P174" s="160">
        <v>1966</v>
      </c>
      <c r="Q174" s="139" t="s">
        <v>51</v>
      </c>
      <c r="R174" s="139" t="s">
        <v>2736</v>
      </c>
      <c r="S174" s="161">
        <v>2665688</v>
      </c>
      <c r="T174" s="139" t="s">
        <v>2451</v>
      </c>
      <c r="U174" s="139" t="s">
        <v>2472</v>
      </c>
      <c r="V174" s="139" t="s">
        <v>2539</v>
      </c>
      <c r="W174" s="139">
        <v>6045432000</v>
      </c>
      <c r="X174" s="139">
        <v>3137105971</v>
      </c>
      <c r="Y174" s="424" t="s">
        <v>2884</v>
      </c>
      <c r="Z174" s="139" t="s">
        <v>2453</v>
      </c>
      <c r="AA174" s="139" t="s">
        <v>2473</v>
      </c>
      <c r="AB174" s="139" t="s">
        <v>22</v>
      </c>
      <c r="AC174" s="139" t="s">
        <v>2448</v>
      </c>
      <c r="AD174" s="140" t="s">
        <v>117</v>
      </c>
      <c r="AE174" s="140" t="s">
        <v>41</v>
      </c>
      <c r="AF174" s="162">
        <v>1</v>
      </c>
      <c r="AG174" s="163" t="s">
        <v>253</v>
      </c>
      <c r="AH174" s="164">
        <v>1</v>
      </c>
      <c r="AI174" s="164" t="s">
        <v>528</v>
      </c>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75" thickBot="1">
      <c r="C175" s="137"/>
      <c r="D175" s="138">
        <v>133</v>
      </c>
      <c r="E175" s="406">
        <v>2</v>
      </c>
      <c r="F175" s="139" t="s">
        <v>61</v>
      </c>
      <c r="G175" s="158">
        <v>50894884</v>
      </c>
      <c r="H175" s="285" t="s">
        <v>2466</v>
      </c>
      <c r="I175" s="159"/>
      <c r="J175" s="174" t="s">
        <v>2454</v>
      </c>
      <c r="K175" s="159"/>
      <c r="L175" s="159" t="s">
        <v>2455</v>
      </c>
      <c r="M175" s="159" t="s">
        <v>2456</v>
      </c>
      <c r="N175" s="160">
        <v>14</v>
      </c>
      <c r="O175" s="160">
        <v>4</v>
      </c>
      <c r="P175" s="160">
        <v>1971</v>
      </c>
      <c r="Q175" s="139" t="s">
        <v>51</v>
      </c>
      <c r="R175" s="139" t="s">
        <v>2492</v>
      </c>
      <c r="S175" s="161">
        <v>4349189</v>
      </c>
      <c r="T175" s="139" t="s">
        <v>2474</v>
      </c>
      <c r="U175" s="139" t="s">
        <v>2547</v>
      </c>
      <c r="V175" s="139" t="s">
        <v>2539</v>
      </c>
      <c r="W175" s="139">
        <v>6045432000</v>
      </c>
      <c r="X175" s="139">
        <v>3204887708</v>
      </c>
      <c r="Y175" s="424" t="s">
        <v>2885</v>
      </c>
      <c r="Z175" s="139" t="s">
        <v>2453</v>
      </c>
      <c r="AA175" s="139" t="s">
        <v>2473</v>
      </c>
      <c r="AB175" s="139" t="s">
        <v>22</v>
      </c>
      <c r="AC175" s="139" t="s">
        <v>2448</v>
      </c>
      <c r="AD175" s="140" t="s">
        <v>117</v>
      </c>
      <c r="AE175" s="140" t="s">
        <v>41</v>
      </c>
      <c r="AF175" s="162">
        <v>1</v>
      </c>
      <c r="AG175" s="163" t="s">
        <v>253</v>
      </c>
      <c r="AH175" s="164">
        <v>1</v>
      </c>
      <c r="AI175" s="164" t="s">
        <v>528</v>
      </c>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75" thickBot="1">
      <c r="C176" s="137"/>
      <c r="D176" s="138">
        <v>134</v>
      </c>
      <c r="E176" s="406">
        <v>2</v>
      </c>
      <c r="F176" s="139" t="s">
        <v>61</v>
      </c>
      <c r="G176" s="158">
        <v>1036396164</v>
      </c>
      <c r="H176" s="285" t="s">
        <v>2488</v>
      </c>
      <c r="I176" s="159"/>
      <c r="J176" s="174" t="s">
        <v>2487</v>
      </c>
      <c r="K176" s="159"/>
      <c r="L176" s="159" t="s">
        <v>2886</v>
      </c>
      <c r="M176" s="159"/>
      <c r="N176" s="160">
        <v>25</v>
      </c>
      <c r="O176" s="160">
        <v>2</v>
      </c>
      <c r="P176" s="160">
        <v>1991</v>
      </c>
      <c r="Q176" s="139" t="s">
        <v>51</v>
      </c>
      <c r="R176" s="139" t="s">
        <v>2736</v>
      </c>
      <c r="S176" s="161">
        <v>2665688</v>
      </c>
      <c r="T176" s="139" t="s">
        <v>2471</v>
      </c>
      <c r="U176" s="139" t="s">
        <v>2497</v>
      </c>
      <c r="V176" s="139" t="s">
        <v>2539</v>
      </c>
      <c r="W176" s="139">
        <v>6045432000</v>
      </c>
      <c r="X176" s="139">
        <v>3166685807</v>
      </c>
      <c r="Y176" s="424" t="s">
        <v>2887</v>
      </c>
      <c r="Z176" s="139" t="s">
        <v>2453</v>
      </c>
      <c r="AA176" s="139" t="s">
        <v>2473</v>
      </c>
      <c r="AB176" s="139" t="s">
        <v>22</v>
      </c>
      <c r="AC176" s="139" t="s">
        <v>2448</v>
      </c>
      <c r="AD176" s="140" t="s">
        <v>117</v>
      </c>
      <c r="AE176" s="140" t="s">
        <v>41</v>
      </c>
      <c r="AF176" s="162">
        <v>1</v>
      </c>
      <c r="AG176" s="163" t="s">
        <v>253</v>
      </c>
      <c r="AH176" s="164">
        <v>1</v>
      </c>
      <c r="AI176" s="164" t="s">
        <v>528</v>
      </c>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20" customFormat="1" ht="15.75" thickBot="1">
      <c r="C177" s="405"/>
      <c r="D177" s="138">
        <v>135</v>
      </c>
      <c r="E177" s="406">
        <v>2</v>
      </c>
      <c r="F177" s="406" t="s">
        <v>61</v>
      </c>
      <c r="G177" s="407">
        <v>1036397784</v>
      </c>
      <c r="H177" s="408" t="s">
        <v>2480</v>
      </c>
      <c r="I177" s="409"/>
      <c r="J177" s="410" t="s">
        <v>2487</v>
      </c>
      <c r="K177" s="409"/>
      <c r="L177" s="409" t="s">
        <v>2889</v>
      </c>
      <c r="M177" s="409" t="s">
        <v>2532</v>
      </c>
      <c r="N177" s="411">
        <v>22</v>
      </c>
      <c r="O177" s="411">
        <v>8</v>
      </c>
      <c r="P177" s="411">
        <v>1992</v>
      </c>
      <c r="Q177" s="406" t="s">
        <v>51</v>
      </c>
      <c r="R177" s="406" t="s">
        <v>2492</v>
      </c>
      <c r="S177" s="161">
        <v>4349189</v>
      </c>
      <c r="T177" s="406" t="s">
        <v>2451</v>
      </c>
      <c r="U177" s="406" t="s">
        <v>2497</v>
      </c>
      <c r="V177" s="406" t="s">
        <v>2539</v>
      </c>
      <c r="W177" s="406">
        <v>6045432000</v>
      </c>
      <c r="X177" s="406">
        <v>3137604741</v>
      </c>
      <c r="Y177" s="424" t="s">
        <v>2888</v>
      </c>
      <c r="Z177" s="406" t="s">
        <v>2453</v>
      </c>
      <c r="AA177" s="406" t="s">
        <v>2473</v>
      </c>
      <c r="AB177" s="406" t="s">
        <v>22</v>
      </c>
      <c r="AC177" s="406" t="s">
        <v>2448</v>
      </c>
      <c r="AD177" s="413" t="s">
        <v>117</v>
      </c>
      <c r="AE177" s="413" t="s">
        <v>41</v>
      </c>
      <c r="AF177" s="414">
        <v>1</v>
      </c>
      <c r="AG177" s="415" t="s">
        <v>253</v>
      </c>
      <c r="AH177" s="164">
        <v>1</v>
      </c>
      <c r="AI177" s="164" t="s">
        <v>528</v>
      </c>
      <c r="AJ177" s="36"/>
      <c r="AK177" s="416"/>
      <c r="AL177" s="417"/>
      <c r="AM177" s="406"/>
      <c r="AN177" s="406"/>
      <c r="AO177" s="418"/>
      <c r="AP177" s="419"/>
      <c r="AQ177" s="420"/>
      <c r="AR177" s="420"/>
      <c r="AS177" s="420"/>
      <c r="AT177" s="420"/>
      <c r="AU177" s="420"/>
      <c r="AV177" s="421"/>
      <c r="AW177" s="422"/>
      <c r="AX177" s="420"/>
      <c r="AY177" s="420"/>
      <c r="AZ177" s="420"/>
      <c r="BA177" s="420"/>
      <c r="BB177" s="420"/>
      <c r="BC177" s="420"/>
      <c r="BD177" s="420"/>
      <c r="BE177" s="420"/>
      <c r="BF177" s="420"/>
      <c r="BG177" s="420"/>
      <c r="BH177" s="420"/>
      <c r="BI177" s="420"/>
      <c r="BJ177" s="420"/>
      <c r="BK177" s="420"/>
      <c r="BL177" s="420"/>
      <c r="BM177" s="420"/>
      <c r="BN177" s="420"/>
      <c r="BO177" s="420"/>
      <c r="BP177" s="420"/>
      <c r="BQ177" s="420"/>
      <c r="BR177" s="420"/>
      <c r="BS177" s="420"/>
      <c r="BT177" s="421"/>
      <c r="BU177" s="423"/>
      <c r="GE177" s="59"/>
      <c r="GK177" s="59"/>
    </row>
    <row r="178" spans="3:193" s="144" customFormat="1" ht="15.75" thickBot="1">
      <c r="C178" s="137"/>
      <c r="D178" s="138">
        <v>136</v>
      </c>
      <c r="E178" s="406">
        <v>2</v>
      </c>
      <c r="F178" s="139" t="s">
        <v>61</v>
      </c>
      <c r="G178" s="158">
        <v>43590798</v>
      </c>
      <c r="H178" s="285" t="s">
        <v>2875</v>
      </c>
      <c r="I178" s="159"/>
      <c r="J178" s="174" t="s">
        <v>2560</v>
      </c>
      <c r="K178" s="159"/>
      <c r="L178" s="159" t="s">
        <v>2889</v>
      </c>
      <c r="M178" s="159"/>
      <c r="N178" s="160">
        <v>17</v>
      </c>
      <c r="O178" s="160">
        <v>12</v>
      </c>
      <c r="P178" s="160">
        <v>1974</v>
      </c>
      <c r="Q178" s="139" t="s">
        <v>51</v>
      </c>
      <c r="R178" s="139" t="s">
        <v>2492</v>
      </c>
      <c r="S178" s="161">
        <v>4349189</v>
      </c>
      <c r="T178" s="139" t="s">
        <v>2451</v>
      </c>
      <c r="U178" s="139" t="s">
        <v>2472</v>
      </c>
      <c r="V178" s="139" t="s">
        <v>2539</v>
      </c>
      <c r="W178" s="139">
        <v>6045432000</v>
      </c>
      <c r="X178" s="406">
        <v>3183833797</v>
      </c>
      <c r="Y178" s="424" t="s">
        <v>2890</v>
      </c>
      <c r="Z178" s="139" t="s">
        <v>2453</v>
      </c>
      <c r="AA178" s="139" t="s">
        <v>2473</v>
      </c>
      <c r="AB178" s="139" t="s">
        <v>22</v>
      </c>
      <c r="AC178" s="139" t="s">
        <v>2448</v>
      </c>
      <c r="AD178" s="140" t="s">
        <v>117</v>
      </c>
      <c r="AE178" s="140" t="s">
        <v>41</v>
      </c>
      <c r="AF178" s="162">
        <v>1</v>
      </c>
      <c r="AG178" s="163" t="s">
        <v>253</v>
      </c>
      <c r="AH178" s="164">
        <v>1</v>
      </c>
      <c r="AI178" s="164" t="s">
        <v>528</v>
      </c>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75" thickBot="1">
      <c r="C179" s="137"/>
      <c r="D179" s="138">
        <v>137</v>
      </c>
      <c r="E179" s="406">
        <v>2</v>
      </c>
      <c r="F179" s="139" t="s">
        <v>61</v>
      </c>
      <c r="G179" s="158">
        <v>21626361</v>
      </c>
      <c r="H179" s="285" t="s">
        <v>2867</v>
      </c>
      <c r="I179" s="159"/>
      <c r="J179" s="174" t="s">
        <v>2891</v>
      </c>
      <c r="K179" s="159"/>
      <c r="L179" s="159" t="s">
        <v>2892</v>
      </c>
      <c r="M179" s="159" t="s">
        <v>2701</v>
      </c>
      <c r="N179" s="160">
        <v>26</v>
      </c>
      <c r="O179" s="160">
        <v>9</v>
      </c>
      <c r="P179" s="160">
        <v>1962</v>
      </c>
      <c r="Q179" s="139" t="s">
        <v>51</v>
      </c>
      <c r="R179" s="139" t="s">
        <v>2736</v>
      </c>
      <c r="S179" s="161">
        <v>2665688</v>
      </c>
      <c r="T179" s="139" t="s">
        <v>2471</v>
      </c>
      <c r="U179" s="139" t="s">
        <v>2472</v>
      </c>
      <c r="V179" s="139" t="s">
        <v>2539</v>
      </c>
      <c r="W179" s="139">
        <v>6045432000</v>
      </c>
      <c r="X179" s="139">
        <v>3006747643</v>
      </c>
      <c r="Y179" s="424" t="s">
        <v>2893</v>
      </c>
      <c r="Z179" s="139" t="s">
        <v>2453</v>
      </c>
      <c r="AA179" s="139" t="s">
        <v>2473</v>
      </c>
      <c r="AB179" s="139" t="s">
        <v>22</v>
      </c>
      <c r="AC179" s="139" t="s">
        <v>2448</v>
      </c>
      <c r="AD179" s="140" t="s">
        <v>117</v>
      </c>
      <c r="AE179" s="140" t="s">
        <v>41</v>
      </c>
      <c r="AF179" s="162">
        <v>1</v>
      </c>
      <c r="AG179" s="163" t="s">
        <v>253</v>
      </c>
      <c r="AH179" s="164">
        <v>1</v>
      </c>
      <c r="AI179" s="164" t="s">
        <v>528</v>
      </c>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75" thickBot="1">
      <c r="C180" s="137"/>
      <c r="D180" s="138">
        <v>138</v>
      </c>
      <c r="E180" s="406">
        <v>2</v>
      </c>
      <c r="F180" s="139" t="s">
        <v>61</v>
      </c>
      <c r="G180" s="158">
        <v>43462546</v>
      </c>
      <c r="H180" s="285" t="s">
        <v>2487</v>
      </c>
      <c r="I180" s="159"/>
      <c r="J180" s="174" t="s">
        <v>2560</v>
      </c>
      <c r="K180" s="159"/>
      <c r="L180" s="159" t="s">
        <v>2894</v>
      </c>
      <c r="M180" s="159" t="s">
        <v>2895</v>
      </c>
      <c r="N180" s="160">
        <v>3</v>
      </c>
      <c r="O180" s="160">
        <v>4</v>
      </c>
      <c r="P180" s="160">
        <v>1981</v>
      </c>
      <c r="Q180" s="139" t="s">
        <v>51</v>
      </c>
      <c r="R180" s="139" t="s">
        <v>2858</v>
      </c>
      <c r="S180" s="161">
        <v>4083807</v>
      </c>
      <c r="T180" s="139" t="s">
        <v>2471</v>
      </c>
      <c r="U180" s="139" t="s">
        <v>2497</v>
      </c>
      <c r="V180" s="139" t="s">
        <v>2539</v>
      </c>
      <c r="W180" s="139">
        <v>6045432000</v>
      </c>
      <c r="X180" s="139">
        <v>3113886640</v>
      </c>
      <c r="Y180" s="424" t="s">
        <v>2896</v>
      </c>
      <c r="Z180" s="139" t="s">
        <v>2453</v>
      </c>
      <c r="AA180" s="139" t="s">
        <v>2473</v>
      </c>
      <c r="AB180" s="139" t="s">
        <v>22</v>
      </c>
      <c r="AC180" s="139" t="s">
        <v>2448</v>
      </c>
      <c r="AD180" s="140" t="s">
        <v>117</v>
      </c>
      <c r="AE180" s="140" t="s">
        <v>41</v>
      </c>
      <c r="AF180" s="162">
        <v>1</v>
      </c>
      <c r="AG180" s="163" t="s">
        <v>253</v>
      </c>
      <c r="AH180" s="164">
        <v>1</v>
      </c>
      <c r="AI180" s="164" t="s">
        <v>528</v>
      </c>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75" thickBot="1">
      <c r="C181" s="137"/>
      <c r="D181" s="138">
        <v>139</v>
      </c>
      <c r="E181" s="406">
        <v>2</v>
      </c>
      <c r="F181" s="139" t="s">
        <v>61</v>
      </c>
      <c r="G181" s="158">
        <v>71116496</v>
      </c>
      <c r="H181" s="285" t="s">
        <v>2444</v>
      </c>
      <c r="I181" s="159"/>
      <c r="J181" s="174" t="s">
        <v>2657</v>
      </c>
      <c r="K181" s="159"/>
      <c r="L181" s="159" t="s">
        <v>2897</v>
      </c>
      <c r="M181" s="159" t="s">
        <v>2834</v>
      </c>
      <c r="N181" s="160">
        <v>3</v>
      </c>
      <c r="O181" s="160">
        <v>1</v>
      </c>
      <c r="P181" s="160">
        <v>2022</v>
      </c>
      <c r="Q181" s="139" t="s">
        <v>51</v>
      </c>
      <c r="R181" s="139" t="s">
        <v>2485</v>
      </c>
      <c r="S181" s="161">
        <v>9720055</v>
      </c>
      <c r="T181" s="139" t="s">
        <v>2451</v>
      </c>
      <c r="U181" s="139" t="s">
        <v>2497</v>
      </c>
      <c r="V181" s="139" t="s">
        <v>2539</v>
      </c>
      <c r="W181" s="139">
        <v>6045432000</v>
      </c>
      <c r="X181" s="139">
        <v>3137203760</v>
      </c>
      <c r="Y181" s="424" t="s">
        <v>2898</v>
      </c>
      <c r="Z181" s="139" t="s">
        <v>2453</v>
      </c>
      <c r="AA181" s="139" t="s">
        <v>2473</v>
      </c>
      <c r="AB181" s="139" t="s">
        <v>22</v>
      </c>
      <c r="AC181" s="139" t="s">
        <v>2448</v>
      </c>
      <c r="AD181" s="140" t="s">
        <v>117</v>
      </c>
      <c r="AE181" s="140" t="s">
        <v>41</v>
      </c>
      <c r="AF181" s="162">
        <v>1</v>
      </c>
      <c r="AG181" s="163" t="s">
        <v>253</v>
      </c>
      <c r="AH181" s="164">
        <v>1</v>
      </c>
      <c r="AI181" s="164" t="s">
        <v>528</v>
      </c>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75" thickBot="1">
      <c r="C182" s="137"/>
      <c r="D182" s="138">
        <v>140</v>
      </c>
      <c r="E182" s="406">
        <v>2</v>
      </c>
      <c r="F182" s="139" t="s">
        <v>61</v>
      </c>
      <c r="G182" s="158">
        <v>71115685</v>
      </c>
      <c r="H182" s="285" t="s">
        <v>2576</v>
      </c>
      <c r="I182" s="159"/>
      <c r="J182" s="174" t="s">
        <v>2544</v>
      </c>
      <c r="K182" s="159"/>
      <c r="L182" s="159" t="s">
        <v>2897</v>
      </c>
      <c r="M182" s="159" t="s">
        <v>2900</v>
      </c>
      <c r="N182" s="160">
        <v>11</v>
      </c>
      <c r="O182" s="160">
        <v>9</v>
      </c>
      <c r="P182" s="160">
        <v>1976</v>
      </c>
      <c r="Q182" s="139" t="s">
        <v>53</v>
      </c>
      <c r="R182" s="139" t="s">
        <v>2901</v>
      </c>
      <c r="S182" s="161">
        <v>14598561</v>
      </c>
      <c r="T182" s="139" t="s">
        <v>2451</v>
      </c>
      <c r="U182" s="139" t="s">
        <v>2547</v>
      </c>
      <c r="V182" s="139" t="s">
        <v>2539</v>
      </c>
      <c r="W182" s="139">
        <v>6045432000</v>
      </c>
      <c r="X182" s="139">
        <v>3113806099</v>
      </c>
      <c r="Y182" s="424" t="s">
        <v>2904</v>
      </c>
      <c r="Z182" s="139" t="s">
        <v>2453</v>
      </c>
      <c r="AA182" s="139" t="s">
        <v>2473</v>
      </c>
      <c r="AB182" s="139" t="s">
        <v>22</v>
      </c>
      <c r="AC182" s="139" t="s">
        <v>2448</v>
      </c>
      <c r="AD182" s="140" t="s">
        <v>117</v>
      </c>
      <c r="AE182" s="140" t="s">
        <v>41</v>
      </c>
      <c r="AF182" s="162">
        <v>1</v>
      </c>
      <c r="AG182" s="163" t="s">
        <v>253</v>
      </c>
      <c r="AH182" s="164">
        <v>1</v>
      </c>
      <c r="AI182" s="164" t="s">
        <v>528</v>
      </c>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75" thickBot="1">
      <c r="C183" s="137"/>
      <c r="D183" s="138">
        <v>141</v>
      </c>
      <c r="E183" s="139">
        <v>9</v>
      </c>
      <c r="F183" s="139" t="s">
        <v>61</v>
      </c>
      <c r="G183" s="158">
        <v>71114799</v>
      </c>
      <c r="H183" s="285" t="s">
        <v>2899</v>
      </c>
      <c r="I183" s="159"/>
      <c r="J183" s="174" t="s">
        <v>2902</v>
      </c>
      <c r="K183" s="159"/>
      <c r="L183" s="159" t="s">
        <v>2903</v>
      </c>
      <c r="M183" s="159" t="s">
        <v>2900</v>
      </c>
      <c r="N183" s="160">
        <v>6</v>
      </c>
      <c r="O183" s="160">
        <v>5</v>
      </c>
      <c r="P183" s="160">
        <v>1974</v>
      </c>
      <c r="Q183" s="139" t="s">
        <v>53</v>
      </c>
      <c r="R183" s="139" t="s">
        <v>2493</v>
      </c>
      <c r="S183" s="161">
        <v>3143798</v>
      </c>
      <c r="T183" s="139" t="s">
        <v>2451</v>
      </c>
      <c r="U183" s="139" t="s">
        <v>2547</v>
      </c>
      <c r="V183" s="139" t="s">
        <v>2539</v>
      </c>
      <c r="W183" s="139">
        <v>6045432000</v>
      </c>
      <c r="X183" s="139">
        <v>3017771537</v>
      </c>
      <c r="Y183" s="424" t="s">
        <v>2905</v>
      </c>
      <c r="Z183" s="139" t="s">
        <v>2453</v>
      </c>
      <c r="AA183" s="139" t="s">
        <v>2473</v>
      </c>
      <c r="AB183" s="139" t="s">
        <v>22</v>
      </c>
      <c r="AC183" s="139" t="s">
        <v>2448</v>
      </c>
      <c r="AD183" s="140" t="s">
        <v>117</v>
      </c>
      <c r="AE183" s="140" t="s">
        <v>41</v>
      </c>
      <c r="AF183" s="162">
        <v>1</v>
      </c>
      <c r="AG183" s="163" t="s">
        <v>253</v>
      </c>
      <c r="AH183" s="164">
        <v>1</v>
      </c>
      <c r="AI183" s="164" t="s">
        <v>528</v>
      </c>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75" thickBot="1">
      <c r="C184" s="137"/>
      <c r="D184" s="138">
        <v>142</v>
      </c>
      <c r="E184" s="406">
        <v>2</v>
      </c>
      <c r="F184" s="139" t="s">
        <v>61</v>
      </c>
      <c r="G184" s="158">
        <v>71113101</v>
      </c>
      <c r="H184" s="285" t="s">
        <v>2575</v>
      </c>
      <c r="I184" s="159"/>
      <c r="J184" s="174" t="s">
        <v>2575</v>
      </c>
      <c r="K184" s="159"/>
      <c r="L184" s="159" t="s">
        <v>2906</v>
      </c>
      <c r="M184" s="159" t="s">
        <v>2791</v>
      </c>
      <c r="N184" s="160">
        <v>22</v>
      </c>
      <c r="O184" s="160">
        <v>4</v>
      </c>
      <c r="P184" s="160">
        <v>1968</v>
      </c>
      <c r="Q184" s="139" t="s">
        <v>53</v>
      </c>
      <c r="R184" s="139" t="s">
        <v>2736</v>
      </c>
      <c r="S184" s="161">
        <v>2665688</v>
      </c>
      <c r="T184" s="139" t="s">
        <v>2451</v>
      </c>
      <c r="U184" s="139" t="s">
        <v>2472</v>
      </c>
      <c r="V184" s="139" t="s">
        <v>2539</v>
      </c>
      <c r="W184" s="139">
        <v>6045432000</v>
      </c>
      <c r="X184" s="139">
        <v>3148924123</v>
      </c>
      <c r="Y184" s="424" t="s">
        <v>2907</v>
      </c>
      <c r="Z184" s="139" t="s">
        <v>2453</v>
      </c>
      <c r="AA184" s="139" t="s">
        <v>2473</v>
      </c>
      <c r="AB184" s="139" t="s">
        <v>22</v>
      </c>
      <c r="AC184" s="139" t="s">
        <v>2448</v>
      </c>
      <c r="AD184" s="140" t="s">
        <v>117</v>
      </c>
      <c r="AE184" s="140" t="s">
        <v>41</v>
      </c>
      <c r="AF184" s="162">
        <v>1</v>
      </c>
      <c r="AG184" s="163" t="s">
        <v>253</v>
      </c>
      <c r="AH184" s="164">
        <v>1</v>
      </c>
      <c r="AI184" s="164" t="s">
        <v>528</v>
      </c>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75" thickBot="1">
      <c r="C185" s="137"/>
      <c r="D185" s="138">
        <v>143</v>
      </c>
      <c r="E185" s="139">
        <v>9</v>
      </c>
      <c r="F185" s="139" t="s">
        <v>61</v>
      </c>
      <c r="G185" s="158">
        <v>71800414</v>
      </c>
      <c r="H185" s="285" t="s">
        <v>2544</v>
      </c>
      <c r="I185" s="159"/>
      <c r="J185" s="174" t="s">
        <v>2633</v>
      </c>
      <c r="K185" s="159"/>
      <c r="L185" s="159" t="s">
        <v>2908</v>
      </c>
      <c r="M185" s="159" t="s">
        <v>2909</v>
      </c>
      <c r="N185" s="160">
        <v>19</v>
      </c>
      <c r="O185" s="160">
        <v>2</v>
      </c>
      <c r="P185" s="160">
        <v>1967</v>
      </c>
      <c r="Q185" s="139" t="s">
        <v>53</v>
      </c>
      <c r="R185" s="139" t="s">
        <v>2650</v>
      </c>
      <c r="S185" s="161">
        <v>2535103</v>
      </c>
      <c r="T185" s="139" t="s">
        <v>2451</v>
      </c>
      <c r="U185" s="139" t="s">
        <v>2472</v>
      </c>
      <c r="V185" s="139" t="s">
        <v>2539</v>
      </c>
      <c r="W185" s="139">
        <v>6045432000</v>
      </c>
      <c r="X185" s="139">
        <v>3007830701</v>
      </c>
      <c r="Y185" s="424" t="s">
        <v>2910</v>
      </c>
      <c r="Z185" s="139" t="s">
        <v>2453</v>
      </c>
      <c r="AA185" s="139" t="s">
        <v>2473</v>
      </c>
      <c r="AB185" s="139" t="s">
        <v>22</v>
      </c>
      <c r="AC185" s="139" t="s">
        <v>2448</v>
      </c>
      <c r="AD185" s="140" t="s">
        <v>117</v>
      </c>
      <c r="AE185" s="140" t="s">
        <v>41</v>
      </c>
      <c r="AF185" s="162">
        <v>1</v>
      </c>
      <c r="AG185" s="163" t="s">
        <v>253</v>
      </c>
      <c r="AH185" s="164">
        <v>1</v>
      </c>
      <c r="AI185" s="164" t="s">
        <v>528</v>
      </c>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75" thickBot="1">
      <c r="C186" s="137"/>
      <c r="D186" s="138">
        <v>144</v>
      </c>
      <c r="E186" s="406">
        <v>2</v>
      </c>
      <c r="F186" s="139" t="s">
        <v>61</v>
      </c>
      <c r="G186" s="158">
        <v>21627496</v>
      </c>
      <c r="H186" s="285" t="s">
        <v>2609</v>
      </c>
      <c r="I186" s="159"/>
      <c r="J186" s="174" t="s">
        <v>2444</v>
      </c>
      <c r="K186" s="159"/>
      <c r="L186" s="159" t="s">
        <v>2911</v>
      </c>
      <c r="M186" s="159" t="s">
        <v>2532</v>
      </c>
      <c r="N186" s="160">
        <v>7</v>
      </c>
      <c r="O186" s="160">
        <v>6</v>
      </c>
      <c r="P186" s="160">
        <v>1982</v>
      </c>
      <c r="Q186" s="139" t="s">
        <v>51</v>
      </c>
      <c r="R186" s="139" t="s">
        <v>2492</v>
      </c>
      <c r="S186" s="161">
        <v>5028794</v>
      </c>
      <c r="T186" s="139" t="s">
        <v>2451</v>
      </c>
      <c r="U186" s="139" t="s">
        <v>2472</v>
      </c>
      <c r="V186" s="139" t="s">
        <v>2539</v>
      </c>
      <c r="W186" s="139">
        <v>6045432000</v>
      </c>
      <c r="X186" s="139">
        <v>3007830701</v>
      </c>
      <c r="Y186" s="424" t="s">
        <v>2912</v>
      </c>
      <c r="Z186" s="139" t="s">
        <v>2453</v>
      </c>
      <c r="AA186" s="139" t="s">
        <v>2473</v>
      </c>
      <c r="AB186" s="139" t="s">
        <v>22</v>
      </c>
      <c r="AC186" s="139" t="s">
        <v>2448</v>
      </c>
      <c r="AD186" s="140" t="s">
        <v>117</v>
      </c>
      <c r="AE186" s="140" t="s">
        <v>41</v>
      </c>
      <c r="AF186" s="162">
        <v>1</v>
      </c>
      <c r="AG186" s="163" t="s">
        <v>253</v>
      </c>
      <c r="AH186" s="164">
        <v>1</v>
      </c>
      <c r="AI186" s="164" t="s">
        <v>528</v>
      </c>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75" thickBot="1">
      <c r="C187" s="137"/>
      <c r="D187" s="138">
        <v>145</v>
      </c>
      <c r="E187" s="406">
        <v>2</v>
      </c>
      <c r="F187" s="139" t="s">
        <v>61</v>
      </c>
      <c r="G187" s="158">
        <v>1036398688</v>
      </c>
      <c r="H187" s="285" t="s">
        <v>2840</v>
      </c>
      <c r="I187" s="159"/>
      <c r="J187" s="174" t="s">
        <v>2575</v>
      </c>
      <c r="K187" s="159"/>
      <c r="L187" s="159" t="s">
        <v>2911</v>
      </c>
      <c r="M187" s="159" t="s">
        <v>2562</v>
      </c>
      <c r="N187" s="160">
        <v>24</v>
      </c>
      <c r="O187" s="160">
        <v>8</v>
      </c>
      <c r="P187" s="160">
        <v>1993</v>
      </c>
      <c r="Q187" s="139" t="s">
        <v>51</v>
      </c>
      <c r="R187" s="139" t="s">
        <v>2736</v>
      </c>
      <c r="S187" s="161">
        <v>2665688</v>
      </c>
      <c r="T187" s="139" t="s">
        <v>2451</v>
      </c>
      <c r="U187" s="139" t="s">
        <v>2452</v>
      </c>
      <c r="V187" s="139" t="s">
        <v>2539</v>
      </c>
      <c r="W187" s="139">
        <v>6045432000</v>
      </c>
      <c r="X187" s="139">
        <v>3218394651</v>
      </c>
      <c r="Y187" s="424" t="s">
        <v>2913</v>
      </c>
      <c r="Z187" s="139" t="s">
        <v>2453</v>
      </c>
      <c r="AA187" s="139" t="s">
        <v>2473</v>
      </c>
      <c r="AB187" s="139" t="s">
        <v>22</v>
      </c>
      <c r="AC187" s="139" t="s">
        <v>2448</v>
      </c>
      <c r="AD187" s="140" t="s">
        <v>117</v>
      </c>
      <c r="AE187" s="140" t="s">
        <v>41</v>
      </c>
      <c r="AF187" s="162">
        <v>1</v>
      </c>
      <c r="AG187" s="163" t="s">
        <v>253</v>
      </c>
      <c r="AH187" s="164">
        <v>1</v>
      </c>
      <c r="AI187" s="164" t="s">
        <v>528</v>
      </c>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75" thickBot="1">
      <c r="C188" s="137"/>
      <c r="D188" s="138">
        <v>146</v>
      </c>
      <c r="E188" s="406">
        <v>2</v>
      </c>
      <c r="F188" s="139" t="s">
        <v>61</v>
      </c>
      <c r="G188" s="158">
        <v>15382832</v>
      </c>
      <c r="H188" s="285" t="s">
        <v>2548</v>
      </c>
      <c r="I188" s="159"/>
      <c r="J188" s="174"/>
      <c r="K188" s="159"/>
      <c r="L188" s="159" t="s">
        <v>2914</v>
      </c>
      <c r="M188" s="159" t="s">
        <v>2915</v>
      </c>
      <c r="N188" s="160">
        <v>23</v>
      </c>
      <c r="O188" s="160">
        <v>9</v>
      </c>
      <c r="P188" s="160">
        <v>1971</v>
      </c>
      <c r="Q188" s="139" t="s">
        <v>53</v>
      </c>
      <c r="R188" s="139" t="s">
        <v>2493</v>
      </c>
      <c r="S188" s="161">
        <v>3143798</v>
      </c>
      <c r="T188" s="139" t="s">
        <v>2451</v>
      </c>
      <c r="U188" s="139" t="s">
        <v>2547</v>
      </c>
      <c r="V188" s="139" t="s">
        <v>2539</v>
      </c>
      <c r="W188" s="139">
        <v>6045432000</v>
      </c>
      <c r="X188" s="139">
        <v>3122771624</v>
      </c>
      <c r="Y188" s="424" t="s">
        <v>2916</v>
      </c>
      <c r="Z188" s="139" t="s">
        <v>2453</v>
      </c>
      <c r="AA188" s="139" t="s">
        <v>2473</v>
      </c>
      <c r="AB188" s="139" t="s">
        <v>22</v>
      </c>
      <c r="AC188" s="139" t="s">
        <v>2448</v>
      </c>
      <c r="AD188" s="140" t="s">
        <v>117</v>
      </c>
      <c r="AE188" s="140" t="s">
        <v>41</v>
      </c>
      <c r="AF188" s="162">
        <v>1</v>
      </c>
      <c r="AG188" s="163" t="s">
        <v>253</v>
      </c>
      <c r="AH188" s="164">
        <v>1</v>
      </c>
      <c r="AI188" s="164" t="s">
        <v>528</v>
      </c>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75" thickBot="1">
      <c r="C189" s="137"/>
      <c r="D189" s="138">
        <v>147</v>
      </c>
      <c r="E189" s="139">
        <v>3</v>
      </c>
      <c r="F189" s="139" t="s">
        <v>61</v>
      </c>
      <c r="G189" s="158">
        <v>1026153496</v>
      </c>
      <c r="H189" s="285" t="s">
        <v>2739</v>
      </c>
      <c r="I189" s="159"/>
      <c r="J189" s="174" t="s">
        <v>2734</v>
      </c>
      <c r="K189" s="159"/>
      <c r="L189" s="159" t="s">
        <v>2917</v>
      </c>
      <c r="M189" s="159" t="s">
        <v>2918</v>
      </c>
      <c r="N189" s="160">
        <v>6</v>
      </c>
      <c r="O189" s="160">
        <v>8</v>
      </c>
      <c r="P189" s="160">
        <v>1995</v>
      </c>
      <c r="Q189" s="139" t="s">
        <v>53</v>
      </c>
      <c r="R189" s="139" t="s">
        <v>2559</v>
      </c>
      <c r="S189" s="161">
        <v>3613802</v>
      </c>
      <c r="T189" s="139" t="s">
        <v>2471</v>
      </c>
      <c r="U189" s="139" t="s">
        <v>2497</v>
      </c>
      <c r="V189" s="139" t="s">
        <v>2539</v>
      </c>
      <c r="W189" s="139">
        <v>6045432000</v>
      </c>
      <c r="X189" s="139">
        <v>3135344327</v>
      </c>
      <c r="Y189" s="424" t="s">
        <v>2919</v>
      </c>
      <c r="Z189" s="139" t="s">
        <v>2453</v>
      </c>
      <c r="AA189" s="139" t="s">
        <v>2473</v>
      </c>
      <c r="AB189" s="139" t="s">
        <v>22</v>
      </c>
      <c r="AC189" s="139" t="s">
        <v>2448</v>
      </c>
      <c r="AD189" s="140" t="s">
        <v>117</v>
      </c>
      <c r="AE189" s="140" t="s">
        <v>41</v>
      </c>
      <c r="AF189" s="162">
        <v>1</v>
      </c>
      <c r="AG189" s="163" t="s">
        <v>253</v>
      </c>
      <c r="AH189" s="164">
        <v>1</v>
      </c>
      <c r="AI189" s="164" t="s">
        <v>528</v>
      </c>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75" thickBot="1">
      <c r="C190" s="137"/>
      <c r="D190" s="138">
        <v>148</v>
      </c>
      <c r="E190" s="406">
        <v>2</v>
      </c>
      <c r="F190" s="139" t="s">
        <v>61</v>
      </c>
      <c r="G190" s="158">
        <v>10246461</v>
      </c>
      <c r="H190" s="285" t="s">
        <v>2920</v>
      </c>
      <c r="I190" s="159"/>
      <c r="J190" s="174" t="s">
        <v>2921</v>
      </c>
      <c r="K190" s="159"/>
      <c r="L190" s="159" t="s">
        <v>2922</v>
      </c>
      <c r="M190" s="159" t="s">
        <v>2900</v>
      </c>
      <c r="N190" s="160">
        <v>3</v>
      </c>
      <c r="O190" s="160">
        <v>4</v>
      </c>
      <c r="P190" s="160">
        <v>1958</v>
      </c>
      <c r="Q190" s="139" t="s">
        <v>53</v>
      </c>
      <c r="R190" s="139" t="s">
        <v>2923</v>
      </c>
      <c r="S190" s="161">
        <v>4083807</v>
      </c>
      <c r="T190" s="139" t="s">
        <v>2451</v>
      </c>
      <c r="U190" s="139" t="s">
        <v>2472</v>
      </c>
      <c r="V190" s="139" t="s">
        <v>2539</v>
      </c>
      <c r="W190" s="139">
        <v>6045432000</v>
      </c>
      <c r="X190" s="139">
        <v>3148925340</v>
      </c>
      <c r="Y190" s="424" t="s">
        <v>2924</v>
      </c>
      <c r="Z190" s="139" t="s">
        <v>2453</v>
      </c>
      <c r="AA190" s="139" t="s">
        <v>2473</v>
      </c>
      <c r="AB190" s="139" t="s">
        <v>22</v>
      </c>
      <c r="AC190" s="139" t="s">
        <v>2448</v>
      </c>
      <c r="AD190" s="140" t="s">
        <v>117</v>
      </c>
      <c r="AE190" s="140" t="s">
        <v>41</v>
      </c>
      <c r="AF190" s="162">
        <v>1</v>
      </c>
      <c r="AG190" s="163" t="s">
        <v>253</v>
      </c>
      <c r="AH190" s="164">
        <v>1</v>
      </c>
      <c r="AI190" s="164" t="s">
        <v>528</v>
      </c>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75" thickBot="1">
      <c r="C191" s="137"/>
      <c r="D191" s="138">
        <v>149</v>
      </c>
      <c r="E191" s="406">
        <v>2</v>
      </c>
      <c r="F191" s="139" t="s">
        <v>61</v>
      </c>
      <c r="G191" s="158">
        <v>32109879</v>
      </c>
      <c r="H191" s="285" t="s">
        <v>2875</v>
      </c>
      <c r="I191" s="159"/>
      <c r="J191" s="174" t="s">
        <v>2927</v>
      </c>
      <c r="K191" s="159"/>
      <c r="L191" s="159" t="s">
        <v>2926</v>
      </c>
      <c r="M191" s="159" t="s">
        <v>2701</v>
      </c>
      <c r="N191" s="160">
        <v>17</v>
      </c>
      <c r="O191" s="160">
        <v>4</v>
      </c>
      <c r="P191" s="160">
        <v>1979</v>
      </c>
      <c r="Q191" s="139" t="s">
        <v>51</v>
      </c>
      <c r="R191" s="139" t="s">
        <v>2492</v>
      </c>
      <c r="S191" s="161">
        <v>5028794</v>
      </c>
      <c r="T191" s="139" t="s">
        <v>2451</v>
      </c>
      <c r="U191" s="139" t="s">
        <v>2497</v>
      </c>
      <c r="V191" s="139" t="s">
        <v>2539</v>
      </c>
      <c r="W191" s="139">
        <v>6045432000</v>
      </c>
      <c r="X191" s="139">
        <v>3153032439</v>
      </c>
      <c r="Y191" s="424" t="s">
        <v>2925</v>
      </c>
      <c r="Z191" s="139" t="s">
        <v>2453</v>
      </c>
      <c r="AA191" s="139" t="s">
        <v>2473</v>
      </c>
      <c r="AB191" s="139" t="s">
        <v>22</v>
      </c>
      <c r="AC191" s="139" t="s">
        <v>2448</v>
      </c>
      <c r="AD191" s="140" t="s">
        <v>117</v>
      </c>
      <c r="AE191" s="140" t="s">
        <v>41</v>
      </c>
      <c r="AF191" s="162">
        <v>1</v>
      </c>
      <c r="AG191" s="163" t="s">
        <v>253</v>
      </c>
      <c r="AH191" s="164">
        <v>1</v>
      </c>
      <c r="AI191" s="164" t="s">
        <v>528</v>
      </c>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75" thickBot="1">
      <c r="C192" s="137"/>
      <c r="D192" s="138">
        <v>150</v>
      </c>
      <c r="E192" s="406">
        <v>2</v>
      </c>
      <c r="F192" s="139" t="s">
        <v>61</v>
      </c>
      <c r="G192" s="158">
        <v>1036402325</v>
      </c>
      <c r="H192" s="285" t="s">
        <v>2928</v>
      </c>
      <c r="I192" s="159"/>
      <c r="J192" s="174" t="s">
        <v>2560</v>
      </c>
      <c r="K192" s="159"/>
      <c r="L192" s="159" t="s">
        <v>2929</v>
      </c>
      <c r="M192" s="159" t="s">
        <v>2470</v>
      </c>
      <c r="N192" s="160">
        <v>26</v>
      </c>
      <c r="O192" s="160">
        <v>4</v>
      </c>
      <c r="P192" s="160">
        <v>1997</v>
      </c>
      <c r="Q192" s="139" t="s">
        <v>51</v>
      </c>
      <c r="R192" s="139" t="s">
        <v>2493</v>
      </c>
      <c r="S192" s="161">
        <v>3143798</v>
      </c>
      <c r="T192" s="139" t="s">
        <v>2451</v>
      </c>
      <c r="U192" s="139" t="s">
        <v>2497</v>
      </c>
      <c r="V192" s="139" t="s">
        <v>2539</v>
      </c>
      <c r="W192" s="139">
        <v>6045432000</v>
      </c>
      <c r="X192" s="139">
        <v>3137631247</v>
      </c>
      <c r="Y192" s="424" t="s">
        <v>2930</v>
      </c>
      <c r="Z192" s="139" t="s">
        <v>2453</v>
      </c>
      <c r="AA192" s="139" t="s">
        <v>2473</v>
      </c>
      <c r="AB192" s="139" t="s">
        <v>22</v>
      </c>
      <c r="AC192" s="139" t="s">
        <v>2448</v>
      </c>
      <c r="AD192" s="140" t="s">
        <v>117</v>
      </c>
      <c r="AE192" s="140" t="s">
        <v>41</v>
      </c>
      <c r="AF192" s="162">
        <v>1</v>
      </c>
      <c r="AG192" s="163" t="s">
        <v>253</v>
      </c>
      <c r="AH192" s="164">
        <v>1</v>
      </c>
      <c r="AI192" s="164" t="s">
        <v>528</v>
      </c>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75" thickBot="1">
      <c r="C193" s="137"/>
      <c r="D193" s="138">
        <v>151</v>
      </c>
      <c r="E193" s="406">
        <v>2</v>
      </c>
      <c r="F193" s="139" t="s">
        <v>61</v>
      </c>
      <c r="G193" s="158">
        <v>42789896</v>
      </c>
      <c r="H193" s="285" t="s">
        <v>2560</v>
      </c>
      <c r="I193" s="159"/>
      <c r="J193" s="174" t="s">
        <v>2468</v>
      </c>
      <c r="K193" s="159"/>
      <c r="L193" s="159" t="s">
        <v>2931</v>
      </c>
      <c r="M193" s="159" t="s">
        <v>2932</v>
      </c>
      <c r="N193" s="160">
        <v>22</v>
      </c>
      <c r="O193" s="160">
        <v>1</v>
      </c>
      <c r="P193" s="160">
        <v>1972</v>
      </c>
      <c r="Q193" s="139" t="s">
        <v>51</v>
      </c>
      <c r="R193" s="139" t="s">
        <v>2736</v>
      </c>
      <c r="S193" s="161">
        <v>2665688</v>
      </c>
      <c r="T193" s="139" t="s">
        <v>2451</v>
      </c>
      <c r="U193" s="139" t="s">
        <v>2547</v>
      </c>
      <c r="V193" s="139" t="s">
        <v>2539</v>
      </c>
      <c r="W193" s="139">
        <v>6045432000</v>
      </c>
      <c r="X193" s="139">
        <v>3137061120</v>
      </c>
      <c r="Y193" s="424" t="s">
        <v>2933</v>
      </c>
      <c r="Z193" s="139" t="s">
        <v>2453</v>
      </c>
      <c r="AA193" s="139" t="s">
        <v>2473</v>
      </c>
      <c r="AB193" s="139" t="s">
        <v>22</v>
      </c>
      <c r="AC193" s="139" t="s">
        <v>2448</v>
      </c>
      <c r="AD193" s="140" t="s">
        <v>117</v>
      </c>
      <c r="AE193" s="140" t="s">
        <v>41</v>
      </c>
      <c r="AF193" s="162">
        <v>1</v>
      </c>
      <c r="AG193" s="163" t="s">
        <v>253</v>
      </c>
      <c r="AH193" s="164">
        <v>1</v>
      </c>
      <c r="AI193" s="164" t="s">
        <v>528</v>
      </c>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75" thickBot="1">
      <c r="C194" s="137"/>
      <c r="D194" s="138">
        <v>152</v>
      </c>
      <c r="E194" s="406">
        <v>2</v>
      </c>
      <c r="F194" s="139" t="s">
        <v>61</v>
      </c>
      <c r="G194" s="158">
        <v>21527438</v>
      </c>
      <c r="H194" s="285" t="s">
        <v>2548</v>
      </c>
      <c r="I194" s="159"/>
      <c r="J194" s="174" t="s">
        <v>2487</v>
      </c>
      <c r="K194" s="159"/>
      <c r="L194" s="159" t="s">
        <v>2931</v>
      </c>
      <c r="M194" s="159" t="s">
        <v>2935</v>
      </c>
      <c r="N194" s="160">
        <v>15</v>
      </c>
      <c r="O194" s="160">
        <v>7</v>
      </c>
      <c r="P194" s="160">
        <v>1985</v>
      </c>
      <c r="Q194" s="139" t="s">
        <v>51</v>
      </c>
      <c r="R194" s="139" t="s">
        <v>2736</v>
      </c>
      <c r="S194" s="161">
        <v>2665688</v>
      </c>
      <c r="T194" s="139" t="s">
        <v>2451</v>
      </c>
      <c r="U194" s="139" t="s">
        <v>2497</v>
      </c>
      <c r="V194" s="139" t="s">
        <v>2539</v>
      </c>
      <c r="W194" s="139">
        <v>6045432000</v>
      </c>
      <c r="X194" s="139">
        <v>3196507346</v>
      </c>
      <c r="Y194" s="424" t="s">
        <v>2934</v>
      </c>
      <c r="Z194" s="139" t="s">
        <v>2453</v>
      </c>
      <c r="AA194" s="139" t="s">
        <v>2473</v>
      </c>
      <c r="AB194" s="139" t="s">
        <v>22</v>
      </c>
      <c r="AC194" s="139" t="s">
        <v>2448</v>
      </c>
      <c r="AD194" s="140" t="s">
        <v>117</v>
      </c>
      <c r="AE194" s="140" t="s">
        <v>41</v>
      </c>
      <c r="AF194" s="162">
        <v>1</v>
      </c>
      <c r="AG194" s="163" t="s">
        <v>253</v>
      </c>
      <c r="AH194" s="164">
        <v>1</v>
      </c>
      <c r="AI194" s="164" t="s">
        <v>528</v>
      </c>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75" thickBot="1">
      <c r="C195" s="137"/>
      <c r="D195" s="138">
        <v>153</v>
      </c>
      <c r="E195" s="406">
        <v>2</v>
      </c>
      <c r="F195" s="139" t="s">
        <v>61</v>
      </c>
      <c r="G195" s="158">
        <v>1036393166</v>
      </c>
      <c r="H195" s="285" t="s">
        <v>2481</v>
      </c>
      <c r="I195" s="159"/>
      <c r="J195" s="174" t="s">
        <v>2544</v>
      </c>
      <c r="K195" s="159"/>
      <c r="L195" s="159" t="s">
        <v>2931</v>
      </c>
      <c r="M195" s="159" t="s">
        <v>2935</v>
      </c>
      <c r="N195" s="160">
        <v>31</v>
      </c>
      <c r="O195" s="160">
        <v>10</v>
      </c>
      <c r="P195" s="160">
        <v>1987</v>
      </c>
      <c r="Q195" s="139" t="s">
        <v>51</v>
      </c>
      <c r="R195" s="139" t="s">
        <v>2503</v>
      </c>
      <c r="S195" s="161">
        <v>9720055</v>
      </c>
      <c r="T195" s="139" t="s">
        <v>2471</v>
      </c>
      <c r="U195" s="139" t="s">
        <v>2472</v>
      </c>
      <c r="V195" s="139" t="s">
        <v>2539</v>
      </c>
      <c r="W195" s="139">
        <v>6045432000</v>
      </c>
      <c r="X195" s="139">
        <v>3207502248</v>
      </c>
      <c r="Y195" s="424" t="s">
        <v>2936</v>
      </c>
      <c r="Z195" s="139" t="s">
        <v>2453</v>
      </c>
      <c r="AA195" s="139" t="s">
        <v>2473</v>
      </c>
      <c r="AB195" s="139" t="s">
        <v>22</v>
      </c>
      <c r="AC195" s="139" t="s">
        <v>2448</v>
      </c>
      <c r="AD195" s="140" t="s">
        <v>117</v>
      </c>
      <c r="AE195" s="140" t="s">
        <v>41</v>
      </c>
      <c r="AF195" s="162">
        <v>1</v>
      </c>
      <c r="AG195" s="163" t="s">
        <v>253</v>
      </c>
      <c r="AH195" s="164">
        <v>1</v>
      </c>
      <c r="AI195" s="164" t="s">
        <v>528</v>
      </c>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75" thickBot="1">
      <c r="C196" s="137"/>
      <c r="D196" s="138">
        <v>154</v>
      </c>
      <c r="E196" s="406">
        <v>2</v>
      </c>
      <c r="F196" s="139" t="s">
        <v>61</v>
      </c>
      <c r="G196" s="158">
        <v>1036397778</v>
      </c>
      <c r="H196" s="285" t="s">
        <v>2468</v>
      </c>
      <c r="I196" s="159"/>
      <c r="J196" s="174" t="s">
        <v>2576</v>
      </c>
      <c r="K196" s="159"/>
      <c r="L196" s="159" t="s">
        <v>2931</v>
      </c>
      <c r="M196" s="159" t="s">
        <v>2598</v>
      </c>
      <c r="N196" s="160">
        <v>13</v>
      </c>
      <c r="O196" s="160">
        <v>10</v>
      </c>
      <c r="P196" s="160">
        <v>1990</v>
      </c>
      <c r="Q196" s="139" t="s">
        <v>51</v>
      </c>
      <c r="R196" s="139" t="s">
        <v>2736</v>
      </c>
      <c r="S196" s="161">
        <v>2665688</v>
      </c>
      <c r="T196" s="139" t="s">
        <v>2474</v>
      </c>
      <c r="U196" s="139" t="s">
        <v>2547</v>
      </c>
      <c r="V196" s="139" t="s">
        <v>2539</v>
      </c>
      <c r="W196" s="139">
        <v>6045432000</v>
      </c>
      <c r="X196" s="139">
        <v>3016153387</v>
      </c>
      <c r="Y196" s="424" t="s">
        <v>2937</v>
      </c>
      <c r="Z196" s="139" t="s">
        <v>2453</v>
      </c>
      <c r="AA196" s="139" t="s">
        <v>2473</v>
      </c>
      <c r="AB196" s="139" t="s">
        <v>22</v>
      </c>
      <c r="AC196" s="139" t="s">
        <v>2448</v>
      </c>
      <c r="AD196" s="140" t="s">
        <v>117</v>
      </c>
      <c r="AE196" s="140" t="s">
        <v>41</v>
      </c>
      <c r="AF196" s="162">
        <v>1</v>
      </c>
      <c r="AG196" s="163" t="s">
        <v>253</v>
      </c>
      <c r="AH196" s="164">
        <v>1</v>
      </c>
      <c r="AI196" s="164" t="s">
        <v>528</v>
      </c>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75" thickBot="1">
      <c r="C197" s="137"/>
      <c r="D197" s="138">
        <v>155</v>
      </c>
      <c r="E197" s="139">
        <v>4</v>
      </c>
      <c r="F197" s="139" t="s">
        <v>61</v>
      </c>
      <c r="G197" s="158">
        <v>43713510</v>
      </c>
      <c r="H197" s="285" t="s">
        <v>2609</v>
      </c>
      <c r="I197" s="159"/>
      <c r="J197" s="174" t="s">
        <v>2444</v>
      </c>
      <c r="K197" s="159"/>
      <c r="L197" s="159" t="s">
        <v>2931</v>
      </c>
      <c r="M197" s="159" t="s">
        <v>2598</v>
      </c>
      <c r="N197" s="160">
        <v>5</v>
      </c>
      <c r="O197" s="160">
        <v>3</v>
      </c>
      <c r="P197" s="160">
        <v>1976</v>
      </c>
      <c r="Q197" s="139" t="s">
        <v>51</v>
      </c>
      <c r="R197" s="139" t="s">
        <v>2503</v>
      </c>
      <c r="S197" s="161">
        <v>9720055</v>
      </c>
      <c r="T197" s="139" t="s">
        <v>2451</v>
      </c>
      <c r="U197" s="139" t="s">
        <v>2472</v>
      </c>
      <c r="V197" s="139" t="s">
        <v>2539</v>
      </c>
      <c r="W197" s="139">
        <v>6045432000</v>
      </c>
      <c r="X197" s="139">
        <v>3126230506</v>
      </c>
      <c r="Y197" s="424" t="s">
        <v>2938</v>
      </c>
      <c r="Z197" s="139" t="s">
        <v>2453</v>
      </c>
      <c r="AA197" s="139" t="s">
        <v>2473</v>
      </c>
      <c r="AB197" s="139" t="s">
        <v>22</v>
      </c>
      <c r="AC197" s="139" t="s">
        <v>2448</v>
      </c>
      <c r="AD197" s="140" t="s">
        <v>117</v>
      </c>
      <c r="AE197" s="140" t="s">
        <v>41</v>
      </c>
      <c r="AF197" s="162">
        <v>1</v>
      </c>
      <c r="AG197" s="163" t="s">
        <v>253</v>
      </c>
      <c r="AH197" s="164">
        <v>1</v>
      </c>
      <c r="AI197" s="164" t="s">
        <v>528</v>
      </c>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75" thickBot="1">
      <c r="C198" s="137"/>
      <c r="D198" s="138">
        <v>156</v>
      </c>
      <c r="E198" s="406">
        <v>2</v>
      </c>
      <c r="F198" s="139" t="s">
        <v>61</v>
      </c>
      <c r="G198" s="158">
        <v>43712473</v>
      </c>
      <c r="H198" s="285" t="s">
        <v>2444</v>
      </c>
      <c r="I198" s="159"/>
      <c r="J198" s="174" t="s">
        <v>2488</v>
      </c>
      <c r="K198" s="159"/>
      <c r="L198" s="159" t="s">
        <v>2941</v>
      </c>
      <c r="M198" s="159" t="s">
        <v>2940</v>
      </c>
      <c r="N198" s="160">
        <v>15</v>
      </c>
      <c r="O198" s="160">
        <v>12</v>
      </c>
      <c r="P198" s="160">
        <v>1973</v>
      </c>
      <c r="Q198" s="139" t="s">
        <v>51</v>
      </c>
      <c r="R198" s="139" t="s">
        <v>2492</v>
      </c>
      <c r="S198" s="161">
        <v>4349189</v>
      </c>
      <c r="T198" s="139" t="s">
        <v>2451</v>
      </c>
      <c r="U198" s="139" t="s">
        <v>2472</v>
      </c>
      <c r="V198" s="139" t="s">
        <v>2539</v>
      </c>
      <c r="W198" s="139">
        <v>6045432000</v>
      </c>
      <c r="X198" s="139">
        <v>3113804759</v>
      </c>
      <c r="Y198" s="424" t="s">
        <v>2939</v>
      </c>
      <c r="Z198" s="139" t="s">
        <v>2453</v>
      </c>
      <c r="AA198" s="139" t="s">
        <v>2473</v>
      </c>
      <c r="AB198" s="139" t="s">
        <v>22</v>
      </c>
      <c r="AC198" s="139" t="s">
        <v>2448</v>
      </c>
      <c r="AD198" s="140" t="s">
        <v>117</v>
      </c>
      <c r="AE198" s="140" t="s">
        <v>41</v>
      </c>
      <c r="AF198" s="162">
        <v>1</v>
      </c>
      <c r="AG198" s="163" t="s">
        <v>253</v>
      </c>
      <c r="AH198" s="164">
        <v>1</v>
      </c>
      <c r="AI198" s="164" t="s">
        <v>528</v>
      </c>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75" thickBot="1">
      <c r="C199" s="137"/>
      <c r="D199" s="138">
        <v>157</v>
      </c>
      <c r="E199" s="406">
        <v>2</v>
      </c>
      <c r="F199" s="139" t="s">
        <v>61</v>
      </c>
      <c r="G199" s="158">
        <v>43712837</v>
      </c>
      <c r="H199" s="285" t="s">
        <v>2499</v>
      </c>
      <c r="I199" s="159"/>
      <c r="J199" s="174" t="s">
        <v>2715</v>
      </c>
      <c r="K199" s="159"/>
      <c r="L199" s="159" t="s">
        <v>2942</v>
      </c>
      <c r="M199" s="159" t="s">
        <v>2932</v>
      </c>
      <c r="N199" s="160">
        <v>12</v>
      </c>
      <c r="O199" s="160">
        <v>2</v>
      </c>
      <c r="P199" s="160">
        <v>1975</v>
      </c>
      <c r="Q199" s="139" t="s">
        <v>51</v>
      </c>
      <c r="R199" s="139" t="s">
        <v>2559</v>
      </c>
      <c r="S199" s="161">
        <v>3143798</v>
      </c>
      <c r="T199" s="139" t="s">
        <v>2471</v>
      </c>
      <c r="U199" s="139" t="s">
        <v>2472</v>
      </c>
      <c r="V199" s="139" t="s">
        <v>2539</v>
      </c>
      <c r="W199" s="139">
        <v>6045432000</v>
      </c>
      <c r="X199" s="139">
        <v>3207867625</v>
      </c>
      <c r="Y199" s="424" t="s">
        <v>2943</v>
      </c>
      <c r="Z199" s="139" t="s">
        <v>2453</v>
      </c>
      <c r="AA199" s="139" t="s">
        <v>2473</v>
      </c>
      <c r="AB199" s="139" t="s">
        <v>22</v>
      </c>
      <c r="AC199" s="139" t="s">
        <v>2448</v>
      </c>
      <c r="AD199" s="140" t="s">
        <v>117</v>
      </c>
      <c r="AE199" s="140" t="s">
        <v>41</v>
      </c>
      <c r="AF199" s="162">
        <v>1</v>
      </c>
      <c r="AG199" s="163" t="s">
        <v>253</v>
      </c>
      <c r="AH199" s="164">
        <v>1</v>
      </c>
      <c r="AI199" s="164" t="s">
        <v>528</v>
      </c>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75" thickBot="1">
      <c r="C200" s="137"/>
      <c r="D200" s="138">
        <v>158</v>
      </c>
      <c r="E200" s="139">
        <v>9</v>
      </c>
      <c r="F200" s="139" t="s">
        <v>61</v>
      </c>
      <c r="G200" s="158">
        <v>1094948901</v>
      </c>
      <c r="H200" s="285" t="s">
        <v>2480</v>
      </c>
      <c r="I200" s="159"/>
      <c r="J200" s="174" t="s">
        <v>2544</v>
      </c>
      <c r="K200" s="159"/>
      <c r="L200" s="159" t="s">
        <v>2944</v>
      </c>
      <c r="M200" s="159"/>
      <c r="N200" s="160">
        <v>10</v>
      </c>
      <c r="O200" s="160">
        <v>5</v>
      </c>
      <c r="P200" s="160">
        <v>1995</v>
      </c>
      <c r="Q200" s="139" t="s">
        <v>51</v>
      </c>
      <c r="R200" s="139" t="s">
        <v>2492</v>
      </c>
      <c r="S200" s="161">
        <v>4349189</v>
      </c>
      <c r="T200" s="139" t="s">
        <v>2451</v>
      </c>
      <c r="U200" s="139" t="s">
        <v>2472</v>
      </c>
      <c r="V200" s="139" t="s">
        <v>2539</v>
      </c>
      <c r="W200" s="139">
        <v>6045432000</v>
      </c>
      <c r="X200" s="139">
        <v>3177210882</v>
      </c>
      <c r="Y200" s="424" t="s">
        <v>2945</v>
      </c>
      <c r="Z200" s="139" t="s">
        <v>2453</v>
      </c>
      <c r="AA200" s="139" t="s">
        <v>2473</v>
      </c>
      <c r="AB200" s="139" t="s">
        <v>22</v>
      </c>
      <c r="AC200" s="139" t="s">
        <v>2448</v>
      </c>
      <c r="AD200" s="140" t="s">
        <v>117</v>
      </c>
      <c r="AE200" s="140" t="s">
        <v>41</v>
      </c>
      <c r="AF200" s="162">
        <v>1</v>
      </c>
      <c r="AG200" s="163" t="s">
        <v>253</v>
      </c>
      <c r="AH200" s="164">
        <v>1</v>
      </c>
      <c r="AI200" s="164" t="s">
        <v>528</v>
      </c>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75" thickBot="1">
      <c r="C201" s="137"/>
      <c r="D201" s="138">
        <v>159</v>
      </c>
      <c r="E201" s="139">
        <v>4</v>
      </c>
      <c r="F201" s="139" t="s">
        <v>61</v>
      </c>
      <c r="G201" s="158">
        <v>1017276446</v>
      </c>
      <c r="H201" s="285" t="s">
        <v>2478</v>
      </c>
      <c r="I201" s="159"/>
      <c r="J201" s="174" t="s">
        <v>2548</v>
      </c>
      <c r="K201" s="159"/>
      <c r="L201" s="159" t="s">
        <v>2947</v>
      </c>
      <c r="M201" s="159"/>
      <c r="N201" s="160">
        <v>4</v>
      </c>
      <c r="O201" s="160">
        <v>1</v>
      </c>
      <c r="P201" s="160">
        <v>2000</v>
      </c>
      <c r="Q201" s="139" t="s">
        <v>51</v>
      </c>
      <c r="R201" s="139" t="s">
        <v>2506</v>
      </c>
      <c r="S201" s="161">
        <v>3143798</v>
      </c>
      <c r="T201" s="139" t="s">
        <v>2451</v>
      </c>
      <c r="U201" s="139" t="s">
        <v>2497</v>
      </c>
      <c r="V201" s="139" t="s">
        <v>2539</v>
      </c>
      <c r="W201" s="139">
        <v>6045432000</v>
      </c>
      <c r="X201" s="139">
        <v>3244157740</v>
      </c>
      <c r="Y201" s="424" t="s">
        <v>2946</v>
      </c>
      <c r="Z201" s="139" t="s">
        <v>2453</v>
      </c>
      <c r="AA201" s="139" t="s">
        <v>2473</v>
      </c>
      <c r="AB201" s="139" t="s">
        <v>22</v>
      </c>
      <c r="AC201" s="139" t="s">
        <v>2448</v>
      </c>
      <c r="AD201" s="140" t="s">
        <v>117</v>
      </c>
      <c r="AE201" s="140" t="s">
        <v>41</v>
      </c>
      <c r="AF201" s="162">
        <v>1</v>
      </c>
      <c r="AG201" s="163" t="s">
        <v>253</v>
      </c>
      <c r="AH201" s="164">
        <v>1</v>
      </c>
      <c r="AI201" s="164" t="s">
        <v>528</v>
      </c>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75" thickBot="1">
      <c r="C202" s="137"/>
      <c r="D202" s="138">
        <v>160</v>
      </c>
      <c r="E202" s="139">
        <v>4</v>
      </c>
      <c r="F202" s="139" t="s">
        <v>61</v>
      </c>
      <c r="G202" s="158">
        <v>1128477316</v>
      </c>
      <c r="H202" s="285" t="s">
        <v>2619</v>
      </c>
      <c r="I202" s="159"/>
      <c r="J202" s="174" t="s">
        <v>2948</v>
      </c>
      <c r="K202" s="159"/>
      <c r="L202" s="159" t="s">
        <v>2949</v>
      </c>
      <c r="M202" s="159"/>
      <c r="N202" s="160">
        <v>3</v>
      </c>
      <c r="O202" s="160">
        <v>6</v>
      </c>
      <c r="P202" s="160">
        <v>1990</v>
      </c>
      <c r="Q202" s="139" t="s">
        <v>51</v>
      </c>
      <c r="R202" s="139" t="s">
        <v>2506</v>
      </c>
      <c r="S202" s="161">
        <v>3143798</v>
      </c>
      <c r="T202" s="139" t="s">
        <v>2451</v>
      </c>
      <c r="U202" s="139" t="s">
        <v>2497</v>
      </c>
      <c r="V202" s="139" t="s">
        <v>2539</v>
      </c>
      <c r="W202" s="139">
        <v>6045432000</v>
      </c>
      <c r="X202" s="139">
        <v>3002198401</v>
      </c>
      <c r="Y202" s="424" t="s">
        <v>2950</v>
      </c>
      <c r="Z202" s="139" t="s">
        <v>2453</v>
      </c>
      <c r="AA202" s="139" t="s">
        <v>2473</v>
      </c>
      <c r="AB202" s="139" t="s">
        <v>22</v>
      </c>
      <c r="AC202" s="139" t="s">
        <v>2448</v>
      </c>
      <c r="AD202" s="140" t="s">
        <v>117</v>
      </c>
      <c r="AE202" s="140" t="s">
        <v>41</v>
      </c>
      <c r="AF202" s="162">
        <v>1</v>
      </c>
      <c r="AG202" s="163" t="s">
        <v>253</v>
      </c>
      <c r="AH202" s="164">
        <v>1</v>
      </c>
      <c r="AI202" s="164" t="s">
        <v>528</v>
      </c>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75" thickBot="1">
      <c r="C203" s="137"/>
      <c r="D203" s="138">
        <v>161</v>
      </c>
      <c r="E203" s="139">
        <v>9</v>
      </c>
      <c r="F203" s="139" t="s">
        <v>61</v>
      </c>
      <c r="G203" s="158">
        <v>18370497</v>
      </c>
      <c r="H203" s="285" t="s">
        <v>2689</v>
      </c>
      <c r="I203" s="159"/>
      <c r="J203" s="174" t="s">
        <v>2953</v>
      </c>
      <c r="K203" s="159"/>
      <c r="L203" s="159" t="s">
        <v>2952</v>
      </c>
      <c r="M203" s="159" t="s">
        <v>2649</v>
      </c>
      <c r="N203" s="160">
        <v>20</v>
      </c>
      <c r="O203" s="160">
        <v>9</v>
      </c>
      <c r="P203" s="160">
        <v>1980</v>
      </c>
      <c r="Q203" s="139" t="s">
        <v>53</v>
      </c>
      <c r="R203" s="139" t="s">
        <v>2493</v>
      </c>
      <c r="S203" s="161">
        <v>3143798</v>
      </c>
      <c r="T203" s="139" t="s">
        <v>2451</v>
      </c>
      <c r="U203" s="139" t="s">
        <v>2497</v>
      </c>
      <c r="V203" s="139" t="s">
        <v>2539</v>
      </c>
      <c r="W203" s="139">
        <v>6045432000</v>
      </c>
      <c r="X203" s="139">
        <v>3012040151</v>
      </c>
      <c r="Y203" s="424" t="s">
        <v>2951</v>
      </c>
      <c r="Z203" s="139" t="s">
        <v>2453</v>
      </c>
      <c r="AA203" s="139" t="s">
        <v>2473</v>
      </c>
      <c r="AB203" s="139" t="s">
        <v>22</v>
      </c>
      <c r="AC203" s="139" t="s">
        <v>2448</v>
      </c>
      <c r="AD203" s="140" t="s">
        <v>117</v>
      </c>
      <c r="AE203" s="140" t="s">
        <v>41</v>
      </c>
      <c r="AF203" s="162">
        <v>1</v>
      </c>
      <c r="AG203" s="163" t="s">
        <v>253</v>
      </c>
      <c r="AH203" s="164">
        <v>1</v>
      </c>
      <c r="AI203" s="164" t="s">
        <v>528</v>
      </c>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75" thickBot="1">
      <c r="C204" s="137"/>
      <c r="D204" s="138">
        <v>162</v>
      </c>
      <c r="E204" s="139">
        <v>9</v>
      </c>
      <c r="F204" s="139" t="s">
        <v>61</v>
      </c>
      <c r="G204" s="158">
        <v>16511740</v>
      </c>
      <c r="H204" s="285" t="s">
        <v>2954</v>
      </c>
      <c r="I204" s="159"/>
      <c r="J204" s="174" t="s">
        <v>2955</v>
      </c>
      <c r="K204" s="159"/>
      <c r="L204" s="159" t="s">
        <v>2956</v>
      </c>
      <c r="M204" s="159"/>
      <c r="N204" s="160">
        <v>16</v>
      </c>
      <c r="O204" s="160">
        <v>6</v>
      </c>
      <c r="P204" s="160">
        <v>1976</v>
      </c>
      <c r="Q204" s="139" t="s">
        <v>53</v>
      </c>
      <c r="R204" s="139" t="s">
        <v>2650</v>
      </c>
      <c r="S204" s="161">
        <v>2535103</v>
      </c>
      <c r="T204" s="139" t="s">
        <v>2957</v>
      </c>
      <c r="U204" s="139" t="s">
        <v>2452</v>
      </c>
      <c r="V204" s="139" t="s">
        <v>2539</v>
      </c>
      <c r="W204" s="139">
        <v>6045432000</v>
      </c>
      <c r="X204" s="139">
        <v>3152967535</v>
      </c>
      <c r="Y204" s="424" t="s">
        <v>2958</v>
      </c>
      <c r="Z204" s="139" t="s">
        <v>2453</v>
      </c>
      <c r="AA204" s="139" t="s">
        <v>2473</v>
      </c>
      <c r="AB204" s="139" t="s">
        <v>22</v>
      </c>
      <c r="AC204" s="139" t="s">
        <v>2448</v>
      </c>
      <c r="AD204" s="140" t="s">
        <v>117</v>
      </c>
      <c r="AE204" s="140" t="s">
        <v>41</v>
      </c>
      <c r="AF204" s="162">
        <v>1</v>
      </c>
      <c r="AG204" s="163" t="s">
        <v>253</v>
      </c>
      <c r="AH204" s="164">
        <v>1</v>
      </c>
      <c r="AI204" s="164" t="s">
        <v>528</v>
      </c>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75" thickBot="1">
      <c r="C205" s="137"/>
      <c r="D205" s="138">
        <v>163</v>
      </c>
      <c r="E205" s="406">
        <v>2</v>
      </c>
      <c r="F205" s="139" t="s">
        <v>61</v>
      </c>
      <c r="G205" s="158">
        <v>71116849</v>
      </c>
      <c r="H205" s="285" t="s">
        <v>2731</v>
      </c>
      <c r="I205" s="159"/>
      <c r="J205" s="174" t="s">
        <v>2556</v>
      </c>
      <c r="K205" s="159"/>
      <c r="L205" s="159" t="s">
        <v>2961</v>
      </c>
      <c r="M205" s="159" t="s">
        <v>2834</v>
      </c>
      <c r="N205" s="160">
        <v>7</v>
      </c>
      <c r="O205" s="160">
        <v>12</v>
      </c>
      <c r="P205" s="160">
        <v>1979</v>
      </c>
      <c r="Q205" s="139" t="s">
        <v>53</v>
      </c>
      <c r="R205" s="139" t="s">
        <v>2960</v>
      </c>
      <c r="S205" s="161">
        <v>8368827</v>
      </c>
      <c r="T205" s="139" t="s">
        <v>2451</v>
      </c>
      <c r="U205" s="139" t="s">
        <v>2547</v>
      </c>
      <c r="V205" s="139" t="s">
        <v>2539</v>
      </c>
      <c r="W205" s="139">
        <v>6045432000</v>
      </c>
      <c r="X205" s="139">
        <v>3122894261</v>
      </c>
      <c r="Y205" s="424" t="s">
        <v>2959</v>
      </c>
      <c r="Z205" s="139" t="s">
        <v>2453</v>
      </c>
      <c r="AA205" s="139" t="s">
        <v>2473</v>
      </c>
      <c r="AB205" s="139" t="s">
        <v>22</v>
      </c>
      <c r="AC205" s="139" t="s">
        <v>2448</v>
      </c>
      <c r="AD205" s="140" t="s">
        <v>117</v>
      </c>
      <c r="AE205" s="140" t="s">
        <v>41</v>
      </c>
      <c r="AF205" s="162">
        <v>1</v>
      </c>
      <c r="AG205" s="163" t="s">
        <v>253</v>
      </c>
      <c r="AH205" s="164">
        <v>1</v>
      </c>
      <c r="AI205" s="164" t="s">
        <v>528</v>
      </c>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75" thickBot="1">
      <c r="C206" s="137"/>
      <c r="D206" s="138">
        <v>164</v>
      </c>
      <c r="E206" s="406">
        <v>2</v>
      </c>
      <c r="F206" s="139" t="s">
        <v>61</v>
      </c>
      <c r="G206" s="158">
        <v>71116454</v>
      </c>
      <c r="H206" s="285" t="s">
        <v>2544</v>
      </c>
      <c r="I206" s="159"/>
      <c r="J206" s="174" t="s">
        <v>2505</v>
      </c>
      <c r="K206" s="159"/>
      <c r="L206" s="159" t="s">
        <v>2962</v>
      </c>
      <c r="M206" s="159" t="s">
        <v>2670</v>
      </c>
      <c r="N206" s="160">
        <v>23</v>
      </c>
      <c r="O206" s="160">
        <v>9</v>
      </c>
      <c r="P206" s="160">
        <v>1978</v>
      </c>
      <c r="Q206" s="139" t="s">
        <v>53</v>
      </c>
      <c r="R206" s="139" t="s">
        <v>2492</v>
      </c>
      <c r="S206" s="161">
        <v>4349189</v>
      </c>
      <c r="T206" s="139" t="s">
        <v>2451</v>
      </c>
      <c r="U206" s="139" t="s">
        <v>2547</v>
      </c>
      <c r="V206" s="139" t="s">
        <v>2539</v>
      </c>
      <c r="W206" s="139">
        <v>6045432000</v>
      </c>
      <c r="X206" s="139">
        <v>3117735577</v>
      </c>
      <c r="Y206" s="424" t="s">
        <v>2963</v>
      </c>
      <c r="Z206" s="139" t="s">
        <v>2453</v>
      </c>
      <c r="AA206" s="139" t="s">
        <v>2473</v>
      </c>
      <c r="AB206" s="139" t="s">
        <v>22</v>
      </c>
      <c r="AC206" s="139" t="s">
        <v>2448</v>
      </c>
      <c r="AD206" s="140" t="s">
        <v>117</v>
      </c>
      <c r="AE206" s="140" t="s">
        <v>41</v>
      </c>
      <c r="AF206" s="162">
        <v>1</v>
      </c>
      <c r="AG206" s="163" t="s">
        <v>253</v>
      </c>
      <c r="AH206" s="164">
        <v>1</v>
      </c>
      <c r="AI206" s="164" t="s">
        <v>528</v>
      </c>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75" thickBot="1">
      <c r="C207" s="137"/>
      <c r="D207" s="138">
        <v>165</v>
      </c>
      <c r="E207" s="139">
        <v>4</v>
      </c>
      <c r="F207" s="139" t="s">
        <v>61</v>
      </c>
      <c r="G207" s="158">
        <v>15434977</v>
      </c>
      <c r="H207" s="285" t="s">
        <v>2964</v>
      </c>
      <c r="I207" s="159"/>
      <c r="J207" s="174" t="s">
        <v>2727</v>
      </c>
      <c r="K207" s="159"/>
      <c r="L207" s="159" t="s">
        <v>2965</v>
      </c>
      <c r="M207" s="159" t="s">
        <v>2966</v>
      </c>
      <c r="N207" s="160">
        <v>20</v>
      </c>
      <c r="O207" s="160">
        <v>9</v>
      </c>
      <c r="P207" s="160">
        <v>1970</v>
      </c>
      <c r="Q207" s="139" t="s">
        <v>53</v>
      </c>
      <c r="R207" s="139" t="s">
        <v>2506</v>
      </c>
      <c r="S207" s="161">
        <v>3143798</v>
      </c>
      <c r="T207" s="139" t="s">
        <v>2451</v>
      </c>
      <c r="U207" s="139" t="s">
        <v>2472</v>
      </c>
      <c r="V207" s="139" t="s">
        <v>2539</v>
      </c>
      <c r="W207" s="139">
        <v>6045432000</v>
      </c>
      <c r="X207" s="139">
        <v>3137532619</v>
      </c>
      <c r="Y207" s="424" t="s">
        <v>2967</v>
      </c>
      <c r="Z207" s="139" t="s">
        <v>2453</v>
      </c>
      <c r="AA207" s="139" t="s">
        <v>2473</v>
      </c>
      <c r="AB207" s="139" t="s">
        <v>22</v>
      </c>
      <c r="AC207" s="139" t="s">
        <v>2448</v>
      </c>
      <c r="AD207" s="140" t="s">
        <v>117</v>
      </c>
      <c r="AE207" s="140" t="s">
        <v>41</v>
      </c>
      <c r="AF207" s="162">
        <v>1</v>
      </c>
      <c r="AG207" s="163" t="s">
        <v>253</v>
      </c>
      <c r="AH207" s="164">
        <v>1</v>
      </c>
      <c r="AI207" s="164" t="s">
        <v>528</v>
      </c>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75" thickBot="1">
      <c r="C208" s="137"/>
      <c r="D208" s="138">
        <v>166</v>
      </c>
      <c r="E208" s="406">
        <v>2</v>
      </c>
      <c r="F208" s="139" t="s">
        <v>61</v>
      </c>
      <c r="G208" s="158">
        <v>1112764788</v>
      </c>
      <c r="H208" s="285" t="s">
        <v>2968</v>
      </c>
      <c r="I208" s="159"/>
      <c r="J208" s="174" t="s">
        <v>2568</v>
      </c>
      <c r="K208" s="159"/>
      <c r="L208" s="159" t="s">
        <v>2969</v>
      </c>
      <c r="M208" s="159" t="s">
        <v>2970</v>
      </c>
      <c r="N208" s="160">
        <v>29</v>
      </c>
      <c r="O208" s="160">
        <v>7</v>
      </c>
      <c r="P208" s="160">
        <v>1988</v>
      </c>
      <c r="Q208" s="139" t="s">
        <v>53</v>
      </c>
      <c r="R208" s="139" t="s">
        <v>2559</v>
      </c>
      <c r="S208" s="161">
        <v>3143798</v>
      </c>
      <c r="T208" s="139" t="s">
        <v>2451</v>
      </c>
      <c r="U208" s="139" t="s">
        <v>2472</v>
      </c>
      <c r="V208" s="139" t="s">
        <v>2539</v>
      </c>
      <c r="W208" s="139">
        <v>6045432000</v>
      </c>
      <c r="X208" s="139">
        <v>3226774625</v>
      </c>
      <c r="Y208" s="424" t="s">
        <v>2971</v>
      </c>
      <c r="Z208" s="139" t="s">
        <v>2453</v>
      </c>
      <c r="AA208" s="139" t="s">
        <v>2473</v>
      </c>
      <c r="AB208" s="139" t="s">
        <v>22</v>
      </c>
      <c r="AC208" s="139" t="s">
        <v>2448</v>
      </c>
      <c r="AD208" s="140" t="s">
        <v>117</v>
      </c>
      <c r="AE208" s="140" t="s">
        <v>41</v>
      </c>
      <c r="AF208" s="162">
        <v>1</v>
      </c>
      <c r="AG208" s="163" t="s">
        <v>253</v>
      </c>
      <c r="AH208" s="164">
        <v>1</v>
      </c>
      <c r="AI208" s="164" t="s">
        <v>528</v>
      </c>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75" thickBot="1">
      <c r="C209" s="137"/>
      <c r="D209" s="138">
        <v>167</v>
      </c>
      <c r="E209" s="406">
        <v>2</v>
      </c>
      <c r="F209" s="139" t="s">
        <v>61</v>
      </c>
      <c r="G209" s="158">
        <v>1036393188</v>
      </c>
      <c r="H209" s="285" t="s">
        <v>2576</v>
      </c>
      <c r="I209" s="159"/>
      <c r="J209" s="174" t="s">
        <v>2479</v>
      </c>
      <c r="K209" s="159"/>
      <c r="L209" s="159" t="s">
        <v>2972</v>
      </c>
      <c r="M209" s="159"/>
      <c r="N209" s="160">
        <v>11</v>
      </c>
      <c r="O209" s="160">
        <v>11</v>
      </c>
      <c r="P209" s="160">
        <v>1987</v>
      </c>
      <c r="Q209" s="139" t="s">
        <v>51</v>
      </c>
      <c r="R209" s="139" t="s">
        <v>2736</v>
      </c>
      <c r="S209" s="161">
        <v>2665688</v>
      </c>
      <c r="T209" s="139" t="s">
        <v>2451</v>
      </c>
      <c r="U209" s="139" t="s">
        <v>2497</v>
      </c>
      <c r="V209" s="139" t="s">
        <v>2539</v>
      </c>
      <c r="W209" s="139">
        <v>6045432000</v>
      </c>
      <c r="X209" s="139">
        <v>3206573396</v>
      </c>
      <c r="Y209" s="424" t="s">
        <v>2973</v>
      </c>
      <c r="Z209" s="139" t="s">
        <v>2453</v>
      </c>
      <c r="AA209" s="139" t="s">
        <v>2473</v>
      </c>
      <c r="AB209" s="139" t="s">
        <v>22</v>
      </c>
      <c r="AC209" s="139" t="s">
        <v>2448</v>
      </c>
      <c r="AD209" s="140" t="s">
        <v>117</v>
      </c>
      <c r="AE209" s="140" t="s">
        <v>41</v>
      </c>
      <c r="AF209" s="162">
        <v>1</v>
      </c>
      <c r="AG209" s="163" t="s">
        <v>253</v>
      </c>
      <c r="AH209" s="164">
        <v>1</v>
      </c>
      <c r="AI209" s="164" t="s">
        <v>528</v>
      </c>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75" thickBot="1">
      <c r="C210" s="137"/>
      <c r="D210" s="138">
        <v>168</v>
      </c>
      <c r="E210" s="406">
        <v>2</v>
      </c>
      <c r="F210" s="139" t="s">
        <v>61</v>
      </c>
      <c r="G210" s="158">
        <v>1036423886</v>
      </c>
      <c r="H210" s="285" t="s">
        <v>2500</v>
      </c>
      <c r="I210" s="159"/>
      <c r="J210" s="174" t="s">
        <v>2565</v>
      </c>
      <c r="K210" s="159"/>
      <c r="L210" s="159" t="s">
        <v>2986</v>
      </c>
      <c r="M210" s="159" t="s">
        <v>2985</v>
      </c>
      <c r="N210" s="160">
        <v>17</v>
      </c>
      <c r="O210" s="160">
        <v>12</v>
      </c>
      <c r="P210" s="160">
        <v>1993</v>
      </c>
      <c r="Q210" s="139" t="s">
        <v>51</v>
      </c>
      <c r="R210" s="139" t="s">
        <v>2602</v>
      </c>
      <c r="S210" s="161">
        <v>4349189</v>
      </c>
      <c r="T210" s="139" t="s">
        <v>2451</v>
      </c>
      <c r="U210" s="139" t="s">
        <v>2452</v>
      </c>
      <c r="V210" s="139" t="s">
        <v>2539</v>
      </c>
      <c r="W210" s="139">
        <v>6045432000</v>
      </c>
      <c r="X210" s="139">
        <v>3148899353</v>
      </c>
      <c r="Y210" s="424" t="s">
        <v>2974</v>
      </c>
      <c r="Z210" s="139" t="s">
        <v>2453</v>
      </c>
      <c r="AA210" s="139" t="s">
        <v>2473</v>
      </c>
      <c r="AB210" s="139" t="s">
        <v>22</v>
      </c>
      <c r="AC210" s="139" t="s">
        <v>2448</v>
      </c>
      <c r="AD210" s="140" t="s">
        <v>117</v>
      </c>
      <c r="AE210" s="140" t="s">
        <v>41</v>
      </c>
      <c r="AF210" s="162">
        <v>1</v>
      </c>
      <c r="AG210" s="163" t="s">
        <v>253</v>
      </c>
      <c r="AH210" s="164">
        <v>1</v>
      </c>
      <c r="AI210" s="164" t="s">
        <v>528</v>
      </c>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75" thickBot="1">
      <c r="C211" s="137"/>
      <c r="D211" s="138">
        <v>169</v>
      </c>
      <c r="E211" s="406">
        <v>2</v>
      </c>
      <c r="F211" s="139" t="s">
        <v>61</v>
      </c>
      <c r="G211" s="158">
        <v>35604145</v>
      </c>
      <c r="H211" s="285" t="s">
        <v>2987</v>
      </c>
      <c r="I211" s="159"/>
      <c r="J211" s="174" t="s">
        <v>2988</v>
      </c>
      <c r="K211" s="159"/>
      <c r="L211" s="159" t="s">
        <v>2989</v>
      </c>
      <c r="M211" s="159"/>
      <c r="N211" s="160">
        <v>12</v>
      </c>
      <c r="O211" s="160">
        <v>10</v>
      </c>
      <c r="P211" s="160">
        <v>1975</v>
      </c>
      <c r="Q211" s="139" t="s">
        <v>51</v>
      </c>
      <c r="R211" s="139" t="s">
        <v>2681</v>
      </c>
      <c r="S211" s="161">
        <v>2535103</v>
      </c>
      <c r="T211" s="139" t="s">
        <v>2471</v>
      </c>
      <c r="U211" s="139" t="s">
        <v>2497</v>
      </c>
      <c r="V211" s="139" t="s">
        <v>2539</v>
      </c>
      <c r="W211" s="139">
        <v>6045432000</v>
      </c>
      <c r="X211" s="139">
        <v>3113883379</v>
      </c>
      <c r="Y211" s="424" t="s">
        <v>2975</v>
      </c>
      <c r="Z211" s="139" t="s">
        <v>2453</v>
      </c>
      <c r="AA211" s="139" t="s">
        <v>2473</v>
      </c>
      <c r="AB211" s="139" t="s">
        <v>22</v>
      </c>
      <c r="AC211" s="139" t="s">
        <v>2448</v>
      </c>
      <c r="AD211" s="140" t="s">
        <v>117</v>
      </c>
      <c r="AE211" s="140" t="s">
        <v>41</v>
      </c>
      <c r="AF211" s="162">
        <v>1</v>
      </c>
      <c r="AG211" s="163" t="s">
        <v>253</v>
      </c>
      <c r="AH211" s="164">
        <v>1</v>
      </c>
      <c r="AI211" s="164" t="s">
        <v>528</v>
      </c>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75" thickBot="1">
      <c r="C212" s="137"/>
      <c r="D212" s="138">
        <v>170</v>
      </c>
      <c r="E212" s="406">
        <v>2</v>
      </c>
      <c r="F212" s="139" t="s">
        <v>61</v>
      </c>
      <c r="G212" s="158">
        <v>1040051759</v>
      </c>
      <c r="H212" s="285" t="s">
        <v>2560</v>
      </c>
      <c r="I212" s="159"/>
      <c r="J212" s="174" t="s">
        <v>2560</v>
      </c>
      <c r="K212" s="159"/>
      <c r="L212" s="159" t="s">
        <v>2990</v>
      </c>
      <c r="M212" s="159" t="s">
        <v>2991</v>
      </c>
      <c r="N212" s="160">
        <v>30</v>
      </c>
      <c r="O212" s="160">
        <v>12</v>
      </c>
      <c r="P212" s="160">
        <v>1999</v>
      </c>
      <c r="Q212" s="139" t="s">
        <v>51</v>
      </c>
      <c r="R212" s="139" t="s">
        <v>2736</v>
      </c>
      <c r="S212" s="161">
        <v>2665688</v>
      </c>
      <c r="T212" s="139" t="s">
        <v>2451</v>
      </c>
      <c r="U212" s="139" t="s">
        <v>2547</v>
      </c>
      <c r="V212" s="139" t="s">
        <v>2539</v>
      </c>
      <c r="W212" s="139">
        <v>6045432000</v>
      </c>
      <c r="X212" s="139">
        <v>3135229827</v>
      </c>
      <c r="Y212" s="424" t="s">
        <v>2976</v>
      </c>
      <c r="Z212" s="139" t="s">
        <v>2453</v>
      </c>
      <c r="AA212" s="139" t="s">
        <v>2473</v>
      </c>
      <c r="AB212" s="139" t="s">
        <v>22</v>
      </c>
      <c r="AC212" s="139" t="s">
        <v>2448</v>
      </c>
      <c r="AD212" s="140" t="s">
        <v>117</v>
      </c>
      <c r="AE212" s="140" t="s">
        <v>41</v>
      </c>
      <c r="AF212" s="162">
        <v>1</v>
      </c>
      <c r="AG212" s="163" t="s">
        <v>253</v>
      </c>
      <c r="AH212" s="164">
        <v>1</v>
      </c>
      <c r="AI212" s="164" t="s">
        <v>528</v>
      </c>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75" thickBot="1">
      <c r="C213" s="137"/>
      <c r="D213" s="138">
        <v>171</v>
      </c>
      <c r="E213" s="139">
        <v>4</v>
      </c>
      <c r="F213" s="139" t="s">
        <v>61</v>
      </c>
      <c r="G213" s="158">
        <v>1036338043</v>
      </c>
      <c r="H213" s="285" t="s">
        <v>2992</v>
      </c>
      <c r="I213" s="159"/>
      <c r="J213" s="174" t="s">
        <v>2875</v>
      </c>
      <c r="K213" s="159"/>
      <c r="L213" s="159" t="s">
        <v>2993</v>
      </c>
      <c r="M213" s="159" t="s">
        <v>2589</v>
      </c>
      <c r="N213" s="160">
        <v>6</v>
      </c>
      <c r="O213" s="160">
        <v>6</v>
      </c>
      <c r="P213" s="160">
        <v>1992</v>
      </c>
      <c r="Q213" s="139" t="s">
        <v>53</v>
      </c>
      <c r="R213" s="139" t="s">
        <v>2506</v>
      </c>
      <c r="S213" s="161">
        <v>3143798</v>
      </c>
      <c r="T213" s="139" t="s">
        <v>2451</v>
      </c>
      <c r="U213" s="139" t="s">
        <v>2497</v>
      </c>
      <c r="V213" s="139" t="s">
        <v>2539</v>
      </c>
      <c r="W213" s="139">
        <v>6045432000</v>
      </c>
      <c r="X213" s="139">
        <v>3005441063</v>
      </c>
      <c r="Y213" s="424" t="s">
        <v>2977</v>
      </c>
      <c r="Z213" s="139" t="s">
        <v>2453</v>
      </c>
      <c r="AA213" s="139" t="s">
        <v>2473</v>
      </c>
      <c r="AB213" s="139" t="s">
        <v>22</v>
      </c>
      <c r="AC213" s="139" t="s">
        <v>2448</v>
      </c>
      <c r="AD213" s="140" t="s">
        <v>117</v>
      </c>
      <c r="AE213" s="140" t="s">
        <v>41</v>
      </c>
      <c r="AF213" s="162">
        <v>1</v>
      </c>
      <c r="AG213" s="163" t="s">
        <v>253</v>
      </c>
      <c r="AH213" s="164">
        <v>1</v>
      </c>
      <c r="AI213" s="164" t="s">
        <v>528</v>
      </c>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75" thickBot="1">
      <c r="C214" s="137"/>
      <c r="D214" s="138">
        <v>172</v>
      </c>
      <c r="E214" s="406">
        <v>2</v>
      </c>
      <c r="F214" s="139" t="s">
        <v>61</v>
      </c>
      <c r="G214" s="158">
        <v>1035230465</v>
      </c>
      <c r="H214" s="285" t="s">
        <v>2487</v>
      </c>
      <c r="I214" s="159"/>
      <c r="J214" s="174" t="s">
        <v>2994</v>
      </c>
      <c r="K214" s="159"/>
      <c r="L214" s="159" t="s">
        <v>2995</v>
      </c>
      <c r="M214" s="159" t="s">
        <v>2996</v>
      </c>
      <c r="N214" s="160">
        <v>1</v>
      </c>
      <c r="O214" s="160">
        <v>10</v>
      </c>
      <c r="P214" s="160">
        <v>1994</v>
      </c>
      <c r="Q214" s="139" t="s">
        <v>51</v>
      </c>
      <c r="R214" s="139" t="s">
        <v>2492</v>
      </c>
      <c r="S214" s="161">
        <v>4349189</v>
      </c>
      <c r="T214" s="139" t="s">
        <v>2474</v>
      </c>
      <c r="U214" s="139" t="s">
        <v>2497</v>
      </c>
      <c r="V214" s="139" t="s">
        <v>2539</v>
      </c>
      <c r="W214" s="139">
        <v>6045432000</v>
      </c>
      <c r="X214" s="139">
        <v>3145917389</v>
      </c>
      <c r="Y214" s="424" t="s">
        <v>2978</v>
      </c>
      <c r="Z214" s="139" t="s">
        <v>2453</v>
      </c>
      <c r="AA214" s="139" t="s">
        <v>2473</v>
      </c>
      <c r="AB214" s="139" t="s">
        <v>22</v>
      </c>
      <c r="AC214" s="139" t="s">
        <v>2448</v>
      </c>
      <c r="AD214" s="140" t="s">
        <v>117</v>
      </c>
      <c r="AE214" s="140" t="s">
        <v>41</v>
      </c>
      <c r="AF214" s="162">
        <v>1</v>
      </c>
      <c r="AG214" s="163" t="s">
        <v>253</v>
      </c>
      <c r="AH214" s="164">
        <v>1</v>
      </c>
      <c r="AI214" s="164" t="s">
        <v>528</v>
      </c>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75" thickBot="1">
      <c r="C215" s="137"/>
      <c r="D215" s="138">
        <v>173</v>
      </c>
      <c r="E215" s="406">
        <v>2</v>
      </c>
      <c r="F215" s="139" t="s">
        <v>61</v>
      </c>
      <c r="G215" s="158">
        <v>1036398963</v>
      </c>
      <c r="H215" s="285" t="s">
        <v>2576</v>
      </c>
      <c r="I215" s="159"/>
      <c r="J215" s="174" t="s">
        <v>2997</v>
      </c>
      <c r="K215" s="159"/>
      <c r="L215" s="159" t="s">
        <v>2998</v>
      </c>
      <c r="M215" s="159" t="s">
        <v>2598</v>
      </c>
      <c r="N215" s="160">
        <v>4</v>
      </c>
      <c r="O215" s="160">
        <v>12</v>
      </c>
      <c r="P215" s="160">
        <v>1993</v>
      </c>
      <c r="Q215" s="139" t="s">
        <v>51</v>
      </c>
      <c r="R215" s="139" t="s">
        <v>2736</v>
      </c>
      <c r="S215" s="161">
        <v>2665688</v>
      </c>
      <c r="T215" s="139" t="s">
        <v>2471</v>
      </c>
      <c r="U215" s="139" t="s">
        <v>2452</v>
      </c>
      <c r="V215" s="139" t="s">
        <v>2539</v>
      </c>
      <c r="W215" s="139">
        <v>6045432000</v>
      </c>
      <c r="X215" s="139">
        <v>3146001168</v>
      </c>
      <c r="Y215" s="424" t="s">
        <v>2979</v>
      </c>
      <c r="Z215" s="139" t="s">
        <v>2453</v>
      </c>
      <c r="AA215" s="139" t="s">
        <v>2473</v>
      </c>
      <c r="AB215" s="139" t="s">
        <v>22</v>
      </c>
      <c r="AC215" s="139" t="s">
        <v>2448</v>
      </c>
      <c r="AD215" s="140" t="s">
        <v>117</v>
      </c>
      <c r="AE215" s="140" t="s">
        <v>41</v>
      </c>
      <c r="AF215" s="162">
        <v>1</v>
      </c>
      <c r="AG215" s="163" t="s">
        <v>253</v>
      </c>
      <c r="AH215" s="164">
        <v>1</v>
      </c>
      <c r="AI215" s="164" t="s">
        <v>528</v>
      </c>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75" thickBot="1">
      <c r="C216" s="137"/>
      <c r="D216" s="138">
        <v>174</v>
      </c>
      <c r="E216" s="406">
        <v>2</v>
      </c>
      <c r="F216" s="139" t="s">
        <v>61</v>
      </c>
      <c r="G216" s="158">
        <v>1037236402</v>
      </c>
      <c r="H216" s="285" t="s">
        <v>2481</v>
      </c>
      <c r="I216" s="159"/>
      <c r="J216" s="174" t="s">
        <v>2487</v>
      </c>
      <c r="K216" s="159"/>
      <c r="L216" s="159" t="s">
        <v>2999</v>
      </c>
      <c r="M216" s="159" t="s">
        <v>2787</v>
      </c>
      <c r="N216" s="160">
        <v>12</v>
      </c>
      <c r="O216" s="160">
        <v>3</v>
      </c>
      <c r="P216" s="160">
        <v>1988</v>
      </c>
      <c r="Q216" s="139" t="s">
        <v>51</v>
      </c>
      <c r="R216" s="139" t="s">
        <v>2503</v>
      </c>
      <c r="S216" s="161">
        <v>9720055</v>
      </c>
      <c r="T216" s="139" t="s">
        <v>2451</v>
      </c>
      <c r="U216" s="139" t="s">
        <v>2472</v>
      </c>
      <c r="V216" s="139" t="s">
        <v>2539</v>
      </c>
      <c r="W216" s="139">
        <v>6045432000</v>
      </c>
      <c r="X216" s="139">
        <v>3105973624</v>
      </c>
      <c r="Y216" s="424" t="s">
        <v>2980</v>
      </c>
      <c r="Z216" s="139" t="s">
        <v>2453</v>
      </c>
      <c r="AA216" s="139" t="s">
        <v>2473</v>
      </c>
      <c r="AB216" s="139" t="s">
        <v>22</v>
      </c>
      <c r="AC216" s="139" t="s">
        <v>2448</v>
      </c>
      <c r="AD216" s="140" t="s">
        <v>117</v>
      </c>
      <c r="AE216" s="140" t="s">
        <v>41</v>
      </c>
      <c r="AF216" s="162">
        <v>1</v>
      </c>
      <c r="AG216" s="163" t="s">
        <v>253</v>
      </c>
      <c r="AH216" s="164">
        <v>1</v>
      </c>
      <c r="AI216" s="164" t="s">
        <v>528</v>
      </c>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75" thickBot="1">
      <c r="C217" s="137"/>
      <c r="D217" s="138">
        <v>175</v>
      </c>
      <c r="E217" s="406">
        <v>2</v>
      </c>
      <c r="F217" s="139" t="s">
        <v>61</v>
      </c>
      <c r="G217" s="158">
        <v>1036394237</v>
      </c>
      <c r="H217" s="285" t="s">
        <v>2516</v>
      </c>
      <c r="I217" s="159"/>
      <c r="J217" s="174" t="s">
        <v>2544</v>
      </c>
      <c r="K217" s="159"/>
      <c r="L217" s="159" t="s">
        <v>3000</v>
      </c>
      <c r="M217" s="159"/>
      <c r="N217" s="160">
        <v>7</v>
      </c>
      <c r="O217" s="160">
        <v>9</v>
      </c>
      <c r="P217" s="160">
        <v>1988</v>
      </c>
      <c r="Q217" s="139" t="s">
        <v>51</v>
      </c>
      <c r="R217" s="139" t="s">
        <v>2503</v>
      </c>
      <c r="S217" s="161">
        <v>9720055</v>
      </c>
      <c r="T217" s="139" t="s">
        <v>2451</v>
      </c>
      <c r="U217" s="139" t="s">
        <v>2472</v>
      </c>
      <c r="V217" s="139" t="s">
        <v>2539</v>
      </c>
      <c r="W217" s="139">
        <v>6045432000</v>
      </c>
      <c r="X217" s="139">
        <v>3206066953</v>
      </c>
      <c r="Y217" s="424" t="s">
        <v>2981</v>
      </c>
      <c r="Z217" s="139" t="s">
        <v>2453</v>
      </c>
      <c r="AA217" s="139" t="s">
        <v>2473</v>
      </c>
      <c r="AB217" s="139" t="s">
        <v>22</v>
      </c>
      <c r="AC217" s="139" t="s">
        <v>2448</v>
      </c>
      <c r="AD217" s="140" t="s">
        <v>117</v>
      </c>
      <c r="AE217" s="140" t="s">
        <v>41</v>
      </c>
      <c r="AF217" s="162">
        <v>1</v>
      </c>
      <c r="AG217" s="163" t="s">
        <v>253</v>
      </c>
      <c r="AH217" s="164">
        <v>1</v>
      </c>
      <c r="AI217" s="164" t="s">
        <v>528</v>
      </c>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75" thickBot="1">
      <c r="C218" s="137"/>
      <c r="D218" s="138">
        <v>176</v>
      </c>
      <c r="E218" s="406">
        <v>2</v>
      </c>
      <c r="F218" s="139" t="s">
        <v>61</v>
      </c>
      <c r="G218" s="158">
        <v>1001455491</v>
      </c>
      <c r="H218" s="285" t="s">
        <v>3001</v>
      </c>
      <c r="I218" s="159"/>
      <c r="J218" s="174" t="s">
        <v>2576</v>
      </c>
      <c r="K218" s="159"/>
      <c r="L218" s="159" t="s">
        <v>3002</v>
      </c>
      <c r="M218" s="159"/>
      <c r="N218" s="160">
        <v>30</v>
      </c>
      <c r="O218" s="160">
        <v>3</v>
      </c>
      <c r="P218" s="160">
        <v>2000</v>
      </c>
      <c r="Q218" s="139" t="s">
        <v>51</v>
      </c>
      <c r="R218" s="139" t="s">
        <v>2736</v>
      </c>
      <c r="S218" s="161">
        <v>2665688</v>
      </c>
      <c r="T218" s="139" t="s">
        <v>2451</v>
      </c>
      <c r="U218" s="139" t="s">
        <v>2497</v>
      </c>
      <c r="V218" s="139" t="s">
        <v>2539</v>
      </c>
      <c r="W218" s="139">
        <v>6045432000</v>
      </c>
      <c r="X218" s="139">
        <v>3146753980</v>
      </c>
      <c r="Y218" s="424" t="s">
        <v>2982</v>
      </c>
      <c r="Z218" s="139" t="s">
        <v>2453</v>
      </c>
      <c r="AA218" s="139" t="s">
        <v>2473</v>
      </c>
      <c r="AB218" s="139" t="s">
        <v>22</v>
      </c>
      <c r="AC218" s="139" t="s">
        <v>2448</v>
      </c>
      <c r="AD218" s="140" t="s">
        <v>117</v>
      </c>
      <c r="AE218" s="140" t="s">
        <v>41</v>
      </c>
      <c r="AF218" s="162">
        <v>1</v>
      </c>
      <c r="AG218" s="163" t="s">
        <v>253</v>
      </c>
      <c r="AH218" s="164">
        <v>1</v>
      </c>
      <c r="AI218" s="164" t="s">
        <v>528</v>
      </c>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75" thickBot="1">
      <c r="C219" s="137"/>
      <c r="D219" s="138">
        <v>177</v>
      </c>
      <c r="E219" s="406">
        <v>2</v>
      </c>
      <c r="F219" s="139" t="s">
        <v>61</v>
      </c>
      <c r="G219" s="158">
        <v>1036394663</v>
      </c>
      <c r="H219" s="285" t="s">
        <v>2608</v>
      </c>
      <c r="I219" s="159"/>
      <c r="J219" s="174" t="s">
        <v>3007</v>
      </c>
      <c r="K219" s="159"/>
      <c r="L219" s="159" t="s">
        <v>3006</v>
      </c>
      <c r="M219" s="159"/>
      <c r="N219" s="160">
        <v>31</v>
      </c>
      <c r="O219" s="160">
        <v>7</v>
      </c>
      <c r="P219" s="160">
        <v>1989</v>
      </c>
      <c r="Q219" s="139" t="s">
        <v>51</v>
      </c>
      <c r="R219" s="139" t="s">
        <v>2736</v>
      </c>
      <c r="S219" s="161">
        <v>2665688</v>
      </c>
      <c r="T219" s="139" t="s">
        <v>2471</v>
      </c>
      <c r="U219" s="139" t="s">
        <v>2472</v>
      </c>
      <c r="V219" s="139" t="s">
        <v>2539</v>
      </c>
      <c r="W219" s="139">
        <v>6045432000</v>
      </c>
      <c r="X219" s="139">
        <v>3108633174</v>
      </c>
      <c r="Y219" s="424" t="s">
        <v>2984</v>
      </c>
      <c r="Z219" s="139" t="s">
        <v>2453</v>
      </c>
      <c r="AA219" s="139" t="s">
        <v>2473</v>
      </c>
      <c r="AB219" s="139" t="s">
        <v>22</v>
      </c>
      <c r="AC219" s="139" t="s">
        <v>2448</v>
      </c>
      <c r="AD219" s="140" t="s">
        <v>117</v>
      </c>
      <c r="AE219" s="140" t="s">
        <v>41</v>
      </c>
      <c r="AF219" s="162">
        <v>1</v>
      </c>
      <c r="AG219" s="163" t="s">
        <v>253</v>
      </c>
      <c r="AH219" s="164">
        <v>1</v>
      </c>
      <c r="AI219" s="164" t="s">
        <v>528</v>
      </c>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75" thickBot="1">
      <c r="C220" s="137"/>
      <c r="D220" s="138">
        <v>178</v>
      </c>
      <c r="E220" s="406">
        <v>2</v>
      </c>
      <c r="F220" s="139" t="s">
        <v>61</v>
      </c>
      <c r="G220" s="158">
        <v>1115183025</v>
      </c>
      <c r="H220" s="285" t="s">
        <v>3003</v>
      </c>
      <c r="I220" s="159"/>
      <c r="J220" s="174" t="s">
        <v>3004</v>
      </c>
      <c r="K220" s="159"/>
      <c r="L220" s="159" t="s">
        <v>3005</v>
      </c>
      <c r="M220" s="159"/>
      <c r="N220" s="160">
        <v>28</v>
      </c>
      <c r="O220" s="160">
        <v>11</v>
      </c>
      <c r="P220" s="160">
        <v>1986</v>
      </c>
      <c r="Q220" s="139" t="s">
        <v>51</v>
      </c>
      <c r="R220" s="139" t="s">
        <v>2492</v>
      </c>
      <c r="S220" s="161">
        <v>4349189</v>
      </c>
      <c r="T220" s="139" t="s">
        <v>2451</v>
      </c>
      <c r="U220" s="139" t="s">
        <v>2497</v>
      </c>
      <c r="V220" s="139" t="s">
        <v>2539</v>
      </c>
      <c r="W220" s="139">
        <v>6045432000</v>
      </c>
      <c r="X220" s="139">
        <v>3002545310</v>
      </c>
      <c r="Y220" s="424" t="s">
        <v>2983</v>
      </c>
      <c r="Z220" s="139" t="s">
        <v>2453</v>
      </c>
      <c r="AA220" s="139" t="s">
        <v>2473</v>
      </c>
      <c r="AB220" s="139" t="s">
        <v>22</v>
      </c>
      <c r="AC220" s="139" t="s">
        <v>2448</v>
      </c>
      <c r="AD220" s="140" t="s">
        <v>117</v>
      </c>
      <c r="AE220" s="140" t="s">
        <v>41</v>
      </c>
      <c r="AF220" s="162">
        <v>1</v>
      </c>
      <c r="AG220" s="163" t="s">
        <v>253</v>
      </c>
      <c r="AH220" s="164">
        <v>1</v>
      </c>
      <c r="AI220" s="164" t="s">
        <v>528</v>
      </c>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475" customFormat="1" ht="15.75" thickBot="1">
      <c r="C221" s="451"/>
      <c r="D221" s="452">
        <v>179</v>
      </c>
      <c r="E221" s="453">
        <v>2</v>
      </c>
      <c r="F221" s="454" t="s">
        <v>61</v>
      </c>
      <c r="G221" s="455">
        <v>1036395376</v>
      </c>
      <c r="H221" s="456" t="s">
        <v>2551</v>
      </c>
      <c r="I221" s="457"/>
      <c r="J221" s="458" t="s">
        <v>2487</v>
      </c>
      <c r="K221" s="457"/>
      <c r="L221" s="457" t="s">
        <v>3055</v>
      </c>
      <c r="M221" s="457" t="s">
        <v>2645</v>
      </c>
      <c r="N221" s="459">
        <v>23</v>
      </c>
      <c r="O221" s="459">
        <v>4</v>
      </c>
      <c r="P221" s="459">
        <v>1990</v>
      </c>
      <c r="Q221" s="454" t="s">
        <v>51</v>
      </c>
      <c r="R221" s="454" t="s">
        <v>2736</v>
      </c>
      <c r="S221" s="460">
        <v>2665688</v>
      </c>
      <c r="T221" s="454" t="s">
        <v>2451</v>
      </c>
      <c r="U221" s="454" t="s">
        <v>2452</v>
      </c>
      <c r="V221" s="454" t="s">
        <v>3373</v>
      </c>
      <c r="W221" s="454">
        <v>6045432000</v>
      </c>
      <c r="X221" s="454">
        <v>3206430455</v>
      </c>
      <c r="Y221" s="461" t="s">
        <v>3374</v>
      </c>
      <c r="Z221" s="454" t="s">
        <v>2453</v>
      </c>
      <c r="AA221" s="454" t="s">
        <v>2473</v>
      </c>
      <c r="AB221" s="454" t="s">
        <v>22</v>
      </c>
      <c r="AC221" s="454" t="s">
        <v>2448</v>
      </c>
      <c r="AD221" s="462" t="s">
        <v>117</v>
      </c>
      <c r="AE221" s="462" t="s">
        <v>41</v>
      </c>
      <c r="AF221" s="463">
        <v>1</v>
      </c>
      <c r="AG221" s="464" t="s">
        <v>253</v>
      </c>
      <c r="AH221" s="465">
        <v>1</v>
      </c>
      <c r="AI221" s="465" t="s">
        <v>528</v>
      </c>
      <c r="AJ221" s="466"/>
      <c r="AK221" s="467"/>
      <c r="AL221" s="468"/>
      <c r="AM221" s="454"/>
      <c r="AN221" s="454"/>
      <c r="AO221" s="469"/>
      <c r="AP221" s="470"/>
      <c r="AQ221" s="471"/>
      <c r="AR221" s="471"/>
      <c r="AS221" s="471"/>
      <c r="AT221" s="471"/>
      <c r="AU221" s="471"/>
      <c r="AV221" s="472"/>
      <c r="AW221" s="473"/>
      <c r="AX221" s="471"/>
      <c r="AY221" s="471"/>
      <c r="AZ221" s="471"/>
      <c r="BA221" s="471"/>
      <c r="BB221" s="471"/>
      <c r="BC221" s="471"/>
      <c r="BD221" s="471"/>
      <c r="BE221" s="471"/>
      <c r="BF221" s="471"/>
      <c r="BG221" s="471"/>
      <c r="BH221" s="471"/>
      <c r="BI221" s="471"/>
      <c r="BJ221" s="471"/>
      <c r="BK221" s="471"/>
      <c r="BL221" s="471"/>
      <c r="BM221" s="471"/>
      <c r="BN221" s="471"/>
      <c r="BO221" s="471"/>
      <c r="BP221" s="471"/>
      <c r="BQ221" s="471"/>
      <c r="BR221" s="471"/>
      <c r="BS221" s="471"/>
      <c r="BT221" s="472"/>
      <c r="BU221" s="474"/>
      <c r="GE221" s="476"/>
      <c r="GK221" s="476"/>
    </row>
    <row r="222" spans="3:193" s="475" customFormat="1" ht="15.75" thickBot="1">
      <c r="C222" s="451"/>
      <c r="D222" s="452">
        <v>180</v>
      </c>
      <c r="E222" s="454">
        <v>4</v>
      </c>
      <c r="F222" s="454" t="s">
        <v>61</v>
      </c>
      <c r="G222" s="455">
        <v>3662962</v>
      </c>
      <c r="H222" s="456" t="s">
        <v>2505</v>
      </c>
      <c r="I222" s="457"/>
      <c r="J222" s="458" t="s">
        <v>2444</v>
      </c>
      <c r="K222" s="457"/>
      <c r="L222" s="457" t="s">
        <v>3375</v>
      </c>
      <c r="M222" s="457" t="s">
        <v>3138</v>
      </c>
      <c r="N222" s="459">
        <v>17</v>
      </c>
      <c r="O222" s="459">
        <v>8</v>
      </c>
      <c r="P222" s="459">
        <v>1985</v>
      </c>
      <c r="Q222" s="454" t="s">
        <v>53</v>
      </c>
      <c r="R222" s="454" t="s">
        <v>2506</v>
      </c>
      <c r="S222" s="460">
        <v>3143798</v>
      </c>
      <c r="T222" s="454" t="s">
        <v>2451</v>
      </c>
      <c r="U222" s="454" t="s">
        <v>2547</v>
      </c>
      <c r="V222" s="454" t="s">
        <v>3376</v>
      </c>
      <c r="W222" s="454">
        <v>6045432000</v>
      </c>
      <c r="X222" s="454">
        <v>3206450128</v>
      </c>
      <c r="Y222" s="461" t="s">
        <v>3377</v>
      </c>
      <c r="Z222" s="454" t="s">
        <v>2453</v>
      </c>
      <c r="AA222" s="454" t="s">
        <v>2473</v>
      </c>
      <c r="AB222" s="454" t="s">
        <v>22</v>
      </c>
      <c r="AC222" s="454" t="s">
        <v>2448</v>
      </c>
      <c r="AD222" s="462" t="s">
        <v>117</v>
      </c>
      <c r="AE222" s="462" t="s">
        <v>41</v>
      </c>
      <c r="AF222" s="463">
        <v>1</v>
      </c>
      <c r="AG222" s="464" t="s">
        <v>253</v>
      </c>
      <c r="AH222" s="465">
        <v>1</v>
      </c>
      <c r="AI222" s="465" t="s">
        <v>528</v>
      </c>
      <c r="AJ222" s="466"/>
      <c r="AK222" s="467"/>
      <c r="AL222" s="468"/>
      <c r="AM222" s="454"/>
      <c r="AN222" s="454"/>
      <c r="AO222" s="469"/>
      <c r="AP222" s="470"/>
      <c r="AQ222" s="471"/>
      <c r="AR222" s="471"/>
      <c r="AS222" s="471"/>
      <c r="AT222" s="471"/>
      <c r="AU222" s="471"/>
      <c r="AV222" s="472"/>
      <c r="AW222" s="473"/>
      <c r="AX222" s="471"/>
      <c r="AY222" s="471"/>
      <c r="AZ222" s="471"/>
      <c r="BA222" s="471"/>
      <c r="BB222" s="471"/>
      <c r="BC222" s="471"/>
      <c r="BD222" s="471"/>
      <c r="BE222" s="471"/>
      <c r="BF222" s="471"/>
      <c r="BG222" s="471"/>
      <c r="BH222" s="471"/>
      <c r="BI222" s="471"/>
      <c r="BJ222" s="471"/>
      <c r="BK222" s="471"/>
      <c r="BL222" s="471"/>
      <c r="BM222" s="471"/>
      <c r="BN222" s="471"/>
      <c r="BO222" s="471"/>
      <c r="BP222" s="471"/>
      <c r="BQ222" s="471"/>
      <c r="BR222" s="471"/>
      <c r="BS222" s="471"/>
      <c r="BT222" s="472"/>
      <c r="BU222" s="474"/>
      <c r="GE222" s="476"/>
      <c r="GK222" s="476"/>
    </row>
    <row r="223" spans="3:193" s="475" customFormat="1" ht="15.75" thickBot="1">
      <c r="C223" s="451"/>
      <c r="D223" s="452">
        <v>181</v>
      </c>
      <c r="E223" s="454">
        <v>4</v>
      </c>
      <c r="F223" s="454" t="s">
        <v>61</v>
      </c>
      <c r="G223" s="455">
        <v>1152436089</v>
      </c>
      <c r="H223" s="456" t="s">
        <v>2560</v>
      </c>
      <c r="I223" s="457"/>
      <c r="J223" s="458" t="s">
        <v>2597</v>
      </c>
      <c r="K223" s="457"/>
      <c r="L223" s="457" t="s">
        <v>3378</v>
      </c>
      <c r="M223" s="457" t="s">
        <v>2754</v>
      </c>
      <c r="N223" s="459">
        <v>3</v>
      </c>
      <c r="O223" s="459">
        <v>11</v>
      </c>
      <c r="P223" s="459">
        <v>1990</v>
      </c>
      <c r="Q223" s="454" t="s">
        <v>53</v>
      </c>
      <c r="R223" s="454" t="s">
        <v>2506</v>
      </c>
      <c r="S223" s="460">
        <v>3143798</v>
      </c>
      <c r="T223" s="454" t="s">
        <v>2451</v>
      </c>
      <c r="U223" s="454" t="s">
        <v>2547</v>
      </c>
      <c r="V223" s="454" t="s">
        <v>3379</v>
      </c>
      <c r="W223" s="454">
        <v>6045432000</v>
      </c>
      <c r="X223" s="454">
        <v>3242539244</v>
      </c>
      <c r="Y223" s="479" t="s">
        <v>3380</v>
      </c>
      <c r="Z223" s="454" t="s">
        <v>2453</v>
      </c>
      <c r="AA223" s="454" t="s">
        <v>2473</v>
      </c>
      <c r="AB223" s="454" t="s">
        <v>22</v>
      </c>
      <c r="AC223" s="454" t="s">
        <v>2448</v>
      </c>
      <c r="AD223" s="462" t="s">
        <v>117</v>
      </c>
      <c r="AE223" s="462" t="s">
        <v>41</v>
      </c>
      <c r="AF223" s="463">
        <v>1</v>
      </c>
      <c r="AG223" s="464" t="s">
        <v>253</v>
      </c>
      <c r="AH223" s="465">
        <v>1</v>
      </c>
      <c r="AI223" s="465" t="s">
        <v>528</v>
      </c>
      <c r="AJ223" s="466"/>
      <c r="AK223" s="467"/>
      <c r="AL223" s="468"/>
      <c r="AM223" s="454"/>
      <c r="AN223" s="454"/>
      <c r="AO223" s="469"/>
      <c r="AP223" s="470"/>
      <c r="AQ223" s="471"/>
      <c r="AR223" s="471"/>
      <c r="AS223" s="471"/>
      <c r="AT223" s="471"/>
      <c r="AU223" s="471"/>
      <c r="AV223" s="472"/>
      <c r="AW223" s="473"/>
      <c r="AX223" s="471"/>
      <c r="AY223" s="471"/>
      <c r="AZ223" s="471"/>
      <c r="BA223" s="471"/>
      <c r="BB223" s="471"/>
      <c r="BC223" s="471"/>
      <c r="BD223" s="471"/>
      <c r="BE223" s="471"/>
      <c r="BF223" s="471"/>
      <c r="BG223" s="471"/>
      <c r="BH223" s="471"/>
      <c r="BI223" s="471"/>
      <c r="BJ223" s="471"/>
      <c r="BK223" s="471"/>
      <c r="BL223" s="471"/>
      <c r="BM223" s="471"/>
      <c r="BN223" s="471"/>
      <c r="BO223" s="471"/>
      <c r="BP223" s="471"/>
      <c r="BQ223" s="471"/>
      <c r="BR223" s="471"/>
      <c r="BS223" s="471"/>
      <c r="BT223" s="472"/>
      <c r="BU223" s="474"/>
      <c r="GE223" s="476"/>
      <c r="GK223" s="476"/>
    </row>
    <row r="224" spans="3:193" s="144" customFormat="1" ht="15.75" thickBot="1">
      <c r="C224" s="137"/>
      <c r="D224" s="138">
        <v>182</v>
      </c>
      <c r="E224" s="139">
        <v>9</v>
      </c>
      <c r="F224" s="139" t="s">
        <v>61</v>
      </c>
      <c r="G224" s="158">
        <v>15432003</v>
      </c>
      <c r="H224" s="285" t="s">
        <v>2802</v>
      </c>
      <c r="I224" s="159"/>
      <c r="J224" s="174" t="s">
        <v>2597</v>
      </c>
      <c r="K224" s="159"/>
      <c r="L224" s="159" t="s">
        <v>3008</v>
      </c>
      <c r="M224" s="159" t="s">
        <v>2791</v>
      </c>
      <c r="N224" s="160">
        <v>6</v>
      </c>
      <c r="O224" s="160">
        <v>4</v>
      </c>
      <c r="P224" s="160">
        <v>1968</v>
      </c>
      <c r="Q224" s="139" t="s">
        <v>53</v>
      </c>
      <c r="R224" s="139" t="s">
        <v>3009</v>
      </c>
      <c r="S224" s="161">
        <v>4451291</v>
      </c>
      <c r="T224" s="139" t="s">
        <v>2471</v>
      </c>
      <c r="U224" s="139" t="s">
        <v>2472</v>
      </c>
      <c r="V224" s="139" t="s">
        <v>2539</v>
      </c>
      <c r="W224" s="139">
        <v>6045432000</v>
      </c>
      <c r="X224" s="139">
        <v>3113744923</v>
      </c>
      <c r="Y224" s="402" t="s">
        <v>3326</v>
      </c>
      <c r="Z224" s="139" t="s">
        <v>2453</v>
      </c>
      <c r="AA224" s="139" t="s">
        <v>2473</v>
      </c>
      <c r="AB224" s="139" t="s">
        <v>22</v>
      </c>
      <c r="AC224" s="139" t="s">
        <v>2448</v>
      </c>
      <c r="AD224" s="140" t="s">
        <v>117</v>
      </c>
      <c r="AE224" s="140" t="s">
        <v>41</v>
      </c>
      <c r="AF224" s="162">
        <v>1</v>
      </c>
      <c r="AG224" s="163" t="s">
        <v>253</v>
      </c>
      <c r="AH224" s="164">
        <v>1</v>
      </c>
      <c r="AI224" s="164" t="s">
        <v>528</v>
      </c>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75" thickBot="1">
      <c r="C225" s="137"/>
      <c r="D225" s="138">
        <v>183</v>
      </c>
      <c r="E225" s="139">
        <v>9</v>
      </c>
      <c r="F225" s="139" t="s">
        <v>61</v>
      </c>
      <c r="G225" s="158">
        <v>71111207</v>
      </c>
      <c r="H225" s="285" t="s">
        <v>2575</v>
      </c>
      <c r="I225" s="159"/>
      <c r="J225" s="174" t="s">
        <v>2840</v>
      </c>
      <c r="K225" s="159"/>
      <c r="L225" s="159" t="s">
        <v>3010</v>
      </c>
      <c r="M225" s="159" t="s">
        <v>2791</v>
      </c>
      <c r="N225" s="160">
        <v>9</v>
      </c>
      <c r="O225" s="160">
        <v>8</v>
      </c>
      <c r="P225" s="160">
        <v>1959</v>
      </c>
      <c r="Q225" s="139" t="s">
        <v>53</v>
      </c>
      <c r="R225" s="139" t="s">
        <v>3009</v>
      </c>
      <c r="S225" s="161">
        <v>4451291</v>
      </c>
      <c r="T225" s="139" t="s">
        <v>2451</v>
      </c>
      <c r="U225" s="139" t="s">
        <v>2472</v>
      </c>
      <c r="V225" s="139" t="s">
        <v>2539</v>
      </c>
      <c r="W225" s="139">
        <v>6045432000</v>
      </c>
      <c r="X225" s="139">
        <v>3146227798</v>
      </c>
      <c r="Y225" s="402" t="s">
        <v>3326</v>
      </c>
      <c r="Z225" s="139" t="s">
        <v>2453</v>
      </c>
      <c r="AA225" s="139" t="s">
        <v>2473</v>
      </c>
      <c r="AB225" s="139" t="s">
        <v>22</v>
      </c>
      <c r="AC225" s="139" t="s">
        <v>2448</v>
      </c>
      <c r="AD225" s="140" t="s">
        <v>117</v>
      </c>
      <c r="AE225" s="140" t="s">
        <v>41</v>
      </c>
      <c r="AF225" s="162">
        <v>1</v>
      </c>
      <c r="AG225" s="163" t="s">
        <v>253</v>
      </c>
      <c r="AH225" s="164">
        <v>1</v>
      </c>
      <c r="AI225" s="164" t="s">
        <v>528</v>
      </c>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75" thickBot="1">
      <c r="C226" s="137"/>
      <c r="D226" s="138">
        <v>184</v>
      </c>
      <c r="E226" s="139">
        <v>9</v>
      </c>
      <c r="F226" s="139" t="s">
        <v>61</v>
      </c>
      <c r="G226" s="158">
        <v>71116108</v>
      </c>
      <c r="H226" s="285" t="s">
        <v>2444</v>
      </c>
      <c r="I226" s="159"/>
      <c r="J226" s="174" t="s">
        <v>2609</v>
      </c>
      <c r="K226" s="159"/>
      <c r="L226" s="159" t="s">
        <v>3011</v>
      </c>
      <c r="M226" s="159" t="s">
        <v>3012</v>
      </c>
      <c r="N226" s="160">
        <v>4</v>
      </c>
      <c r="O226" s="160">
        <v>11</v>
      </c>
      <c r="P226" s="160">
        <v>1975</v>
      </c>
      <c r="Q226" s="139" t="s">
        <v>53</v>
      </c>
      <c r="R226" s="139" t="s">
        <v>3009</v>
      </c>
      <c r="S226" s="161">
        <v>4451291</v>
      </c>
      <c r="T226" s="139" t="s">
        <v>2471</v>
      </c>
      <c r="U226" s="139" t="s">
        <v>2472</v>
      </c>
      <c r="V226" s="139" t="s">
        <v>2539</v>
      </c>
      <c r="W226" s="139">
        <v>6045432000</v>
      </c>
      <c r="X226" s="139">
        <v>3146310863</v>
      </c>
      <c r="Y226" s="402" t="s">
        <v>3326</v>
      </c>
      <c r="Z226" s="139" t="s">
        <v>2453</v>
      </c>
      <c r="AA226" s="139" t="s">
        <v>2473</v>
      </c>
      <c r="AB226" s="139" t="s">
        <v>22</v>
      </c>
      <c r="AC226" s="139" t="s">
        <v>2448</v>
      </c>
      <c r="AD226" s="140" t="s">
        <v>117</v>
      </c>
      <c r="AE226" s="140" t="s">
        <v>41</v>
      </c>
      <c r="AF226" s="162">
        <v>1</v>
      </c>
      <c r="AG226" s="163" t="s">
        <v>253</v>
      </c>
      <c r="AH226" s="164">
        <v>1</v>
      </c>
      <c r="AI226" s="164" t="s">
        <v>528</v>
      </c>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20" customFormat="1" ht="26.25" thickBot="1">
      <c r="C227" s="405"/>
      <c r="D227" s="138">
        <v>185</v>
      </c>
      <c r="E227" s="139">
        <v>9</v>
      </c>
      <c r="F227" s="406" t="s">
        <v>61</v>
      </c>
      <c r="G227" s="407">
        <v>71118807</v>
      </c>
      <c r="H227" s="408" t="s">
        <v>3013</v>
      </c>
      <c r="I227" s="409"/>
      <c r="J227" s="410" t="s">
        <v>2633</v>
      </c>
      <c r="K227" s="409"/>
      <c r="L227" s="409" t="s">
        <v>3014</v>
      </c>
      <c r="M227" s="409" t="s">
        <v>2502</v>
      </c>
      <c r="N227" s="411">
        <v>30</v>
      </c>
      <c r="O227" s="411">
        <v>6</v>
      </c>
      <c r="P227" s="411">
        <v>1985</v>
      </c>
      <c r="Q227" s="406" t="s">
        <v>53</v>
      </c>
      <c r="R227" s="406" t="s">
        <v>3009</v>
      </c>
      <c r="S227" s="412">
        <v>4451291</v>
      </c>
      <c r="T227" s="406" t="s">
        <v>2451</v>
      </c>
      <c r="U227" s="406" t="s">
        <v>2472</v>
      </c>
      <c r="V227" s="406" t="s">
        <v>2539</v>
      </c>
      <c r="W227" s="406">
        <v>6045432000</v>
      </c>
      <c r="X227" s="406">
        <v>3006507580</v>
      </c>
      <c r="Y227" s="402" t="s">
        <v>3326</v>
      </c>
      <c r="Z227" s="406" t="s">
        <v>2453</v>
      </c>
      <c r="AA227" s="406" t="s">
        <v>2473</v>
      </c>
      <c r="AB227" s="406" t="s">
        <v>22</v>
      </c>
      <c r="AC227" s="406" t="s">
        <v>2448</v>
      </c>
      <c r="AD227" s="413" t="s">
        <v>117</v>
      </c>
      <c r="AE227" s="413" t="s">
        <v>41</v>
      </c>
      <c r="AF227" s="414">
        <v>1</v>
      </c>
      <c r="AG227" s="415" t="s">
        <v>253</v>
      </c>
      <c r="AH227" s="164">
        <v>1</v>
      </c>
      <c r="AI227" s="164" t="s">
        <v>529</v>
      </c>
      <c r="AJ227" s="36"/>
      <c r="AK227" s="416"/>
      <c r="AL227" s="417"/>
      <c r="AM227" s="406"/>
      <c r="AN227" s="406"/>
      <c r="AO227" s="418"/>
      <c r="AP227" s="419"/>
      <c r="AQ227" s="420"/>
      <c r="AR227" s="420"/>
      <c r="AS227" s="420"/>
      <c r="AT227" s="420"/>
      <c r="AU227" s="420"/>
      <c r="AV227" s="421"/>
      <c r="AW227" s="422"/>
      <c r="AX227" s="420"/>
      <c r="AY227" s="420"/>
      <c r="AZ227" s="420"/>
      <c r="BA227" s="420"/>
      <c r="BB227" s="420"/>
      <c r="BC227" s="420"/>
      <c r="BD227" s="420"/>
      <c r="BE227" s="420"/>
      <c r="BF227" s="420"/>
      <c r="BG227" s="420"/>
      <c r="BH227" s="420"/>
      <c r="BI227" s="420"/>
      <c r="BJ227" s="420"/>
      <c r="BK227" s="420"/>
      <c r="BL227" s="420"/>
      <c r="BM227" s="420"/>
      <c r="BN227" s="420"/>
      <c r="BO227" s="420"/>
      <c r="BP227" s="420"/>
      <c r="BQ227" s="420"/>
      <c r="BR227" s="420"/>
      <c r="BS227" s="420"/>
      <c r="BT227" s="421"/>
      <c r="BU227" s="423"/>
      <c r="GE227" s="59"/>
      <c r="GK227" s="59"/>
    </row>
    <row r="228" spans="3:193" s="144" customFormat="1" ht="15.75" thickBot="1">
      <c r="C228" s="137"/>
      <c r="D228" s="138">
        <v>186</v>
      </c>
      <c r="E228" s="139">
        <v>9</v>
      </c>
      <c r="F228" s="139" t="s">
        <v>61</v>
      </c>
      <c r="G228" s="158">
        <v>15434321</v>
      </c>
      <c r="H228" s="285" t="s">
        <v>2500</v>
      </c>
      <c r="I228" s="159"/>
      <c r="J228" s="174" t="s">
        <v>2830</v>
      </c>
      <c r="K228" s="159"/>
      <c r="L228" s="159" t="s">
        <v>3015</v>
      </c>
      <c r="M228" s="159" t="s">
        <v>3016</v>
      </c>
      <c r="N228" s="160">
        <v>27</v>
      </c>
      <c r="O228" s="160">
        <v>3</v>
      </c>
      <c r="P228" s="160">
        <v>1969</v>
      </c>
      <c r="Q228" s="139" t="s">
        <v>53</v>
      </c>
      <c r="R228" s="139" t="s">
        <v>3009</v>
      </c>
      <c r="S228" s="412">
        <v>4451291</v>
      </c>
      <c r="T228" s="406" t="s">
        <v>2451</v>
      </c>
      <c r="U228" s="406" t="s">
        <v>2472</v>
      </c>
      <c r="V228" s="139" t="s">
        <v>2539</v>
      </c>
      <c r="W228" s="139">
        <v>6045432000</v>
      </c>
      <c r="X228" s="139">
        <v>3108290367</v>
      </c>
      <c r="Y228" s="402" t="s">
        <v>3326</v>
      </c>
      <c r="Z228" s="139" t="s">
        <v>2453</v>
      </c>
      <c r="AA228" s="139" t="s">
        <v>2473</v>
      </c>
      <c r="AB228" s="139" t="s">
        <v>22</v>
      </c>
      <c r="AC228" s="139" t="s">
        <v>2448</v>
      </c>
      <c r="AD228" s="140" t="s">
        <v>117</v>
      </c>
      <c r="AE228" s="140" t="s">
        <v>41</v>
      </c>
      <c r="AF228" s="162">
        <v>1</v>
      </c>
      <c r="AG228" s="163" t="s">
        <v>253</v>
      </c>
      <c r="AH228" s="164">
        <v>1</v>
      </c>
      <c r="AI228" s="164" t="s">
        <v>528</v>
      </c>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75" thickBot="1">
      <c r="C229" s="137"/>
      <c r="D229" s="138">
        <v>187</v>
      </c>
      <c r="E229" s="139">
        <v>9</v>
      </c>
      <c r="F229" s="139" t="s">
        <v>61</v>
      </c>
      <c r="G229" s="158">
        <v>71111927</v>
      </c>
      <c r="H229" s="285" t="s">
        <v>2556</v>
      </c>
      <c r="I229" s="159"/>
      <c r="J229" s="174" t="s">
        <v>2556</v>
      </c>
      <c r="K229" s="159"/>
      <c r="L229" s="159" t="s">
        <v>3017</v>
      </c>
      <c r="M229" s="159" t="s">
        <v>3018</v>
      </c>
      <c r="N229" s="160">
        <v>31</v>
      </c>
      <c r="O229" s="160">
        <v>1</v>
      </c>
      <c r="P229" s="160">
        <v>1964</v>
      </c>
      <c r="Q229" s="139" t="s">
        <v>53</v>
      </c>
      <c r="R229" s="139" t="s">
        <v>3009</v>
      </c>
      <c r="S229" s="412">
        <v>4451291</v>
      </c>
      <c r="T229" s="406" t="s">
        <v>2451</v>
      </c>
      <c r="U229" s="406" t="s">
        <v>2472</v>
      </c>
      <c r="V229" s="139" t="s">
        <v>2539</v>
      </c>
      <c r="W229" s="139">
        <v>6045432000</v>
      </c>
      <c r="X229" s="139">
        <v>3194954923</v>
      </c>
      <c r="Y229" s="402" t="s">
        <v>3326</v>
      </c>
      <c r="Z229" s="139" t="s">
        <v>2453</v>
      </c>
      <c r="AA229" s="139" t="s">
        <v>2473</v>
      </c>
      <c r="AB229" s="139" t="s">
        <v>22</v>
      </c>
      <c r="AC229" s="139" t="s">
        <v>2448</v>
      </c>
      <c r="AD229" s="140" t="s">
        <v>117</v>
      </c>
      <c r="AE229" s="140" t="s">
        <v>41</v>
      </c>
      <c r="AF229" s="162">
        <v>1</v>
      </c>
      <c r="AG229" s="163" t="s">
        <v>253</v>
      </c>
      <c r="AH229" s="164">
        <v>1</v>
      </c>
      <c r="AI229" s="164" t="s">
        <v>528</v>
      </c>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75" thickBot="1">
      <c r="C230" s="137"/>
      <c r="D230" s="138">
        <v>188</v>
      </c>
      <c r="E230" s="139">
        <v>9</v>
      </c>
      <c r="F230" s="139" t="s">
        <v>61</v>
      </c>
      <c r="G230" s="158">
        <v>71112543</v>
      </c>
      <c r="H230" s="285" t="s">
        <v>2444</v>
      </c>
      <c r="I230" s="159"/>
      <c r="J230" s="174" t="s">
        <v>2481</v>
      </c>
      <c r="K230" s="159"/>
      <c r="L230" s="159" t="s">
        <v>2697</v>
      </c>
      <c r="M230" s="159" t="s">
        <v>2698</v>
      </c>
      <c r="N230" s="160">
        <v>24</v>
      </c>
      <c r="O230" s="160">
        <v>11</v>
      </c>
      <c r="P230" s="160">
        <v>1966</v>
      </c>
      <c r="Q230" s="139" t="s">
        <v>53</v>
      </c>
      <c r="R230" s="139" t="s">
        <v>3009</v>
      </c>
      <c r="S230" s="412">
        <v>4451291</v>
      </c>
      <c r="T230" s="139" t="s">
        <v>2451</v>
      </c>
      <c r="U230" s="139" t="s">
        <v>2472</v>
      </c>
      <c r="V230" s="139" t="s">
        <v>2539</v>
      </c>
      <c r="W230" s="139">
        <v>6045432000</v>
      </c>
      <c r="X230" s="139">
        <v>3116203614</v>
      </c>
      <c r="Y230" s="402" t="s">
        <v>3326</v>
      </c>
      <c r="Z230" s="139" t="s">
        <v>2453</v>
      </c>
      <c r="AA230" s="139" t="s">
        <v>2473</v>
      </c>
      <c r="AB230" s="139" t="s">
        <v>22</v>
      </c>
      <c r="AC230" s="139" t="s">
        <v>2448</v>
      </c>
      <c r="AD230" s="140" t="s">
        <v>117</v>
      </c>
      <c r="AE230" s="140" t="s">
        <v>41</v>
      </c>
      <c r="AF230" s="162">
        <v>1</v>
      </c>
      <c r="AG230" s="163" t="s">
        <v>253</v>
      </c>
      <c r="AH230" s="164">
        <v>1</v>
      </c>
      <c r="AI230" s="164" t="s">
        <v>528</v>
      </c>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75" thickBot="1">
      <c r="C231" s="137"/>
      <c r="D231" s="138">
        <v>189</v>
      </c>
      <c r="E231" s="139">
        <v>9</v>
      </c>
      <c r="F231" s="139" t="s">
        <v>61</v>
      </c>
      <c r="G231" s="158">
        <v>71112220</v>
      </c>
      <c r="H231" s="285" t="s">
        <v>2487</v>
      </c>
      <c r="I231" s="159"/>
      <c r="J231" s="174" t="s">
        <v>2487</v>
      </c>
      <c r="K231" s="159"/>
      <c r="L231" s="159" t="s">
        <v>3019</v>
      </c>
      <c r="M231" s="159" t="s">
        <v>2791</v>
      </c>
      <c r="N231" s="160">
        <v>2</v>
      </c>
      <c r="O231" s="160">
        <v>8</v>
      </c>
      <c r="P231" s="160">
        <v>1963</v>
      </c>
      <c r="Q231" s="139" t="s">
        <v>53</v>
      </c>
      <c r="R231" s="139" t="s">
        <v>3009</v>
      </c>
      <c r="S231" s="412">
        <v>4451291</v>
      </c>
      <c r="T231" s="139" t="s">
        <v>2451</v>
      </c>
      <c r="U231" s="139" t="s">
        <v>2472</v>
      </c>
      <c r="V231" s="139" t="s">
        <v>2539</v>
      </c>
      <c r="W231" s="139">
        <v>6045432000</v>
      </c>
      <c r="X231" s="139">
        <v>3114348883</v>
      </c>
      <c r="Y231" s="402" t="s">
        <v>3326</v>
      </c>
      <c r="Z231" s="139" t="s">
        <v>2453</v>
      </c>
      <c r="AA231" s="139" t="s">
        <v>2473</v>
      </c>
      <c r="AB231" s="139" t="s">
        <v>22</v>
      </c>
      <c r="AC231" s="139" t="s">
        <v>2448</v>
      </c>
      <c r="AD231" s="140" t="s">
        <v>117</v>
      </c>
      <c r="AE231" s="140" t="s">
        <v>41</v>
      </c>
      <c r="AF231" s="162">
        <v>1</v>
      </c>
      <c r="AG231" s="163" t="s">
        <v>253</v>
      </c>
      <c r="AH231" s="164">
        <v>1</v>
      </c>
      <c r="AI231" s="164" t="s">
        <v>528</v>
      </c>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75" thickBot="1">
      <c r="C232" s="137"/>
      <c r="D232" s="138">
        <v>190</v>
      </c>
      <c r="E232" s="139">
        <v>9</v>
      </c>
      <c r="F232" s="139" t="s">
        <v>61</v>
      </c>
      <c r="G232" s="158">
        <v>71111675</v>
      </c>
      <c r="H232" s="285" t="s">
        <v>2867</v>
      </c>
      <c r="I232" s="159"/>
      <c r="J232" s="174" t="s">
        <v>2516</v>
      </c>
      <c r="K232" s="159"/>
      <c r="L232" s="159" t="s">
        <v>3020</v>
      </c>
      <c r="M232" s="159" t="s">
        <v>2490</v>
      </c>
      <c r="N232" s="160">
        <v>29</v>
      </c>
      <c r="O232" s="160">
        <v>9</v>
      </c>
      <c r="P232" s="160">
        <v>1963</v>
      </c>
      <c r="Q232" s="139" t="s">
        <v>53</v>
      </c>
      <c r="R232" s="139" t="s">
        <v>3009</v>
      </c>
      <c r="S232" s="412">
        <v>4451291</v>
      </c>
      <c r="T232" s="139" t="s">
        <v>2471</v>
      </c>
      <c r="U232" s="139" t="s">
        <v>2472</v>
      </c>
      <c r="V232" s="139" t="s">
        <v>2539</v>
      </c>
      <c r="W232" s="139">
        <v>6045432000</v>
      </c>
      <c r="X232" s="139">
        <v>3195355668</v>
      </c>
      <c r="Y232" s="402" t="s">
        <v>3326</v>
      </c>
      <c r="Z232" s="139" t="s">
        <v>2453</v>
      </c>
      <c r="AA232" s="139" t="s">
        <v>2473</v>
      </c>
      <c r="AB232" s="139" t="s">
        <v>22</v>
      </c>
      <c r="AC232" s="139" t="s">
        <v>2448</v>
      </c>
      <c r="AD232" s="140" t="s">
        <v>117</v>
      </c>
      <c r="AE232" s="140" t="s">
        <v>41</v>
      </c>
      <c r="AF232" s="162">
        <v>1</v>
      </c>
      <c r="AG232" s="163" t="s">
        <v>253</v>
      </c>
      <c r="AH232" s="164">
        <v>1</v>
      </c>
      <c r="AI232" s="164" t="s">
        <v>528</v>
      </c>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75" thickBot="1">
      <c r="C233" s="137"/>
      <c r="D233" s="138">
        <v>191</v>
      </c>
      <c r="E233" s="139">
        <v>9</v>
      </c>
      <c r="F233" s="139" t="s">
        <v>61</v>
      </c>
      <c r="G233" s="158">
        <v>71110990</v>
      </c>
      <c r="H233" s="285" t="s">
        <v>2479</v>
      </c>
      <c r="I233" s="159"/>
      <c r="J233" s="174" t="s">
        <v>2634</v>
      </c>
      <c r="K233" s="159"/>
      <c r="L233" s="159" t="s">
        <v>3021</v>
      </c>
      <c r="M233" s="159" t="s">
        <v>2654</v>
      </c>
      <c r="N233" s="160">
        <v>7</v>
      </c>
      <c r="O233" s="160">
        <v>7</v>
      </c>
      <c r="P233" s="160">
        <v>1960</v>
      </c>
      <c r="Q233" s="139" t="s">
        <v>53</v>
      </c>
      <c r="R233" s="139" t="s">
        <v>3009</v>
      </c>
      <c r="S233" s="412">
        <v>4451291</v>
      </c>
      <c r="T233" s="139" t="s">
        <v>2471</v>
      </c>
      <c r="U233" s="139" t="s">
        <v>2472</v>
      </c>
      <c r="V233" s="139" t="s">
        <v>2539</v>
      </c>
      <c r="W233" s="139">
        <v>6045432000</v>
      </c>
      <c r="X233" s="139">
        <v>3213988737</v>
      </c>
      <c r="Y233" s="402" t="s">
        <v>3326</v>
      </c>
      <c r="Z233" s="139" t="s">
        <v>2453</v>
      </c>
      <c r="AA233" s="139" t="s">
        <v>2473</v>
      </c>
      <c r="AB233" s="139" t="s">
        <v>22</v>
      </c>
      <c r="AC233" s="139" t="s">
        <v>2448</v>
      </c>
      <c r="AD233" s="140" t="s">
        <v>117</v>
      </c>
      <c r="AE233" s="140" t="s">
        <v>41</v>
      </c>
      <c r="AF233" s="162">
        <v>1</v>
      </c>
      <c r="AG233" s="163" t="s">
        <v>253</v>
      </c>
      <c r="AH233" s="164">
        <v>1</v>
      </c>
      <c r="AI233" s="164" t="s">
        <v>528</v>
      </c>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75" thickBot="1">
      <c r="C234" s="137"/>
      <c r="D234" s="138">
        <v>192</v>
      </c>
      <c r="E234" s="139">
        <v>9</v>
      </c>
      <c r="F234" s="139" t="s">
        <v>61</v>
      </c>
      <c r="G234" s="158">
        <v>7111582</v>
      </c>
      <c r="H234" s="285" t="s">
        <v>2478</v>
      </c>
      <c r="I234" s="159"/>
      <c r="J234" s="174" t="s">
        <v>2579</v>
      </c>
      <c r="K234" s="159"/>
      <c r="L234" s="159" t="s">
        <v>2708</v>
      </c>
      <c r="M234" s="159" t="s">
        <v>2791</v>
      </c>
      <c r="N234" s="160">
        <v>30</v>
      </c>
      <c r="O234" s="160">
        <v>87</v>
      </c>
      <c r="P234" s="160">
        <v>1972</v>
      </c>
      <c r="Q234" s="139" t="s">
        <v>53</v>
      </c>
      <c r="R234" s="139" t="s">
        <v>3009</v>
      </c>
      <c r="S234" s="412">
        <v>4451291</v>
      </c>
      <c r="T234" s="139" t="s">
        <v>2471</v>
      </c>
      <c r="U234" s="139" t="s">
        <v>2472</v>
      </c>
      <c r="V234" s="139" t="s">
        <v>2539</v>
      </c>
      <c r="W234" s="139">
        <v>6045432000</v>
      </c>
      <c r="X234" s="139">
        <v>3116112071</v>
      </c>
      <c r="Y234" s="402" t="s">
        <v>3326</v>
      </c>
      <c r="Z234" s="139" t="s">
        <v>2453</v>
      </c>
      <c r="AA234" s="139" t="s">
        <v>2473</v>
      </c>
      <c r="AB234" s="139" t="s">
        <v>22</v>
      </c>
      <c r="AC234" s="139" t="s">
        <v>2448</v>
      </c>
      <c r="AD234" s="140" t="s">
        <v>117</v>
      </c>
      <c r="AE234" s="140" t="s">
        <v>41</v>
      </c>
      <c r="AF234" s="162">
        <v>1</v>
      </c>
      <c r="AG234" s="163" t="s">
        <v>253</v>
      </c>
      <c r="AH234" s="164">
        <v>1</v>
      </c>
      <c r="AI234" s="164" t="s">
        <v>528</v>
      </c>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75" thickBot="1">
      <c r="C235" s="137"/>
      <c r="D235" s="138">
        <v>193</v>
      </c>
      <c r="E235" s="139">
        <v>9</v>
      </c>
      <c r="F235" s="139" t="s">
        <v>61</v>
      </c>
      <c r="G235" s="158">
        <v>71111505</v>
      </c>
      <c r="H235" s="285" t="s">
        <v>2499</v>
      </c>
      <c r="I235" s="159"/>
      <c r="J235" s="174" t="s">
        <v>2778</v>
      </c>
      <c r="K235" s="159"/>
      <c r="L235" s="159" t="s">
        <v>2708</v>
      </c>
      <c r="M235" s="159" t="s">
        <v>2791</v>
      </c>
      <c r="N235" s="160">
        <v>7</v>
      </c>
      <c r="O235" s="160">
        <v>11</v>
      </c>
      <c r="P235" s="160">
        <v>1962</v>
      </c>
      <c r="Q235" s="139" t="s">
        <v>53</v>
      </c>
      <c r="R235" s="139" t="s">
        <v>3009</v>
      </c>
      <c r="S235" s="412">
        <v>4451291</v>
      </c>
      <c r="T235" s="139" t="s">
        <v>2471</v>
      </c>
      <c r="U235" s="139" t="s">
        <v>2472</v>
      </c>
      <c r="V235" s="139" t="s">
        <v>2539</v>
      </c>
      <c r="W235" s="139">
        <v>6045432000</v>
      </c>
      <c r="X235" s="139">
        <v>3136875492</v>
      </c>
      <c r="Y235" s="402" t="s">
        <v>3326</v>
      </c>
      <c r="Z235" s="139" t="s">
        <v>2453</v>
      </c>
      <c r="AA235" s="139" t="s">
        <v>2473</v>
      </c>
      <c r="AB235" s="139" t="s">
        <v>22</v>
      </c>
      <c r="AC235" s="139" t="s">
        <v>2448</v>
      </c>
      <c r="AD235" s="140" t="s">
        <v>117</v>
      </c>
      <c r="AE235" s="140" t="s">
        <v>41</v>
      </c>
      <c r="AF235" s="162">
        <v>1</v>
      </c>
      <c r="AG235" s="163" t="s">
        <v>253</v>
      </c>
      <c r="AH235" s="164">
        <v>1</v>
      </c>
      <c r="AI235" s="164" t="s">
        <v>528</v>
      </c>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75" thickBot="1">
      <c r="C236" s="137"/>
      <c r="D236" s="138">
        <v>194</v>
      </c>
      <c r="E236" s="139">
        <v>9</v>
      </c>
      <c r="F236" s="139" t="s">
        <v>61</v>
      </c>
      <c r="G236" s="158">
        <v>71112330</v>
      </c>
      <c r="H236" s="285" t="s">
        <v>2516</v>
      </c>
      <c r="I236" s="159"/>
      <c r="J236" s="174" t="s">
        <v>2500</v>
      </c>
      <c r="K236" s="159"/>
      <c r="L236" s="159" t="s">
        <v>2698</v>
      </c>
      <c r="M236" s="159" t="s">
        <v>3022</v>
      </c>
      <c r="N236" s="160">
        <v>31</v>
      </c>
      <c r="O236" s="160">
        <v>3</v>
      </c>
      <c r="P236" s="160">
        <v>1965</v>
      </c>
      <c r="Q236" s="139" t="s">
        <v>53</v>
      </c>
      <c r="R236" s="139" t="s">
        <v>3009</v>
      </c>
      <c r="S236" s="161">
        <v>2957110</v>
      </c>
      <c r="T236" s="139" t="s">
        <v>2451</v>
      </c>
      <c r="U236" s="139" t="s">
        <v>2497</v>
      </c>
      <c r="V236" s="139" t="s">
        <v>2539</v>
      </c>
      <c r="W236" s="139">
        <v>6045432000</v>
      </c>
      <c r="X236" s="139">
        <v>3194131446</v>
      </c>
      <c r="Y236" s="402" t="s">
        <v>3326</v>
      </c>
      <c r="Z236" s="139" t="s">
        <v>2453</v>
      </c>
      <c r="AA236" s="139" t="s">
        <v>2473</v>
      </c>
      <c r="AB236" s="139" t="s">
        <v>22</v>
      </c>
      <c r="AC236" s="139" t="s">
        <v>2448</v>
      </c>
      <c r="AD236" s="140" t="s">
        <v>117</v>
      </c>
      <c r="AE236" s="140" t="s">
        <v>41</v>
      </c>
      <c r="AF236" s="162">
        <v>1</v>
      </c>
      <c r="AG236" s="163" t="s">
        <v>253</v>
      </c>
      <c r="AH236" s="164">
        <v>1</v>
      </c>
      <c r="AI236" s="164" t="s">
        <v>528</v>
      </c>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75" thickBot="1">
      <c r="C237" s="137"/>
      <c r="D237" s="138">
        <v>195</v>
      </c>
      <c r="E237" s="139">
        <v>9</v>
      </c>
      <c r="F237" s="139" t="s">
        <v>61</v>
      </c>
      <c r="G237" s="158">
        <v>70352078</v>
      </c>
      <c r="H237" s="285" t="s">
        <v>2468</v>
      </c>
      <c r="I237" s="159"/>
      <c r="J237" s="174" t="s">
        <v>2727</v>
      </c>
      <c r="K237" s="159"/>
      <c r="L237" s="159" t="s">
        <v>3023</v>
      </c>
      <c r="M237" s="159" t="s">
        <v>2470</v>
      </c>
      <c r="N237" s="160">
        <v>31</v>
      </c>
      <c r="O237" s="160">
        <v>12</v>
      </c>
      <c r="P237" s="160">
        <v>1969</v>
      </c>
      <c r="Q237" s="139" t="s">
        <v>53</v>
      </c>
      <c r="R237" s="139" t="s">
        <v>3009</v>
      </c>
      <c r="S237" s="412">
        <v>4451291</v>
      </c>
      <c r="T237" s="139" t="s">
        <v>2471</v>
      </c>
      <c r="U237" s="139" t="s">
        <v>2472</v>
      </c>
      <c r="V237" s="139" t="s">
        <v>2539</v>
      </c>
      <c r="W237" s="139">
        <v>6045432000</v>
      </c>
      <c r="X237" s="139">
        <v>3113454699</v>
      </c>
      <c r="Y237" s="402" t="s">
        <v>3326</v>
      </c>
      <c r="Z237" s="139" t="s">
        <v>2453</v>
      </c>
      <c r="AA237" s="139" t="s">
        <v>2473</v>
      </c>
      <c r="AB237" s="139" t="s">
        <v>22</v>
      </c>
      <c r="AC237" s="139" t="s">
        <v>2448</v>
      </c>
      <c r="AD237" s="140" t="s">
        <v>117</v>
      </c>
      <c r="AE237" s="140" t="s">
        <v>41</v>
      </c>
      <c r="AF237" s="162">
        <v>1</v>
      </c>
      <c r="AG237" s="163" t="s">
        <v>253</v>
      </c>
      <c r="AH237" s="164">
        <v>1</v>
      </c>
      <c r="AI237" s="164" t="s">
        <v>528</v>
      </c>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75" thickBot="1">
      <c r="C238" s="137"/>
      <c r="D238" s="138">
        <v>196</v>
      </c>
      <c r="E238" s="139">
        <v>9</v>
      </c>
      <c r="F238" s="139" t="s">
        <v>61</v>
      </c>
      <c r="G238" s="158">
        <v>71113250</v>
      </c>
      <c r="H238" s="285" t="s">
        <v>2822</v>
      </c>
      <c r="I238" s="159"/>
      <c r="J238" s="174" t="s">
        <v>2479</v>
      </c>
      <c r="K238" s="159"/>
      <c r="L238" s="159" t="s">
        <v>3024</v>
      </c>
      <c r="M238" s="159" t="s">
        <v>2834</v>
      </c>
      <c r="N238" s="160">
        <v>9</v>
      </c>
      <c r="O238" s="160">
        <v>1</v>
      </c>
      <c r="P238" s="160">
        <v>1969</v>
      </c>
      <c r="Q238" s="139" t="s">
        <v>53</v>
      </c>
      <c r="R238" s="139" t="s">
        <v>3009</v>
      </c>
      <c r="S238" s="412">
        <v>4451291</v>
      </c>
      <c r="T238" s="139" t="s">
        <v>2451</v>
      </c>
      <c r="U238" s="139" t="s">
        <v>2472</v>
      </c>
      <c r="V238" s="139" t="s">
        <v>2539</v>
      </c>
      <c r="W238" s="139">
        <v>6045432000</v>
      </c>
      <c r="X238" s="139">
        <v>3136995018</v>
      </c>
      <c r="Y238" s="402" t="s">
        <v>3326</v>
      </c>
      <c r="Z238" s="139" t="s">
        <v>2453</v>
      </c>
      <c r="AA238" s="139" t="s">
        <v>2473</v>
      </c>
      <c r="AB238" s="139" t="s">
        <v>22</v>
      </c>
      <c r="AC238" s="139" t="s">
        <v>2448</v>
      </c>
      <c r="AD238" s="140" t="s">
        <v>117</v>
      </c>
      <c r="AE238" s="140" t="s">
        <v>41</v>
      </c>
      <c r="AF238" s="162">
        <v>1</v>
      </c>
      <c r="AG238" s="163" t="s">
        <v>253</v>
      </c>
      <c r="AH238" s="164">
        <v>1</v>
      </c>
      <c r="AI238" s="164" t="s">
        <v>528</v>
      </c>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75" thickBot="1">
      <c r="C239" s="137"/>
      <c r="D239" s="138">
        <v>197</v>
      </c>
      <c r="E239" s="139">
        <v>9</v>
      </c>
      <c r="F239" s="139" t="s">
        <v>61</v>
      </c>
      <c r="G239" s="158">
        <v>71113417</v>
      </c>
      <c r="H239" s="285" t="s">
        <v>2630</v>
      </c>
      <c r="I239" s="159"/>
      <c r="J239" s="174" t="s">
        <v>2479</v>
      </c>
      <c r="K239" s="159"/>
      <c r="L239" s="159" t="s">
        <v>3025</v>
      </c>
      <c r="M239" s="159" t="s">
        <v>3026</v>
      </c>
      <c r="N239" s="160">
        <v>18</v>
      </c>
      <c r="O239" s="160">
        <v>7</v>
      </c>
      <c r="P239" s="160">
        <v>1969</v>
      </c>
      <c r="Q239" s="139" t="s">
        <v>53</v>
      </c>
      <c r="R239" s="139" t="s">
        <v>3009</v>
      </c>
      <c r="S239" s="412">
        <v>4451291</v>
      </c>
      <c r="T239" s="139" t="s">
        <v>2471</v>
      </c>
      <c r="U239" s="139" t="s">
        <v>2472</v>
      </c>
      <c r="V239" s="139" t="s">
        <v>2539</v>
      </c>
      <c r="W239" s="139">
        <v>6045432000</v>
      </c>
      <c r="X239" s="139">
        <v>3193370125</v>
      </c>
      <c r="Y239" s="402" t="s">
        <v>3326</v>
      </c>
      <c r="Z239" s="139" t="s">
        <v>2453</v>
      </c>
      <c r="AA239" s="139" t="s">
        <v>2473</v>
      </c>
      <c r="AB239" s="139" t="s">
        <v>22</v>
      </c>
      <c r="AC239" s="139" t="s">
        <v>2448</v>
      </c>
      <c r="AD239" s="140" t="s">
        <v>117</v>
      </c>
      <c r="AE239" s="140" t="s">
        <v>41</v>
      </c>
      <c r="AF239" s="162">
        <v>1</v>
      </c>
      <c r="AG239" s="163" t="s">
        <v>253</v>
      </c>
      <c r="AH239" s="164">
        <v>1</v>
      </c>
      <c r="AI239" s="164" t="s">
        <v>528</v>
      </c>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75" thickBot="1">
      <c r="C240" s="137"/>
      <c r="D240" s="138">
        <v>198</v>
      </c>
      <c r="E240" s="139">
        <v>9</v>
      </c>
      <c r="F240" s="139" t="s">
        <v>61</v>
      </c>
      <c r="G240" s="158">
        <v>71115321</v>
      </c>
      <c r="H240" s="285" t="s">
        <v>2499</v>
      </c>
      <c r="I240" s="159"/>
      <c r="J240" s="174" t="s">
        <v>2481</v>
      </c>
      <c r="K240" s="159"/>
      <c r="L240" s="159" t="s">
        <v>3025</v>
      </c>
      <c r="M240" s="159" t="s">
        <v>3026</v>
      </c>
      <c r="N240" s="160">
        <v>10</v>
      </c>
      <c r="O240" s="160">
        <v>8</v>
      </c>
      <c r="P240" s="160">
        <v>1976</v>
      </c>
      <c r="Q240" s="139" t="s">
        <v>53</v>
      </c>
      <c r="R240" s="139" t="s">
        <v>3009</v>
      </c>
      <c r="S240" s="161">
        <v>3415195</v>
      </c>
      <c r="T240" s="139" t="s">
        <v>2471</v>
      </c>
      <c r="U240" s="139" t="s">
        <v>2472</v>
      </c>
      <c r="V240" s="139" t="s">
        <v>2539</v>
      </c>
      <c r="W240" s="139">
        <v>6045432000</v>
      </c>
      <c r="X240" s="139">
        <v>3137418838</v>
      </c>
      <c r="Y240" s="402" t="s">
        <v>3326</v>
      </c>
      <c r="Z240" s="139" t="s">
        <v>2453</v>
      </c>
      <c r="AA240" s="139" t="s">
        <v>2473</v>
      </c>
      <c r="AB240" s="139" t="s">
        <v>22</v>
      </c>
      <c r="AC240" s="139" t="s">
        <v>2448</v>
      </c>
      <c r="AD240" s="140" t="s">
        <v>117</v>
      </c>
      <c r="AE240" s="140" t="s">
        <v>41</v>
      </c>
      <c r="AF240" s="162">
        <v>1</v>
      </c>
      <c r="AG240" s="163" t="s">
        <v>253</v>
      </c>
      <c r="AH240" s="164">
        <v>1</v>
      </c>
      <c r="AI240" s="164" t="s">
        <v>528</v>
      </c>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75" thickBot="1">
      <c r="C241" s="137"/>
      <c r="D241" s="138">
        <v>199</v>
      </c>
      <c r="E241" s="139">
        <v>9</v>
      </c>
      <c r="F241" s="139" t="s">
        <v>61</v>
      </c>
      <c r="G241" s="158">
        <v>71110781</v>
      </c>
      <c r="H241" s="285" t="s">
        <v>2481</v>
      </c>
      <c r="I241" s="159"/>
      <c r="J241" s="174" t="s">
        <v>2528</v>
      </c>
      <c r="K241" s="159"/>
      <c r="L241" s="159" t="s">
        <v>2757</v>
      </c>
      <c r="M241" s="159" t="s">
        <v>3027</v>
      </c>
      <c r="N241" s="160">
        <v>28</v>
      </c>
      <c r="O241" s="160">
        <v>7</v>
      </c>
      <c r="P241" s="160">
        <v>1960</v>
      </c>
      <c r="Q241" s="139" t="s">
        <v>53</v>
      </c>
      <c r="R241" s="139" t="s">
        <v>3009</v>
      </c>
      <c r="S241" s="412">
        <v>4451291</v>
      </c>
      <c r="T241" s="139" t="s">
        <v>2471</v>
      </c>
      <c r="U241" s="139" t="s">
        <v>2472</v>
      </c>
      <c r="V241" s="139" t="s">
        <v>2539</v>
      </c>
      <c r="W241" s="139">
        <v>6045432000</v>
      </c>
      <c r="X241" s="139">
        <v>3172911873</v>
      </c>
      <c r="Y241" s="402" t="s">
        <v>3326</v>
      </c>
      <c r="Z241" s="139" t="s">
        <v>2453</v>
      </c>
      <c r="AA241" s="139" t="s">
        <v>2473</v>
      </c>
      <c r="AB241" s="139" t="s">
        <v>22</v>
      </c>
      <c r="AC241" s="139" t="s">
        <v>2448</v>
      </c>
      <c r="AD241" s="140" t="s">
        <v>117</v>
      </c>
      <c r="AE241" s="140" t="s">
        <v>41</v>
      </c>
      <c r="AF241" s="162">
        <v>1</v>
      </c>
      <c r="AG241" s="163" t="s">
        <v>253</v>
      </c>
      <c r="AH241" s="164">
        <v>1</v>
      </c>
      <c r="AI241" s="164" t="s">
        <v>528</v>
      </c>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75" thickBot="1">
      <c r="C242" s="137"/>
      <c r="D242" s="138">
        <v>200</v>
      </c>
      <c r="E242" s="139">
        <v>9</v>
      </c>
      <c r="F242" s="139" t="s">
        <v>61</v>
      </c>
      <c r="G242" s="158">
        <v>71113294</v>
      </c>
      <c r="H242" s="285" t="s">
        <v>2576</v>
      </c>
      <c r="I242" s="159"/>
      <c r="J242" s="174" t="s">
        <v>2516</v>
      </c>
      <c r="K242" s="159"/>
      <c r="L242" s="159" t="s">
        <v>2784</v>
      </c>
      <c r="M242" s="159" t="s">
        <v>2489</v>
      </c>
      <c r="N242" s="160">
        <v>27</v>
      </c>
      <c r="O242" s="160">
        <v>2</v>
      </c>
      <c r="P242" s="160">
        <v>1969</v>
      </c>
      <c r="Q242" s="139" t="s">
        <v>53</v>
      </c>
      <c r="R242" s="139" t="s">
        <v>3009</v>
      </c>
      <c r="S242" s="412">
        <v>4451291</v>
      </c>
      <c r="T242" s="139" t="s">
        <v>2451</v>
      </c>
      <c r="U242" s="139" t="s">
        <v>2472</v>
      </c>
      <c r="V242" s="139" t="s">
        <v>2539</v>
      </c>
      <c r="W242" s="139">
        <v>6045432000</v>
      </c>
      <c r="X242" s="139">
        <v>3006673799</v>
      </c>
      <c r="Y242" s="402" t="s">
        <v>3326</v>
      </c>
      <c r="Z242" s="139" t="s">
        <v>2453</v>
      </c>
      <c r="AA242" s="139" t="s">
        <v>2473</v>
      </c>
      <c r="AB242" s="139" t="s">
        <v>22</v>
      </c>
      <c r="AC242" s="139" t="s">
        <v>2448</v>
      </c>
      <c r="AD242" s="140" t="s">
        <v>117</v>
      </c>
      <c r="AE242" s="140" t="s">
        <v>41</v>
      </c>
      <c r="AF242" s="162">
        <v>1</v>
      </c>
      <c r="AG242" s="163" t="s">
        <v>253</v>
      </c>
      <c r="AH242" s="164">
        <v>1</v>
      </c>
      <c r="AI242" s="164" t="s">
        <v>528</v>
      </c>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75" thickBot="1">
      <c r="C243" s="137"/>
      <c r="D243" s="138">
        <v>201</v>
      </c>
      <c r="E243" s="139">
        <v>9</v>
      </c>
      <c r="F243" s="139" t="s">
        <v>61</v>
      </c>
      <c r="G243" s="158">
        <v>71113393</v>
      </c>
      <c r="H243" s="285" t="s">
        <v>2576</v>
      </c>
      <c r="I243" s="159"/>
      <c r="J243" s="174" t="s">
        <v>2778</v>
      </c>
      <c r="K243" s="159"/>
      <c r="L243" s="159" t="s">
        <v>2784</v>
      </c>
      <c r="M243" s="159" t="s">
        <v>2709</v>
      </c>
      <c r="N243" s="160">
        <v>3</v>
      </c>
      <c r="O243" s="160">
        <v>9</v>
      </c>
      <c r="P243" s="160">
        <v>1971</v>
      </c>
      <c r="Q243" s="139" t="s">
        <v>53</v>
      </c>
      <c r="R243" s="139" t="s">
        <v>3009</v>
      </c>
      <c r="S243" s="161">
        <v>3415195</v>
      </c>
      <c r="T243" s="139" t="s">
        <v>2451</v>
      </c>
      <c r="U243" s="139" t="s">
        <v>2472</v>
      </c>
      <c r="V243" s="139" t="s">
        <v>2539</v>
      </c>
      <c r="W243" s="139">
        <v>6045432000</v>
      </c>
      <c r="X243" s="139">
        <v>3113477639</v>
      </c>
      <c r="Y243" s="402" t="s">
        <v>3326</v>
      </c>
      <c r="Z243" s="139" t="s">
        <v>2453</v>
      </c>
      <c r="AA243" s="139" t="s">
        <v>2473</v>
      </c>
      <c r="AB243" s="139" t="s">
        <v>22</v>
      </c>
      <c r="AC243" s="139" t="s">
        <v>2448</v>
      </c>
      <c r="AD243" s="140" t="s">
        <v>117</v>
      </c>
      <c r="AE243" s="140" t="s">
        <v>41</v>
      </c>
      <c r="AF243" s="162">
        <v>1</v>
      </c>
      <c r="AG243" s="163" t="s">
        <v>253</v>
      </c>
      <c r="AH243" s="164">
        <v>1</v>
      </c>
      <c r="AI243" s="164" t="s">
        <v>528</v>
      </c>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75" thickBot="1">
      <c r="C244" s="137"/>
      <c r="D244" s="138">
        <v>202</v>
      </c>
      <c r="E244" s="139">
        <v>9</v>
      </c>
      <c r="F244" s="139" t="s">
        <v>61</v>
      </c>
      <c r="G244" s="158">
        <v>71114069</v>
      </c>
      <c r="H244" s="285" t="s">
        <v>2633</v>
      </c>
      <c r="I244" s="159"/>
      <c r="J244" s="174" t="s">
        <v>2778</v>
      </c>
      <c r="K244" s="159"/>
      <c r="L244" s="159" t="s">
        <v>2784</v>
      </c>
      <c r="M244" s="159" t="s">
        <v>3028</v>
      </c>
      <c r="N244" s="160">
        <v>10</v>
      </c>
      <c r="O244" s="160">
        <v>10</v>
      </c>
      <c r="P244" s="160">
        <v>1971</v>
      </c>
      <c r="Q244" s="139" t="s">
        <v>53</v>
      </c>
      <c r="R244" s="139" t="s">
        <v>3009</v>
      </c>
      <c r="S244" s="161">
        <v>4451291</v>
      </c>
      <c r="T244" s="139" t="s">
        <v>2451</v>
      </c>
      <c r="U244" s="139" t="s">
        <v>2472</v>
      </c>
      <c r="V244" s="139" t="s">
        <v>2539</v>
      </c>
      <c r="W244" s="139">
        <v>6045432000</v>
      </c>
      <c r="X244" s="139">
        <v>3207598574</v>
      </c>
      <c r="Y244" s="402" t="s">
        <v>3326</v>
      </c>
      <c r="Z244" s="139" t="s">
        <v>2453</v>
      </c>
      <c r="AA244" s="139" t="s">
        <v>2473</v>
      </c>
      <c r="AB244" s="139" t="s">
        <v>22</v>
      </c>
      <c r="AC244" s="139" t="s">
        <v>2448</v>
      </c>
      <c r="AD244" s="140" t="s">
        <v>117</v>
      </c>
      <c r="AE244" s="140" t="s">
        <v>41</v>
      </c>
      <c r="AF244" s="162">
        <v>1</v>
      </c>
      <c r="AG244" s="163" t="s">
        <v>253</v>
      </c>
      <c r="AH244" s="164">
        <v>1</v>
      </c>
      <c r="AI244" s="164" t="s">
        <v>528</v>
      </c>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75" thickBot="1">
      <c r="C245" s="137"/>
      <c r="D245" s="138">
        <v>203</v>
      </c>
      <c r="E245" s="139">
        <v>9</v>
      </c>
      <c r="F245" s="139" t="s">
        <v>61</v>
      </c>
      <c r="G245" s="158">
        <v>1036395346</v>
      </c>
      <c r="H245" s="285" t="s">
        <v>3003</v>
      </c>
      <c r="I245" s="159"/>
      <c r="J245" s="174" t="s">
        <v>2467</v>
      </c>
      <c r="K245" s="159"/>
      <c r="L245" s="159" t="s">
        <v>2768</v>
      </c>
      <c r="M245" s="159" t="s">
        <v>2450</v>
      </c>
      <c r="N245" s="160">
        <v>4</v>
      </c>
      <c r="O245" s="160">
        <v>5</v>
      </c>
      <c r="P245" s="160">
        <v>1990</v>
      </c>
      <c r="Q245" s="139" t="s">
        <v>53</v>
      </c>
      <c r="R245" s="139" t="s">
        <v>3009</v>
      </c>
      <c r="S245" s="161">
        <v>2957110</v>
      </c>
      <c r="T245" s="139" t="s">
        <v>2471</v>
      </c>
      <c r="U245" s="139" t="s">
        <v>2472</v>
      </c>
      <c r="V245" s="139" t="s">
        <v>2539</v>
      </c>
      <c r="W245" s="139">
        <v>6045432000</v>
      </c>
      <c r="X245" s="139">
        <v>3217740861</v>
      </c>
      <c r="Y245" s="402" t="s">
        <v>3326</v>
      </c>
      <c r="Z245" s="139" t="s">
        <v>2453</v>
      </c>
      <c r="AA245" s="139" t="s">
        <v>2473</v>
      </c>
      <c r="AB245" s="139" t="s">
        <v>22</v>
      </c>
      <c r="AC245" s="139" t="s">
        <v>2448</v>
      </c>
      <c r="AD245" s="140" t="s">
        <v>117</v>
      </c>
      <c r="AE245" s="140" t="s">
        <v>41</v>
      </c>
      <c r="AF245" s="162">
        <v>1</v>
      </c>
      <c r="AG245" s="163" t="s">
        <v>253</v>
      </c>
      <c r="AH245" s="164">
        <v>1</v>
      </c>
      <c r="AI245" s="164" t="s">
        <v>528</v>
      </c>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75" thickBot="1">
      <c r="C246" s="137"/>
      <c r="D246" s="138">
        <v>204</v>
      </c>
      <c r="E246" s="139">
        <v>9</v>
      </c>
      <c r="F246" s="139" t="s">
        <v>61</v>
      </c>
      <c r="G246" s="158">
        <v>71111511</v>
      </c>
      <c r="H246" s="285" t="s">
        <v>2576</v>
      </c>
      <c r="I246" s="159"/>
      <c r="J246" s="174" t="s">
        <v>3003</v>
      </c>
      <c r="K246" s="159"/>
      <c r="L246" s="159" t="s">
        <v>3029</v>
      </c>
      <c r="M246" s="159" t="s">
        <v>2490</v>
      </c>
      <c r="N246" s="160">
        <v>18</v>
      </c>
      <c r="O246" s="160">
        <v>3</v>
      </c>
      <c r="P246" s="160">
        <v>1963</v>
      </c>
      <c r="Q246" s="139" t="s">
        <v>53</v>
      </c>
      <c r="R246" s="139" t="s">
        <v>3009</v>
      </c>
      <c r="S246" s="161">
        <v>4451291</v>
      </c>
      <c r="T246" s="139" t="s">
        <v>2471</v>
      </c>
      <c r="U246" s="139" t="s">
        <v>2472</v>
      </c>
      <c r="V246" s="139" t="s">
        <v>2539</v>
      </c>
      <c r="W246" s="139">
        <v>6045432000</v>
      </c>
      <c r="X246" s="139">
        <v>3122680911</v>
      </c>
      <c r="Y246" s="402" t="s">
        <v>3326</v>
      </c>
      <c r="Z246" s="139" t="s">
        <v>2453</v>
      </c>
      <c r="AA246" s="139" t="s">
        <v>2473</v>
      </c>
      <c r="AB246" s="139" t="s">
        <v>22</v>
      </c>
      <c r="AC246" s="139" t="s">
        <v>2448</v>
      </c>
      <c r="AD246" s="140" t="s">
        <v>117</v>
      </c>
      <c r="AE246" s="140" t="s">
        <v>41</v>
      </c>
      <c r="AF246" s="162">
        <v>1</v>
      </c>
      <c r="AG246" s="163" t="s">
        <v>253</v>
      </c>
      <c r="AH246" s="164">
        <v>1</v>
      </c>
      <c r="AI246" s="164" t="s">
        <v>528</v>
      </c>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75" thickBot="1">
      <c r="C247" s="137"/>
      <c r="D247" s="138">
        <v>205</v>
      </c>
      <c r="E247" s="406">
        <v>2</v>
      </c>
      <c r="F247" s="139" t="s">
        <v>61</v>
      </c>
      <c r="G247" s="158">
        <v>43466257</v>
      </c>
      <c r="H247" s="285" t="s">
        <v>2630</v>
      </c>
      <c r="I247" s="159"/>
      <c r="J247" s="174" t="s">
        <v>2516</v>
      </c>
      <c r="K247" s="159"/>
      <c r="L247" s="159" t="s">
        <v>3030</v>
      </c>
      <c r="M247" s="159" t="s">
        <v>3031</v>
      </c>
      <c r="N247" s="160">
        <v>24</v>
      </c>
      <c r="O247" s="160">
        <v>2</v>
      </c>
      <c r="P247" s="160">
        <v>1965</v>
      </c>
      <c r="Q247" s="139" t="s">
        <v>51</v>
      </c>
      <c r="R247" s="139" t="s">
        <v>3032</v>
      </c>
      <c r="S247" s="161">
        <v>3415195</v>
      </c>
      <c r="T247" s="139" t="s">
        <v>2471</v>
      </c>
      <c r="U247" s="139" t="s">
        <v>2547</v>
      </c>
      <c r="V247" s="139" t="s">
        <v>2539</v>
      </c>
      <c r="W247" s="139">
        <v>6045432000</v>
      </c>
      <c r="X247" s="139">
        <v>3202176400</v>
      </c>
      <c r="Y247" s="402" t="s">
        <v>3326</v>
      </c>
      <c r="Z247" s="139" t="s">
        <v>2453</v>
      </c>
      <c r="AA247" s="139" t="s">
        <v>2473</v>
      </c>
      <c r="AB247" s="139" t="s">
        <v>22</v>
      </c>
      <c r="AC247" s="139" t="s">
        <v>2448</v>
      </c>
      <c r="AD247" s="140" t="s">
        <v>117</v>
      </c>
      <c r="AE247" s="140" t="s">
        <v>41</v>
      </c>
      <c r="AF247" s="162">
        <v>1</v>
      </c>
      <c r="AG247" s="163" t="s">
        <v>253</v>
      </c>
      <c r="AH247" s="164">
        <v>1</v>
      </c>
      <c r="AI247" s="164" t="s">
        <v>528</v>
      </c>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75" thickBot="1">
      <c r="C248" s="137"/>
      <c r="D248" s="138">
        <v>206</v>
      </c>
      <c r="E248" s="406">
        <v>2</v>
      </c>
      <c r="F248" s="139" t="s">
        <v>61</v>
      </c>
      <c r="G248" s="158">
        <v>43466271</v>
      </c>
      <c r="H248" s="285" t="s">
        <v>3033</v>
      </c>
      <c r="I248" s="159"/>
      <c r="J248" s="174" t="s">
        <v>2731</v>
      </c>
      <c r="K248" s="159"/>
      <c r="L248" s="159" t="s">
        <v>2470</v>
      </c>
      <c r="M248" s="159" t="s">
        <v>3034</v>
      </c>
      <c r="N248" s="160">
        <v>24</v>
      </c>
      <c r="O248" s="160">
        <v>1</v>
      </c>
      <c r="P248" s="160">
        <v>1965</v>
      </c>
      <c r="Q248" s="139" t="s">
        <v>51</v>
      </c>
      <c r="R248" s="139" t="s">
        <v>3032</v>
      </c>
      <c r="S248" s="161">
        <v>3415195</v>
      </c>
      <c r="T248" s="139" t="s">
        <v>2451</v>
      </c>
      <c r="U248" s="139" t="s">
        <v>2472</v>
      </c>
      <c r="V248" s="139" t="s">
        <v>2539</v>
      </c>
      <c r="W248" s="139">
        <v>6045432000</v>
      </c>
      <c r="X248" s="139">
        <v>3202176400</v>
      </c>
      <c r="Y248" s="402" t="s">
        <v>3326</v>
      </c>
      <c r="Z248" s="139" t="s">
        <v>2453</v>
      </c>
      <c r="AA248" s="139" t="s">
        <v>2473</v>
      </c>
      <c r="AB248" s="139" t="s">
        <v>22</v>
      </c>
      <c r="AC248" s="139" t="s">
        <v>2448</v>
      </c>
      <c r="AD248" s="140" t="s">
        <v>117</v>
      </c>
      <c r="AE248" s="140" t="s">
        <v>41</v>
      </c>
      <c r="AF248" s="162">
        <v>1</v>
      </c>
      <c r="AG248" s="163" t="s">
        <v>253</v>
      </c>
      <c r="AH248" s="164">
        <v>1</v>
      </c>
      <c r="AI248" s="164" t="s">
        <v>528</v>
      </c>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75" thickBot="1">
      <c r="C249" s="137"/>
      <c r="D249" s="138">
        <v>207</v>
      </c>
      <c r="E249" s="406">
        <v>2</v>
      </c>
      <c r="F249" s="139" t="s">
        <v>61</v>
      </c>
      <c r="G249" s="158">
        <v>39187106</v>
      </c>
      <c r="H249" s="285" t="s">
        <v>2597</v>
      </c>
      <c r="I249" s="159"/>
      <c r="J249" s="174" t="s">
        <v>2560</v>
      </c>
      <c r="K249" s="159"/>
      <c r="L249" s="159" t="s">
        <v>2470</v>
      </c>
      <c r="M249" s="159" t="s">
        <v>3035</v>
      </c>
      <c r="N249" s="160">
        <v>23</v>
      </c>
      <c r="O249" s="160">
        <v>5</v>
      </c>
      <c r="P249" s="160">
        <v>1973</v>
      </c>
      <c r="Q249" s="139" t="s">
        <v>51</v>
      </c>
      <c r="R249" s="139" t="s">
        <v>3032</v>
      </c>
      <c r="S249" s="161">
        <v>4451291</v>
      </c>
      <c r="T249" s="139" t="s">
        <v>2471</v>
      </c>
      <c r="U249" s="139" t="s">
        <v>2472</v>
      </c>
      <c r="V249" s="139" t="s">
        <v>2539</v>
      </c>
      <c r="W249" s="139">
        <v>6045432000</v>
      </c>
      <c r="X249" s="139">
        <v>3234074841</v>
      </c>
      <c r="Y249" s="402" t="s">
        <v>3326</v>
      </c>
      <c r="Z249" s="139" t="s">
        <v>2453</v>
      </c>
      <c r="AA249" s="139" t="s">
        <v>2473</v>
      </c>
      <c r="AB249" s="139" t="s">
        <v>22</v>
      </c>
      <c r="AC249" s="139" t="s">
        <v>2448</v>
      </c>
      <c r="AD249" s="140" t="s">
        <v>117</v>
      </c>
      <c r="AE249" s="140" t="s">
        <v>41</v>
      </c>
      <c r="AF249" s="162">
        <v>1</v>
      </c>
      <c r="AG249" s="163" t="s">
        <v>253</v>
      </c>
      <c r="AH249" s="164">
        <v>1</v>
      </c>
      <c r="AI249" s="164" t="s">
        <v>528</v>
      </c>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75" thickBot="1">
      <c r="C250" s="137"/>
      <c r="D250" s="138">
        <v>208</v>
      </c>
      <c r="E250" s="139">
        <v>9</v>
      </c>
      <c r="F250" s="139" t="s">
        <v>61</v>
      </c>
      <c r="G250" s="158">
        <v>71113029</v>
      </c>
      <c r="H250" s="285" t="s">
        <v>2576</v>
      </c>
      <c r="I250" s="159"/>
      <c r="J250" s="174" t="s">
        <v>2505</v>
      </c>
      <c r="K250" s="159"/>
      <c r="L250" s="159" t="s">
        <v>2581</v>
      </c>
      <c r="M250" s="159" t="s">
        <v>2791</v>
      </c>
      <c r="N250" s="160">
        <v>24</v>
      </c>
      <c r="O250" s="160">
        <v>4</v>
      </c>
      <c r="P250" s="160">
        <v>1968</v>
      </c>
      <c r="Q250" s="139" t="s">
        <v>53</v>
      </c>
      <c r="R250" s="139" t="s">
        <v>3009</v>
      </c>
      <c r="S250" s="161">
        <v>4451291</v>
      </c>
      <c r="T250" s="139" t="s">
        <v>2471</v>
      </c>
      <c r="U250" s="139" t="s">
        <v>2472</v>
      </c>
      <c r="V250" s="139" t="s">
        <v>2539</v>
      </c>
      <c r="W250" s="139">
        <v>6045432000</v>
      </c>
      <c r="X250" s="139">
        <v>3138866159</v>
      </c>
      <c r="Y250" s="402" t="s">
        <v>3326</v>
      </c>
      <c r="Z250" s="139" t="s">
        <v>2453</v>
      </c>
      <c r="AA250" s="139" t="s">
        <v>2473</v>
      </c>
      <c r="AB250" s="139" t="s">
        <v>22</v>
      </c>
      <c r="AC250" s="139" t="s">
        <v>2448</v>
      </c>
      <c r="AD250" s="140" t="s">
        <v>117</v>
      </c>
      <c r="AE250" s="140" t="s">
        <v>41</v>
      </c>
      <c r="AF250" s="162">
        <v>1</v>
      </c>
      <c r="AG250" s="163" t="s">
        <v>253</v>
      </c>
      <c r="AH250" s="164">
        <v>1</v>
      </c>
      <c r="AI250" s="164" t="s">
        <v>528</v>
      </c>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75" thickBot="1">
      <c r="C251" s="137"/>
      <c r="D251" s="138">
        <v>209</v>
      </c>
      <c r="E251" s="139">
        <v>9</v>
      </c>
      <c r="F251" s="139" t="s">
        <v>61</v>
      </c>
      <c r="G251" s="158">
        <v>71111640</v>
      </c>
      <c r="H251" s="285" t="s">
        <v>2840</v>
      </c>
      <c r="I251" s="159"/>
      <c r="J251" s="174" t="s">
        <v>2544</v>
      </c>
      <c r="K251" s="159"/>
      <c r="L251" s="159" t="s">
        <v>3036</v>
      </c>
      <c r="M251" s="159" t="s">
        <v>2791</v>
      </c>
      <c r="N251" s="160">
        <v>4</v>
      </c>
      <c r="O251" s="160">
        <v>8</v>
      </c>
      <c r="P251" s="160">
        <v>1963</v>
      </c>
      <c r="Q251" s="139" t="s">
        <v>53</v>
      </c>
      <c r="R251" s="139" t="s">
        <v>3009</v>
      </c>
      <c r="S251" s="161">
        <v>4451291</v>
      </c>
      <c r="T251" s="139" t="s">
        <v>2471</v>
      </c>
      <c r="U251" s="139" t="s">
        <v>2472</v>
      </c>
      <c r="V251" s="139" t="s">
        <v>2539</v>
      </c>
      <c r="W251" s="139">
        <v>6045432000</v>
      </c>
      <c r="X251" s="139">
        <v>3137626940</v>
      </c>
      <c r="Y251" s="402" t="s">
        <v>3326</v>
      </c>
      <c r="Z251" s="139" t="s">
        <v>2453</v>
      </c>
      <c r="AA251" s="139" t="s">
        <v>2473</v>
      </c>
      <c r="AB251" s="139" t="s">
        <v>22</v>
      </c>
      <c r="AC251" s="139" t="s">
        <v>2448</v>
      </c>
      <c r="AD251" s="140" t="s">
        <v>117</v>
      </c>
      <c r="AE251" s="140" t="s">
        <v>41</v>
      </c>
      <c r="AF251" s="162">
        <v>1</v>
      </c>
      <c r="AG251" s="163" t="s">
        <v>253</v>
      </c>
      <c r="AH251" s="164">
        <v>1</v>
      </c>
      <c r="AI251" s="164" t="s">
        <v>528</v>
      </c>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75" thickBot="1">
      <c r="C252" s="137"/>
      <c r="D252" s="138">
        <v>210</v>
      </c>
      <c r="E252" s="139">
        <v>9</v>
      </c>
      <c r="F252" s="139" t="s">
        <v>61</v>
      </c>
      <c r="G252" s="158">
        <v>71111705</v>
      </c>
      <c r="H252" s="285" t="s">
        <v>2444</v>
      </c>
      <c r="I252" s="159"/>
      <c r="J252" s="174" t="s">
        <v>2468</v>
      </c>
      <c r="K252" s="159"/>
      <c r="L252" s="159" t="s">
        <v>2908</v>
      </c>
      <c r="M252" s="159" t="s">
        <v>2791</v>
      </c>
      <c r="N252" s="160">
        <v>3</v>
      </c>
      <c r="O252" s="160">
        <v>11</v>
      </c>
      <c r="P252" s="160">
        <v>1963</v>
      </c>
      <c r="Q252" s="139" t="s">
        <v>53</v>
      </c>
      <c r="R252" s="139" t="s">
        <v>3009</v>
      </c>
      <c r="S252" s="161">
        <v>4451291</v>
      </c>
      <c r="T252" s="139" t="s">
        <v>2471</v>
      </c>
      <c r="U252" s="139" t="s">
        <v>2472</v>
      </c>
      <c r="V252" s="139" t="s">
        <v>2539</v>
      </c>
      <c r="W252" s="139">
        <v>6045432000</v>
      </c>
      <c r="X252" s="139">
        <v>3148192502</v>
      </c>
      <c r="Y252" s="402" t="s">
        <v>3326</v>
      </c>
      <c r="Z252" s="139" t="s">
        <v>2453</v>
      </c>
      <c r="AA252" s="139" t="s">
        <v>2473</v>
      </c>
      <c r="AB252" s="139" t="s">
        <v>22</v>
      </c>
      <c r="AC252" s="139" t="s">
        <v>2448</v>
      </c>
      <c r="AD252" s="140" t="s">
        <v>117</v>
      </c>
      <c r="AE252" s="140" t="s">
        <v>41</v>
      </c>
      <c r="AF252" s="162">
        <v>1</v>
      </c>
      <c r="AG252" s="163" t="s">
        <v>253</v>
      </c>
      <c r="AH252" s="164">
        <v>1</v>
      </c>
      <c r="AI252" s="164" t="s">
        <v>528</v>
      </c>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20" customFormat="1" ht="26.25" thickBot="1">
      <c r="C253" s="405"/>
      <c r="D253" s="138">
        <v>211</v>
      </c>
      <c r="E253" s="139">
        <v>9</v>
      </c>
      <c r="F253" s="406" t="s">
        <v>61</v>
      </c>
      <c r="G253" s="407">
        <v>1036392525</v>
      </c>
      <c r="H253" s="408" t="s">
        <v>2499</v>
      </c>
      <c r="I253" s="409"/>
      <c r="J253" s="410" t="s">
        <v>2479</v>
      </c>
      <c r="K253" s="409"/>
      <c r="L253" s="409" t="s">
        <v>3037</v>
      </c>
      <c r="M253" s="409" t="s">
        <v>2511</v>
      </c>
      <c r="N253" s="411">
        <v>24</v>
      </c>
      <c r="O253" s="411">
        <v>11</v>
      </c>
      <c r="P253" s="411">
        <v>1986</v>
      </c>
      <c r="Q253" s="406" t="s">
        <v>53</v>
      </c>
      <c r="R253" s="406" t="s">
        <v>3009</v>
      </c>
      <c r="S253" s="412">
        <v>4451291</v>
      </c>
      <c r="T253" s="406" t="s">
        <v>2471</v>
      </c>
      <c r="U253" s="406" t="s">
        <v>2452</v>
      </c>
      <c r="V253" s="406" t="s">
        <v>2539</v>
      </c>
      <c r="W253" s="406">
        <v>6045432000</v>
      </c>
      <c r="X253" s="406">
        <v>3203779948</v>
      </c>
      <c r="Y253" s="402" t="s">
        <v>3326</v>
      </c>
      <c r="Z253" s="406" t="s">
        <v>2453</v>
      </c>
      <c r="AA253" s="406" t="s">
        <v>2473</v>
      </c>
      <c r="AB253" s="406" t="s">
        <v>22</v>
      </c>
      <c r="AC253" s="406" t="s">
        <v>2448</v>
      </c>
      <c r="AD253" s="413" t="s">
        <v>117</v>
      </c>
      <c r="AE253" s="413" t="s">
        <v>41</v>
      </c>
      <c r="AF253" s="414">
        <v>1</v>
      </c>
      <c r="AG253" s="415" t="s">
        <v>253</v>
      </c>
      <c r="AH253" s="164">
        <v>1</v>
      </c>
      <c r="AI253" s="164" t="s">
        <v>529</v>
      </c>
      <c r="AJ253" s="36"/>
      <c r="AK253" s="416"/>
      <c r="AL253" s="417"/>
      <c r="AM253" s="406"/>
      <c r="AN253" s="406"/>
      <c r="AO253" s="418"/>
      <c r="AP253" s="419"/>
      <c r="AQ253" s="420"/>
      <c r="AR253" s="420"/>
      <c r="AS253" s="420"/>
      <c r="AT253" s="420"/>
      <c r="AU253" s="420"/>
      <c r="AV253" s="421"/>
      <c r="AW253" s="422"/>
      <c r="AX253" s="420"/>
      <c r="AY253" s="420"/>
      <c r="AZ253" s="420"/>
      <c r="BA253" s="420"/>
      <c r="BB253" s="420"/>
      <c r="BC253" s="420"/>
      <c r="BD253" s="420"/>
      <c r="BE253" s="420"/>
      <c r="BF253" s="420"/>
      <c r="BG253" s="420"/>
      <c r="BH253" s="420"/>
      <c r="BI253" s="420"/>
      <c r="BJ253" s="420"/>
      <c r="BK253" s="420"/>
      <c r="BL253" s="420"/>
      <c r="BM253" s="420"/>
      <c r="BN253" s="420"/>
      <c r="BO253" s="420"/>
      <c r="BP253" s="420"/>
      <c r="BQ253" s="420"/>
      <c r="BR253" s="420"/>
      <c r="BS253" s="420"/>
      <c r="BT253" s="421"/>
      <c r="BU253" s="423"/>
      <c r="GE253" s="59"/>
      <c r="GK253" s="59"/>
    </row>
    <row r="254" spans="3:193" s="144" customFormat="1" ht="15.75" thickBot="1">
      <c r="C254" s="137"/>
      <c r="D254" s="138">
        <v>212</v>
      </c>
      <c r="E254" s="139">
        <v>9</v>
      </c>
      <c r="F254" s="139" t="s">
        <v>61</v>
      </c>
      <c r="G254" s="158">
        <v>75036951</v>
      </c>
      <c r="H254" s="285" t="s">
        <v>3038</v>
      </c>
      <c r="I254" s="159"/>
      <c r="J254" s="174" t="s">
        <v>2560</v>
      </c>
      <c r="K254" s="159"/>
      <c r="L254" s="159" t="s">
        <v>2922</v>
      </c>
      <c r="M254" s="159" t="s">
        <v>2900</v>
      </c>
      <c r="N254" s="160">
        <v>18</v>
      </c>
      <c r="O254" s="160">
        <v>4</v>
      </c>
      <c r="P254" s="160">
        <v>1966</v>
      </c>
      <c r="Q254" s="139" t="s">
        <v>53</v>
      </c>
      <c r="R254" s="139" t="s">
        <v>3009</v>
      </c>
      <c r="S254" s="161">
        <v>4451291</v>
      </c>
      <c r="T254" s="139" t="s">
        <v>2471</v>
      </c>
      <c r="U254" s="139" t="s">
        <v>2472</v>
      </c>
      <c r="V254" s="139" t="s">
        <v>2539</v>
      </c>
      <c r="W254" s="139">
        <v>6045432000</v>
      </c>
      <c r="X254" s="139">
        <v>3105488299</v>
      </c>
      <c r="Y254" s="402" t="s">
        <v>3326</v>
      </c>
      <c r="Z254" s="139" t="s">
        <v>2453</v>
      </c>
      <c r="AA254" s="139" t="s">
        <v>2473</v>
      </c>
      <c r="AB254" s="139" t="s">
        <v>22</v>
      </c>
      <c r="AC254" s="139" t="s">
        <v>2448</v>
      </c>
      <c r="AD254" s="140" t="s">
        <v>117</v>
      </c>
      <c r="AE254" s="140" t="s">
        <v>41</v>
      </c>
      <c r="AF254" s="162">
        <v>1</v>
      </c>
      <c r="AG254" s="163" t="s">
        <v>253</v>
      </c>
      <c r="AH254" s="164">
        <v>1</v>
      </c>
      <c r="AI254" s="164" t="s">
        <v>528</v>
      </c>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75" thickBot="1">
      <c r="C255" s="137"/>
      <c r="D255" s="138">
        <v>213</v>
      </c>
      <c r="E255" s="139">
        <v>9</v>
      </c>
      <c r="F255" s="139" t="s">
        <v>61</v>
      </c>
      <c r="G255" s="158">
        <v>71114360</v>
      </c>
      <c r="H255" s="285" t="s">
        <v>2500</v>
      </c>
      <c r="I255" s="159"/>
      <c r="J255" s="174" t="s">
        <v>2500</v>
      </c>
      <c r="K255" s="159"/>
      <c r="L255" s="159" t="s">
        <v>2922</v>
      </c>
      <c r="M255" s="159" t="s">
        <v>2900</v>
      </c>
      <c r="N255" s="160">
        <v>10</v>
      </c>
      <c r="O255" s="160">
        <v>3</v>
      </c>
      <c r="P255" s="160">
        <v>1792</v>
      </c>
      <c r="Q255" s="139" t="s">
        <v>53</v>
      </c>
      <c r="R255" s="139" t="s">
        <v>3009</v>
      </c>
      <c r="S255" s="161">
        <v>2957110</v>
      </c>
      <c r="T255" s="139" t="s">
        <v>2451</v>
      </c>
      <c r="U255" s="139" t="s">
        <v>2452</v>
      </c>
      <c r="V255" s="139" t="s">
        <v>2539</v>
      </c>
      <c r="W255" s="139">
        <v>6045432000</v>
      </c>
      <c r="X255" s="139">
        <v>3104250146</v>
      </c>
      <c r="Y255" s="402" t="s">
        <v>3326</v>
      </c>
      <c r="Z255" s="139" t="s">
        <v>2453</v>
      </c>
      <c r="AA255" s="139" t="s">
        <v>2473</v>
      </c>
      <c r="AB255" s="139" t="s">
        <v>22</v>
      </c>
      <c r="AC255" s="139" t="s">
        <v>2448</v>
      </c>
      <c r="AD255" s="140" t="s">
        <v>117</v>
      </c>
      <c r="AE255" s="140" t="s">
        <v>41</v>
      </c>
      <c r="AF255" s="162">
        <v>1</v>
      </c>
      <c r="AG255" s="163" t="s">
        <v>253</v>
      </c>
      <c r="AH255" s="164">
        <v>1</v>
      </c>
      <c r="AI255" s="164" t="s">
        <v>528</v>
      </c>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75" thickBot="1">
      <c r="C256" s="137"/>
      <c r="D256" s="138">
        <v>214</v>
      </c>
      <c r="E256" s="139">
        <v>9</v>
      </c>
      <c r="F256" s="139" t="s">
        <v>61</v>
      </c>
      <c r="G256" s="158">
        <v>71111460</v>
      </c>
      <c r="H256" s="285" t="s">
        <v>2528</v>
      </c>
      <c r="I256" s="159"/>
      <c r="J256" s="174" t="s">
        <v>2822</v>
      </c>
      <c r="K256" s="159"/>
      <c r="L256" s="159" t="s">
        <v>3039</v>
      </c>
      <c r="M256" s="159" t="s">
        <v>2490</v>
      </c>
      <c r="N256" s="160">
        <v>2</v>
      </c>
      <c r="O256" s="160">
        <v>12</v>
      </c>
      <c r="P256" s="160">
        <v>1963</v>
      </c>
      <c r="Q256" s="139" t="s">
        <v>53</v>
      </c>
      <c r="R256" s="139" t="s">
        <v>3009</v>
      </c>
      <c r="S256" s="161">
        <v>4451291</v>
      </c>
      <c r="T256" s="139" t="s">
        <v>2451</v>
      </c>
      <c r="U256" s="139" t="s">
        <v>2472</v>
      </c>
      <c r="V256" s="139" t="s">
        <v>2539</v>
      </c>
      <c r="W256" s="139">
        <v>6045432000</v>
      </c>
      <c r="X256" s="139">
        <v>3107087376</v>
      </c>
      <c r="Y256" s="402" t="s">
        <v>3326</v>
      </c>
      <c r="Z256" s="139" t="s">
        <v>2453</v>
      </c>
      <c r="AA256" s="139" t="s">
        <v>2473</v>
      </c>
      <c r="AB256" s="139" t="s">
        <v>22</v>
      </c>
      <c r="AC256" s="139" t="s">
        <v>2448</v>
      </c>
      <c r="AD256" s="140" t="s">
        <v>117</v>
      </c>
      <c r="AE256" s="140" t="s">
        <v>41</v>
      </c>
      <c r="AF256" s="162">
        <v>1</v>
      </c>
      <c r="AG256" s="163" t="s">
        <v>253</v>
      </c>
      <c r="AH256" s="164">
        <v>1</v>
      </c>
      <c r="AI256" s="164" t="s">
        <v>528</v>
      </c>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5.75" thickBot="1">
      <c r="C257" s="137"/>
      <c r="D257" s="138">
        <v>215</v>
      </c>
      <c r="E257" s="139">
        <v>9</v>
      </c>
      <c r="F257" s="139" t="s">
        <v>61</v>
      </c>
      <c r="G257" s="158">
        <v>15432682</v>
      </c>
      <c r="H257" s="285" t="s">
        <v>2731</v>
      </c>
      <c r="I257" s="159"/>
      <c r="J257" s="174" t="s">
        <v>2657</v>
      </c>
      <c r="K257" s="159"/>
      <c r="L257" s="159" t="s">
        <v>3040</v>
      </c>
      <c r="M257" s="159" t="s">
        <v>2709</v>
      </c>
      <c r="N257" s="160">
        <v>4</v>
      </c>
      <c r="O257" s="160">
        <v>2</v>
      </c>
      <c r="P257" s="160">
        <v>1969</v>
      </c>
      <c r="Q257" s="139" t="s">
        <v>53</v>
      </c>
      <c r="R257" s="139" t="s">
        <v>3009</v>
      </c>
      <c r="S257" s="161">
        <v>4451291</v>
      </c>
      <c r="T257" s="139" t="s">
        <v>2471</v>
      </c>
      <c r="U257" s="139" t="s">
        <v>2472</v>
      </c>
      <c r="V257" s="139" t="s">
        <v>2539</v>
      </c>
      <c r="W257" s="139">
        <v>6045432000</v>
      </c>
      <c r="X257" s="139">
        <v>3128326458</v>
      </c>
      <c r="Y257" s="402" t="s">
        <v>3326</v>
      </c>
      <c r="Z257" s="139" t="s">
        <v>2453</v>
      </c>
      <c r="AA257" s="139" t="s">
        <v>2473</v>
      </c>
      <c r="AB257" s="139" t="s">
        <v>22</v>
      </c>
      <c r="AC257" s="139" t="s">
        <v>2448</v>
      </c>
      <c r="AD257" s="140" t="s">
        <v>117</v>
      </c>
      <c r="AE257" s="140" t="s">
        <v>41</v>
      </c>
      <c r="AF257" s="162">
        <v>1</v>
      </c>
      <c r="AG257" s="163" t="s">
        <v>253</v>
      </c>
      <c r="AH257" s="164">
        <v>1</v>
      </c>
      <c r="AI257" s="164" t="s">
        <v>528</v>
      </c>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5.75" thickBot="1">
      <c r="C258" s="137"/>
      <c r="D258" s="138">
        <v>216</v>
      </c>
      <c r="E258" s="139">
        <v>2</v>
      </c>
      <c r="F258" s="139" t="s">
        <v>61</v>
      </c>
      <c r="G258" s="158">
        <v>1035391874</v>
      </c>
      <c r="H258" s="285" t="s">
        <v>3281</v>
      </c>
      <c r="I258" s="159"/>
      <c r="J258" s="174" t="s">
        <v>3328</v>
      </c>
      <c r="K258" s="159"/>
      <c r="L258" s="159" t="s">
        <v>3188</v>
      </c>
      <c r="M258" s="159"/>
      <c r="N258" s="160">
        <v>15</v>
      </c>
      <c r="O258" s="160">
        <v>8</v>
      </c>
      <c r="P258" s="160">
        <v>1996</v>
      </c>
      <c r="Q258" s="139" t="s">
        <v>51</v>
      </c>
      <c r="R258" s="139" t="s">
        <v>3311</v>
      </c>
      <c r="S258" s="161">
        <v>1300000</v>
      </c>
      <c r="T258" s="139" t="s">
        <v>2451</v>
      </c>
      <c r="U258" s="139" t="s">
        <v>3330</v>
      </c>
      <c r="V258" s="139" t="s">
        <v>2539</v>
      </c>
      <c r="W258" s="139"/>
      <c r="X258" s="139">
        <v>3117757421</v>
      </c>
      <c r="Y258" s="402" t="s">
        <v>3326</v>
      </c>
      <c r="Z258" s="139" t="s">
        <v>2453</v>
      </c>
      <c r="AA258" s="139" t="s">
        <v>2473</v>
      </c>
      <c r="AB258" s="139" t="s">
        <v>22</v>
      </c>
      <c r="AC258" s="139" t="s">
        <v>2448</v>
      </c>
      <c r="AD258" s="140" t="s">
        <v>117</v>
      </c>
      <c r="AE258" s="140" t="s">
        <v>41</v>
      </c>
      <c r="AF258" s="162">
        <v>23</v>
      </c>
      <c r="AG258" s="163" t="str">
        <f>+VLOOKUP(AF258,'Cód. Tipo de trabajador cotz'!$A$49:$L$62,2,0)</f>
        <v>Estudiantes Decreto 055 de 2015</v>
      </c>
      <c r="AH258" s="164">
        <v>1</v>
      </c>
      <c r="AI258" s="164" t="s">
        <v>528</v>
      </c>
      <c r="AJ258" s="36">
        <v>1841201</v>
      </c>
      <c r="AK258" s="427">
        <v>45383</v>
      </c>
      <c r="AL258" s="427">
        <v>45505</v>
      </c>
      <c r="AM258" s="164">
        <v>4</v>
      </c>
      <c r="AN258" s="139" t="s">
        <v>519</v>
      </c>
      <c r="AO258" s="166">
        <v>5200000</v>
      </c>
      <c r="AP258" s="167" t="s">
        <v>112</v>
      </c>
      <c r="AQ258" s="168" t="s">
        <v>112</v>
      </c>
      <c r="AR258" s="168" t="s">
        <v>112</v>
      </c>
      <c r="AS258" s="168" t="s">
        <v>112</v>
      </c>
      <c r="AT258" s="168" t="s">
        <v>112</v>
      </c>
      <c r="AU258" s="168"/>
      <c r="AV258" s="169"/>
      <c r="AW258" s="170"/>
      <c r="AX258" s="168"/>
      <c r="AY258" s="168"/>
      <c r="AZ258" s="168"/>
      <c r="BA258" s="168"/>
      <c r="BB258" s="168"/>
      <c r="BC258" s="168" t="s">
        <v>112</v>
      </c>
      <c r="BD258" s="168" t="s">
        <v>112</v>
      </c>
      <c r="BE258" s="168" t="s">
        <v>112</v>
      </c>
      <c r="BF258" s="168" t="s">
        <v>112</v>
      </c>
      <c r="BG258" s="168" t="s">
        <v>112</v>
      </c>
      <c r="BH258" s="168" t="s">
        <v>112</v>
      </c>
      <c r="BI258" s="168" t="s">
        <v>112</v>
      </c>
      <c r="BJ258" s="168" t="s">
        <v>112</v>
      </c>
      <c r="BK258" s="168" t="s">
        <v>112</v>
      </c>
      <c r="BL258" s="168" t="s">
        <v>112</v>
      </c>
      <c r="BM258" s="168" t="s">
        <v>112</v>
      </c>
      <c r="BN258" s="168"/>
      <c r="BO258" s="168"/>
      <c r="BP258" s="168"/>
      <c r="BQ258" s="168"/>
      <c r="BR258" s="168"/>
      <c r="BS258" s="168"/>
      <c r="BT258" s="169"/>
      <c r="BU258" s="145"/>
      <c r="GE258" s="59"/>
      <c r="GK258" s="59"/>
    </row>
    <row r="259" spans="2:193" s="144" customFormat="1" ht="15.75" thickBot="1">
      <c r="C259" s="137"/>
      <c r="D259" s="138">
        <v>217</v>
      </c>
      <c r="E259" s="139">
        <v>2</v>
      </c>
      <c r="F259" s="139" t="s">
        <v>61</v>
      </c>
      <c r="G259" s="158">
        <v>1005728427</v>
      </c>
      <c r="H259" s="285" t="s">
        <v>3304</v>
      </c>
      <c r="I259" s="159"/>
      <c r="J259" s="174" t="s">
        <v>3305</v>
      </c>
      <c r="K259" s="159"/>
      <c r="L259" s="159" t="s">
        <v>3306</v>
      </c>
      <c r="M259" s="159"/>
      <c r="N259" s="160">
        <v>17</v>
      </c>
      <c r="O259" s="160">
        <v>8</v>
      </c>
      <c r="P259" s="160">
        <v>1997</v>
      </c>
      <c r="Q259" s="139" t="s">
        <v>51</v>
      </c>
      <c r="R259" s="139" t="s">
        <v>3329</v>
      </c>
      <c r="S259" s="161">
        <v>1300000</v>
      </c>
      <c r="T259" s="139" t="s">
        <v>2451</v>
      </c>
      <c r="U259" s="139" t="s">
        <v>3330</v>
      </c>
      <c r="V259" s="139" t="s">
        <v>2539</v>
      </c>
      <c r="W259" s="139"/>
      <c r="X259" s="139">
        <v>3008760989</v>
      </c>
      <c r="Y259" s="402" t="s">
        <v>3326</v>
      </c>
      <c r="Z259" s="139" t="s">
        <v>2453</v>
      </c>
      <c r="AA259" s="139" t="s">
        <v>2473</v>
      </c>
      <c r="AB259" s="139" t="s">
        <v>22</v>
      </c>
      <c r="AC259" s="139" t="s">
        <v>2448</v>
      </c>
      <c r="AD259" s="140" t="s">
        <v>117</v>
      </c>
      <c r="AE259" s="140" t="s">
        <v>41</v>
      </c>
      <c r="AF259" s="162">
        <v>23</v>
      </c>
      <c r="AG259" s="163" t="str">
        <f>+VLOOKUP(AF259,'Cód. Tipo de trabajador cotz'!$A$49:$L$62,2,0)</f>
        <v>Estudiantes Decreto 055 de 2015</v>
      </c>
      <c r="AH259" s="164">
        <v>1</v>
      </c>
      <c r="AI259" s="164" t="s">
        <v>528</v>
      </c>
      <c r="AJ259" s="36">
        <v>1841201</v>
      </c>
      <c r="AK259" s="427">
        <v>45337</v>
      </c>
      <c r="AL259" s="427">
        <v>45427</v>
      </c>
      <c r="AM259" s="164">
        <v>3</v>
      </c>
      <c r="AN259" s="139" t="s">
        <v>519</v>
      </c>
      <c r="AO259" s="166">
        <v>3900000</v>
      </c>
      <c r="AP259" s="167" t="s">
        <v>112</v>
      </c>
      <c r="AQ259" s="168" t="s">
        <v>112</v>
      </c>
      <c r="AR259" s="168" t="s">
        <v>112</v>
      </c>
      <c r="AS259" s="168" t="s">
        <v>112</v>
      </c>
      <c r="AT259" s="168" t="s">
        <v>112</v>
      </c>
      <c r="AU259" s="168"/>
      <c r="AV259" s="169"/>
      <c r="AW259" s="170"/>
      <c r="AX259" s="168"/>
      <c r="AY259" s="168"/>
      <c r="AZ259" s="168"/>
      <c r="BA259" s="168"/>
      <c r="BB259" s="168"/>
      <c r="BC259" s="168" t="s">
        <v>112</v>
      </c>
      <c r="BD259" s="168" t="s">
        <v>112</v>
      </c>
      <c r="BE259" s="168" t="s">
        <v>112</v>
      </c>
      <c r="BF259" s="168" t="s">
        <v>112</v>
      </c>
      <c r="BG259" s="168" t="s">
        <v>112</v>
      </c>
      <c r="BH259" s="168" t="s">
        <v>112</v>
      </c>
      <c r="BI259" s="168" t="s">
        <v>112</v>
      </c>
      <c r="BJ259" s="168" t="s">
        <v>112</v>
      </c>
      <c r="BK259" s="168" t="s">
        <v>112</v>
      </c>
      <c r="BL259" s="168" t="s">
        <v>112</v>
      </c>
      <c r="BM259" s="168" t="s">
        <v>112</v>
      </c>
      <c r="BN259" s="168"/>
      <c r="BO259" s="168"/>
      <c r="BP259" s="168"/>
      <c r="BQ259" s="168"/>
      <c r="BR259" s="168"/>
      <c r="BS259" s="168"/>
      <c r="BT259" s="169"/>
      <c r="BU259" s="145"/>
      <c r="GE259" s="59"/>
      <c r="GK259" s="59"/>
    </row>
    <row r="260" spans="2:193" s="144" customFormat="1" ht="15">
      <c r="C260" s="137"/>
      <c r="D260" s="138">
        <v>218</v>
      </c>
      <c r="E260" s="139">
        <v>2</v>
      </c>
      <c r="F260" s="139" t="s">
        <v>61</v>
      </c>
      <c r="G260" s="158">
        <v>1036394026</v>
      </c>
      <c r="H260" s="285" t="s">
        <v>3168</v>
      </c>
      <c r="I260" s="159"/>
      <c r="J260" s="174" t="s">
        <v>2583</v>
      </c>
      <c r="K260" s="159"/>
      <c r="L260" s="159" t="s">
        <v>3307</v>
      </c>
      <c r="M260" s="159" t="s">
        <v>3162</v>
      </c>
      <c r="N260" s="160">
        <v>15</v>
      </c>
      <c r="O260" s="160">
        <v>11</v>
      </c>
      <c r="P260" s="160">
        <v>1988</v>
      </c>
      <c r="Q260" s="139" t="s">
        <v>53</v>
      </c>
      <c r="R260" s="139" t="s">
        <v>3311</v>
      </c>
      <c r="S260" s="161">
        <v>1300000</v>
      </c>
      <c r="T260" s="139" t="s">
        <v>2471</v>
      </c>
      <c r="U260" s="139" t="s">
        <v>3330</v>
      </c>
      <c r="V260" s="139" t="s">
        <v>2539</v>
      </c>
      <c r="W260" s="139"/>
      <c r="X260" s="139">
        <v>3122901234</v>
      </c>
      <c r="Y260" s="402" t="s">
        <v>3326</v>
      </c>
      <c r="Z260" s="139" t="s">
        <v>2453</v>
      </c>
      <c r="AA260" s="139" t="s">
        <v>2473</v>
      </c>
      <c r="AB260" s="480" t="s">
        <v>22</v>
      </c>
      <c r="AC260" s="480" t="s">
        <v>2448</v>
      </c>
      <c r="AD260" s="481" t="s">
        <v>117</v>
      </c>
      <c r="AE260" s="481" t="s">
        <v>41</v>
      </c>
      <c r="AF260" s="482">
        <v>23</v>
      </c>
      <c r="AG260" s="483" t="str">
        <f>+VLOOKUP(AF260,'Cód. Tipo de trabajador cotz'!$A$49:$L$62,2,0)</f>
        <v>Estudiantes Decreto 055 de 2015</v>
      </c>
      <c r="AH260" s="164">
        <v>1</v>
      </c>
      <c r="AI260" s="164" t="s">
        <v>528</v>
      </c>
      <c r="AJ260" s="484">
        <v>1841201</v>
      </c>
      <c r="AK260" s="485">
        <v>45353</v>
      </c>
      <c r="AL260" s="485">
        <v>45626</v>
      </c>
      <c r="AM260" s="164">
        <v>8</v>
      </c>
      <c r="AN260" s="480" t="s">
        <v>519</v>
      </c>
      <c r="AO260" s="486">
        <v>10400000</v>
      </c>
      <c r="AP260" s="487" t="s">
        <v>112</v>
      </c>
      <c r="AQ260" s="488" t="s">
        <v>112</v>
      </c>
      <c r="AR260" s="488" t="s">
        <v>112</v>
      </c>
      <c r="AS260" s="488" t="s">
        <v>112</v>
      </c>
      <c r="AT260" s="488" t="s">
        <v>112</v>
      </c>
      <c r="AU260" s="488"/>
      <c r="AV260" s="489"/>
      <c r="AW260" s="490"/>
      <c r="AX260" s="488"/>
      <c r="AY260" s="488"/>
      <c r="AZ260" s="488"/>
      <c r="BA260" s="488"/>
      <c r="BB260" s="488"/>
      <c r="BC260" s="488" t="s">
        <v>112</v>
      </c>
      <c r="BD260" s="488" t="s">
        <v>112</v>
      </c>
      <c r="BE260" s="488" t="s">
        <v>112</v>
      </c>
      <c r="BF260" s="488" t="s">
        <v>112</v>
      </c>
      <c r="BG260" s="488" t="s">
        <v>112</v>
      </c>
      <c r="BH260" s="488" t="s">
        <v>112</v>
      </c>
      <c r="BI260" s="488" t="s">
        <v>112</v>
      </c>
      <c r="BJ260" s="488" t="s">
        <v>112</v>
      </c>
      <c r="BK260" s="488" t="s">
        <v>112</v>
      </c>
      <c r="BL260" s="488" t="s">
        <v>112</v>
      </c>
      <c r="BM260" s="488" t="s">
        <v>112</v>
      </c>
      <c r="BN260" s="488"/>
      <c r="BO260" s="488"/>
      <c r="BP260" s="488"/>
      <c r="BQ260" s="488"/>
      <c r="BR260" s="488"/>
      <c r="BS260" s="488"/>
      <c r="BT260" s="489"/>
      <c r="BU260" s="145"/>
      <c r="GE260" s="59"/>
      <c r="GK260" s="59"/>
    </row>
    <row r="261" spans="2:193" s="144" customFormat="1" ht="15">
      <c r="C261" s="137"/>
      <c r="D261" s="498">
        <v>219</v>
      </c>
      <c r="E261" s="480">
        <v>2</v>
      </c>
      <c r="F261" s="480" t="s">
        <v>61</v>
      </c>
      <c r="G261" s="499">
        <v>1036254038</v>
      </c>
      <c r="H261" s="500" t="s">
        <v>2500</v>
      </c>
      <c r="I261" s="501"/>
      <c r="J261" s="502" t="s">
        <v>2487</v>
      </c>
      <c r="K261" s="501"/>
      <c r="L261" s="501" t="s">
        <v>2519</v>
      </c>
      <c r="M261" s="501"/>
      <c r="N261" s="503">
        <v>2</v>
      </c>
      <c r="O261" s="503">
        <v>12</v>
      </c>
      <c r="P261" s="503">
        <v>2006</v>
      </c>
      <c r="Q261" s="480" t="s">
        <v>51</v>
      </c>
      <c r="R261" s="480" t="s">
        <v>3311</v>
      </c>
      <c r="S261" s="504">
        <v>1300000</v>
      </c>
      <c r="T261" s="480" t="s">
        <v>2451</v>
      </c>
      <c r="U261" s="480" t="s">
        <v>3330</v>
      </c>
      <c r="V261" s="480" t="s">
        <v>2539</v>
      </c>
      <c r="W261" s="480"/>
      <c r="X261" s="480">
        <v>3509879087</v>
      </c>
      <c r="Y261" s="505" t="s">
        <v>3326</v>
      </c>
      <c r="Z261" s="139" t="s">
        <v>2453</v>
      </c>
      <c r="AA261" s="285" t="s">
        <v>2473</v>
      </c>
      <c r="AB261" s="491" t="s">
        <v>22</v>
      </c>
      <c r="AC261" s="491" t="s">
        <v>2448</v>
      </c>
      <c r="AD261" s="492" t="s">
        <v>117</v>
      </c>
      <c r="AE261" s="492" t="s">
        <v>41</v>
      </c>
      <c r="AF261" s="493">
        <v>23</v>
      </c>
      <c r="AG261" s="494" t="str">
        <f>+VLOOKUP(AF261,'Cód. Tipo de trabajador cotz'!$A$49:$L$62,2,0)</f>
        <v>Estudiantes Decreto 055 de 2015</v>
      </c>
      <c r="AH261" s="431">
        <v>1</v>
      </c>
      <c r="AI261" s="431" t="s">
        <v>528</v>
      </c>
      <c r="AJ261" s="495">
        <v>1841201</v>
      </c>
      <c r="AK261" s="427">
        <v>45366</v>
      </c>
      <c r="AL261" s="427">
        <v>45550</v>
      </c>
      <c r="AM261" s="431">
        <v>6</v>
      </c>
      <c r="AN261" s="491" t="s">
        <v>519</v>
      </c>
      <c r="AO261" s="496">
        <v>7800000</v>
      </c>
      <c r="AP261" s="491" t="s">
        <v>112</v>
      </c>
      <c r="AQ261" s="491" t="s">
        <v>112</v>
      </c>
      <c r="AR261" s="491" t="s">
        <v>112</v>
      </c>
      <c r="AS261" s="491" t="s">
        <v>112</v>
      </c>
      <c r="AT261" s="491" t="s">
        <v>112</v>
      </c>
      <c r="AU261" s="491"/>
      <c r="AV261" s="491"/>
      <c r="AW261" s="491"/>
      <c r="AX261" s="491"/>
      <c r="AY261" s="491"/>
      <c r="AZ261" s="491"/>
      <c r="BA261" s="491"/>
      <c r="BB261" s="491"/>
      <c r="BC261" s="491" t="s">
        <v>112</v>
      </c>
      <c r="BD261" s="491" t="s">
        <v>112</v>
      </c>
      <c r="BE261" s="491" t="s">
        <v>112</v>
      </c>
      <c r="BF261" s="491" t="s">
        <v>112</v>
      </c>
      <c r="BG261" s="491" t="s">
        <v>112</v>
      </c>
      <c r="BH261" s="491" t="s">
        <v>112</v>
      </c>
      <c r="BI261" s="491" t="s">
        <v>112</v>
      </c>
      <c r="BJ261" s="491" t="s">
        <v>112</v>
      </c>
      <c r="BK261" s="491" t="s">
        <v>112</v>
      </c>
      <c r="BL261" s="491" t="s">
        <v>112</v>
      </c>
      <c r="BM261" s="491" t="s">
        <v>112</v>
      </c>
      <c r="BN261" s="491"/>
      <c r="BO261" s="491"/>
      <c r="BP261" s="491"/>
      <c r="BQ261" s="491"/>
      <c r="BR261" s="491"/>
      <c r="BS261" s="491"/>
      <c r="BT261" s="491"/>
      <c r="BU261" s="145"/>
      <c r="GE261" s="59"/>
      <c r="GK261" s="59"/>
    </row>
    <row r="262" spans="2:193" s="144" customFormat="1" ht="15">
      <c r="C262" s="137"/>
      <c r="D262" s="506">
        <v>220</v>
      </c>
      <c r="E262" s="491">
        <v>2</v>
      </c>
      <c r="F262" s="491" t="s">
        <v>61</v>
      </c>
      <c r="G262" s="507">
        <v>1000223677</v>
      </c>
      <c r="H262" s="491" t="s">
        <v>3161</v>
      </c>
      <c r="I262" s="491"/>
      <c r="J262" s="491" t="s">
        <v>3308</v>
      </c>
      <c r="K262" s="491"/>
      <c r="L262" s="491" t="s">
        <v>3309</v>
      </c>
      <c r="M262" s="491" t="s">
        <v>3310</v>
      </c>
      <c r="N262" s="493">
        <v>29</v>
      </c>
      <c r="O262" s="493">
        <v>1</v>
      </c>
      <c r="P262" s="493">
        <v>2002</v>
      </c>
      <c r="Q262" s="491" t="s">
        <v>51</v>
      </c>
      <c r="R262" s="491" t="s">
        <v>3311</v>
      </c>
      <c r="S262" s="508">
        <v>1300000</v>
      </c>
      <c r="T262" s="491" t="s">
        <v>3054</v>
      </c>
      <c r="U262" s="491" t="s">
        <v>3330</v>
      </c>
      <c r="V262" s="491" t="s">
        <v>2539</v>
      </c>
      <c r="W262" s="491"/>
      <c r="X262" s="491">
        <v>3204567290</v>
      </c>
      <c r="Y262" s="509" t="s">
        <v>3326</v>
      </c>
      <c r="Z262" s="159" t="s">
        <v>2453</v>
      </c>
      <c r="AA262" s="285" t="s">
        <v>2473</v>
      </c>
      <c r="AB262" s="491" t="s">
        <v>22</v>
      </c>
      <c r="AC262" s="491" t="s">
        <v>2448</v>
      </c>
      <c r="AD262" s="492" t="s">
        <v>117</v>
      </c>
      <c r="AE262" s="492" t="s">
        <v>41</v>
      </c>
      <c r="AF262" s="493">
        <v>23</v>
      </c>
      <c r="AG262" s="494" t="str">
        <f>+VLOOKUP(AF262,'Cód. Tipo de trabajador cotz'!$A$49:$L$62,2,0)</f>
        <v>Estudiantes Decreto 055 de 2015</v>
      </c>
      <c r="AH262" s="431">
        <v>1</v>
      </c>
      <c r="AI262" s="431" t="s">
        <v>528</v>
      </c>
      <c r="AJ262" s="495">
        <v>1841201</v>
      </c>
      <c r="AK262" s="427">
        <v>45383</v>
      </c>
      <c r="AL262" s="427">
        <v>45566</v>
      </c>
      <c r="AM262" s="431">
        <v>6</v>
      </c>
      <c r="AN262" s="491" t="s">
        <v>519</v>
      </c>
      <c r="AO262" s="496">
        <v>7800000</v>
      </c>
      <c r="AP262" s="491" t="s">
        <v>112</v>
      </c>
      <c r="AQ262" s="491" t="s">
        <v>112</v>
      </c>
      <c r="AR262" s="491" t="s">
        <v>112</v>
      </c>
      <c r="AS262" s="491" t="s">
        <v>112</v>
      </c>
      <c r="AT262" s="491" t="s">
        <v>112</v>
      </c>
      <c r="AU262" s="491"/>
      <c r="AV262" s="491"/>
      <c r="AW262" s="491"/>
      <c r="AX262" s="491"/>
      <c r="AY262" s="491"/>
      <c r="AZ262" s="491"/>
      <c r="BA262" s="491"/>
      <c r="BB262" s="491"/>
      <c r="BC262" s="491" t="s">
        <v>112</v>
      </c>
      <c r="BD262" s="491" t="s">
        <v>112</v>
      </c>
      <c r="BE262" s="491" t="s">
        <v>112</v>
      </c>
      <c r="BF262" s="491" t="s">
        <v>112</v>
      </c>
      <c r="BG262" s="491" t="s">
        <v>112</v>
      </c>
      <c r="BH262" s="491" t="s">
        <v>112</v>
      </c>
      <c r="BI262" s="491" t="s">
        <v>112</v>
      </c>
      <c r="BJ262" s="491" t="s">
        <v>112</v>
      </c>
      <c r="BK262" s="491" t="s">
        <v>112</v>
      </c>
      <c r="BL262" s="491" t="s">
        <v>112</v>
      </c>
      <c r="BM262" s="491" t="s">
        <v>112</v>
      </c>
      <c r="BN262" s="491"/>
      <c r="BO262" s="491"/>
      <c r="BP262" s="491"/>
      <c r="BQ262" s="491"/>
      <c r="BR262" s="491"/>
      <c r="BS262" s="491"/>
      <c r="BT262" s="491"/>
      <c r="BU262" s="145"/>
      <c r="GE262" s="59"/>
      <c r="GK262" s="59"/>
    </row>
    <row r="263" spans="2:193" s="144" customFormat="1" ht="15">
      <c r="C263" s="137"/>
      <c r="D263" s="506">
        <v>221</v>
      </c>
      <c r="E263" s="491">
        <v>2</v>
      </c>
      <c r="F263" s="491" t="s">
        <v>61</v>
      </c>
      <c r="G263" s="507">
        <v>1005029332</v>
      </c>
      <c r="H263" s="491" t="s">
        <v>2608</v>
      </c>
      <c r="I263" s="491"/>
      <c r="J263" s="491" t="s">
        <v>2899</v>
      </c>
      <c r="K263" s="491"/>
      <c r="L263" s="491" t="s">
        <v>3180</v>
      </c>
      <c r="M263" s="491" t="s">
        <v>3382</v>
      </c>
      <c r="N263" s="493">
        <v>5</v>
      </c>
      <c r="O263" s="493">
        <v>9</v>
      </c>
      <c r="P263" s="493">
        <v>2001</v>
      </c>
      <c r="Q263" s="491" t="s">
        <v>51</v>
      </c>
      <c r="R263" s="491" t="s">
        <v>3311</v>
      </c>
      <c r="S263" s="508">
        <v>1300000</v>
      </c>
      <c r="T263" s="491" t="s">
        <v>2451</v>
      </c>
      <c r="U263" s="491" t="s">
        <v>3330</v>
      </c>
      <c r="V263" s="491" t="s">
        <v>2539</v>
      </c>
      <c r="W263" s="491"/>
      <c r="X263" s="491">
        <v>3134411348</v>
      </c>
      <c r="Y263" s="509" t="s">
        <v>3326</v>
      </c>
      <c r="Z263" s="159" t="s">
        <v>2453</v>
      </c>
      <c r="AA263" s="285" t="s">
        <v>2473</v>
      </c>
      <c r="AB263" s="491" t="s">
        <v>22</v>
      </c>
      <c r="AC263" s="491" t="s">
        <v>2448</v>
      </c>
      <c r="AD263" s="492" t="s">
        <v>117</v>
      </c>
      <c r="AE263" s="492" t="s">
        <v>41</v>
      </c>
      <c r="AF263" s="493">
        <v>23</v>
      </c>
      <c r="AG263" s="494" t="str">
        <f>+VLOOKUP(AF263,'Cód. Tipo de trabajador cotz'!$A$49:$L$62,2,0)</f>
        <v>Estudiantes Decreto 055 de 2015</v>
      </c>
      <c r="AH263" s="431">
        <v>1</v>
      </c>
      <c r="AI263" s="431" t="s">
        <v>528</v>
      </c>
      <c r="AJ263" s="495">
        <v>1841201</v>
      </c>
      <c r="AK263" s="497">
        <v>45321</v>
      </c>
      <c r="AL263" s="497">
        <v>45443</v>
      </c>
      <c r="AM263" s="491">
        <v>4</v>
      </c>
      <c r="AN263" s="491" t="s">
        <v>519</v>
      </c>
      <c r="AO263" s="496">
        <v>5200000</v>
      </c>
      <c r="AP263" s="491" t="s">
        <v>112</v>
      </c>
      <c r="AQ263" s="491" t="s">
        <v>112</v>
      </c>
      <c r="AR263" s="491" t="s">
        <v>112</v>
      </c>
      <c r="AS263" s="491" t="s">
        <v>112</v>
      </c>
      <c r="AT263" s="491" t="s">
        <v>112</v>
      </c>
      <c r="AU263" s="491"/>
      <c r="AV263" s="491"/>
      <c r="AW263" s="491"/>
      <c r="AX263" s="491"/>
      <c r="AY263" s="491"/>
      <c r="AZ263" s="491"/>
      <c r="BA263" s="491"/>
      <c r="BB263" s="491"/>
      <c r="BC263" s="491" t="s">
        <v>112</v>
      </c>
      <c r="BD263" s="491" t="s">
        <v>112</v>
      </c>
      <c r="BE263" s="491" t="s">
        <v>112</v>
      </c>
      <c r="BF263" s="491" t="s">
        <v>112</v>
      </c>
      <c r="BG263" s="491" t="s">
        <v>112</v>
      </c>
      <c r="BH263" s="491" t="s">
        <v>112</v>
      </c>
      <c r="BI263" s="491" t="s">
        <v>112</v>
      </c>
      <c r="BJ263" s="491" t="s">
        <v>112</v>
      </c>
      <c r="BK263" s="491" t="s">
        <v>112</v>
      </c>
      <c r="BL263" s="491" t="s">
        <v>112</v>
      </c>
      <c r="BM263" s="491" t="s">
        <v>112</v>
      </c>
      <c r="BN263" s="491"/>
      <c r="BO263" s="491"/>
      <c r="BP263" s="491"/>
      <c r="BQ263" s="491"/>
      <c r="BR263" s="491"/>
      <c r="BS263" s="491"/>
      <c r="BT263" s="491"/>
      <c r="BU263" s="145"/>
      <c r="GE263" s="59"/>
      <c r="GK263" s="59"/>
    </row>
    <row r="264" spans="2:193" s="144" customFormat="1">
      <c r="C264" s="137"/>
      <c r="D264" s="148"/>
      <c r="E264" s="143"/>
      <c r="F264" s="143"/>
      <c r="G264" s="180"/>
      <c r="H264" s="143"/>
      <c r="I264" s="143"/>
      <c r="J264" s="143"/>
      <c r="K264" s="143"/>
      <c r="L264" s="143"/>
      <c r="M264" s="151"/>
      <c r="N264" s="143"/>
      <c r="O264" s="143"/>
      <c r="P264" s="143"/>
      <c r="Q264" s="143"/>
      <c r="R264" s="143"/>
      <c r="S264" s="181"/>
      <c r="T264" s="143"/>
      <c r="U264" s="143"/>
      <c r="V264" s="143"/>
      <c r="W264" s="143"/>
      <c r="X264" s="143"/>
      <c r="Y264" s="143"/>
      <c r="Z264" s="143"/>
      <c r="AA264" s="143"/>
      <c r="AB264" s="143"/>
      <c r="AC264" s="143"/>
      <c r="AD264" s="151"/>
      <c r="AE264" s="151"/>
      <c r="AF264" s="143"/>
      <c r="AG264" s="143"/>
      <c r="AH264" s="143"/>
      <c r="AI264" s="143"/>
      <c r="AJ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5"/>
    </row>
    <row r="265" spans="2:193" s="144" customFormat="1" ht="13.5" thickBot="1">
      <c r="C265" s="137"/>
      <c r="D265" s="148"/>
      <c r="E265" s="143"/>
      <c r="F265" s="143"/>
      <c r="G265" s="180"/>
      <c r="H265" s="143"/>
      <c r="I265" s="143"/>
      <c r="J265" s="143"/>
      <c r="K265" s="143"/>
      <c r="L265" s="143"/>
      <c r="M265" s="151"/>
      <c r="N265" s="143"/>
      <c r="O265" s="143"/>
      <c r="P265" s="143"/>
      <c r="Q265" s="143"/>
      <c r="R265" s="143"/>
      <c r="S265" s="181"/>
      <c r="T265" s="143"/>
      <c r="U265" s="143"/>
      <c r="V265" s="143"/>
      <c r="W265" s="143"/>
      <c r="X265" s="143"/>
      <c r="Y265" s="143"/>
      <c r="Z265" s="143"/>
      <c r="AA265" s="143"/>
      <c r="AB265" s="143"/>
      <c r="AC265" s="143"/>
      <c r="AD265" s="151"/>
      <c r="AE265" s="151"/>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5"/>
    </row>
    <row r="266" spans="2:193" s="114" customFormat="1" ht="13.5" customHeight="1" thickBot="1">
      <c r="C266" s="113"/>
      <c r="D266" s="904" t="s">
        <v>402</v>
      </c>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6"/>
      <c r="AI266" s="294"/>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17"/>
      <c r="GE266" s="144"/>
      <c r="GK266" s="144"/>
    </row>
    <row r="267" spans="2:193" s="114" customFormat="1" ht="45" customHeight="1">
      <c r="C267" s="113"/>
      <c r="D267" s="907" t="s">
        <v>405</v>
      </c>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9"/>
      <c r="AI267" s="295"/>
      <c r="AJ267" s="183"/>
      <c r="AK267" s="183"/>
      <c r="AL267" s="183"/>
      <c r="AM267" s="183"/>
      <c r="AN267" s="183"/>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17"/>
      <c r="GK267" s="144"/>
    </row>
    <row r="268" spans="2:193" s="201" customFormat="1">
      <c r="B268" s="184"/>
      <c r="C268" s="185"/>
      <c r="D268" s="186" t="s">
        <v>403</v>
      </c>
      <c r="E268" s="187" t="s">
        <v>225</v>
      </c>
      <c r="F268" s="188" t="s">
        <v>230</v>
      </c>
      <c r="G268" s="188" t="s">
        <v>232</v>
      </c>
      <c r="H268" s="910" t="s">
        <v>134</v>
      </c>
      <c r="I268" s="911"/>
      <c r="J268" s="189"/>
      <c r="K268" s="190"/>
      <c r="L268" s="191" t="s">
        <v>16</v>
      </c>
      <c r="M268" s="192"/>
      <c r="N268" s="193" t="s">
        <v>82</v>
      </c>
      <c r="O268" s="193" t="s">
        <v>83</v>
      </c>
      <c r="P268" s="193" t="s">
        <v>84</v>
      </c>
      <c r="Q268" s="194" t="s">
        <v>393</v>
      </c>
      <c r="R268" s="195" t="s">
        <v>74</v>
      </c>
      <c r="S268" s="195" t="s">
        <v>404</v>
      </c>
      <c r="T268" s="195" t="s">
        <v>76</v>
      </c>
      <c r="U268" s="195" t="s">
        <v>226</v>
      </c>
      <c r="V268" s="195" t="s">
        <v>58</v>
      </c>
      <c r="W268" s="195" t="s">
        <v>59</v>
      </c>
      <c r="X268" s="195" t="s">
        <v>77</v>
      </c>
      <c r="Y268" s="195" t="s">
        <v>20</v>
      </c>
      <c r="Z268" s="195" t="s">
        <v>78</v>
      </c>
      <c r="AA268" s="195" t="s">
        <v>79</v>
      </c>
      <c r="AB268" s="195" t="s">
        <v>21</v>
      </c>
      <c r="AC268" s="195" t="s">
        <v>56</v>
      </c>
      <c r="AD268" s="195" t="s">
        <v>80</v>
      </c>
      <c r="AE268" s="195" t="s">
        <v>81</v>
      </c>
      <c r="AF268" s="196" t="s">
        <v>227</v>
      </c>
      <c r="AG268" s="192"/>
      <c r="AH268" s="197" t="s">
        <v>228</v>
      </c>
      <c r="AI268" s="296"/>
      <c r="AJ268" s="198"/>
      <c r="AK268" s="199"/>
      <c r="AL268" s="199"/>
      <c r="AM268" s="199"/>
      <c r="AN268" s="199"/>
      <c r="AO268" s="199"/>
      <c r="AP268" s="199"/>
      <c r="AQ268" s="199"/>
      <c r="AR268" s="199"/>
      <c r="AS268" s="199"/>
      <c r="AT268" s="199"/>
      <c r="AU268" s="199"/>
      <c r="AV268" s="199"/>
      <c r="AW268" s="199"/>
      <c r="AX268" s="199"/>
      <c r="AY268" s="199"/>
      <c r="AZ268" s="199"/>
      <c r="BA268" s="199"/>
      <c r="BB268" s="199"/>
      <c r="BC268" s="199"/>
      <c r="BD268" s="199"/>
      <c r="BE268" s="199"/>
      <c r="BF268" s="199"/>
      <c r="BG268" s="199"/>
      <c r="BH268" s="199"/>
      <c r="BI268" s="199"/>
      <c r="BJ268" s="199"/>
      <c r="BK268" s="199"/>
      <c r="BL268" s="199"/>
      <c r="BM268" s="199"/>
      <c r="BN268" s="199"/>
      <c r="BO268" s="199"/>
      <c r="BP268" s="199"/>
      <c r="BQ268" s="199"/>
      <c r="BR268" s="199"/>
      <c r="BS268" s="199"/>
      <c r="BT268" s="199"/>
      <c r="BU268" s="200"/>
      <c r="GE268" s="114"/>
      <c r="GK268" s="114"/>
    </row>
    <row r="269" spans="2:193" s="114" customFormat="1" ht="15.75" customHeight="1" thickBot="1">
      <c r="C269" s="113"/>
      <c r="D269" s="202">
        <f>+COUNTA(D43:D265)</f>
        <v>221</v>
      </c>
      <c r="E269" s="203" t="b">
        <f>+((COUNT(E43:E265))=$D$269)</f>
        <v>1</v>
      </c>
      <c r="F269" s="203" t="b">
        <f>+((COUNTA(F43:F265))=D269)</f>
        <v>1</v>
      </c>
      <c r="G269" s="203" t="b">
        <f>+((COUNT(G43:G265))=D269)</f>
        <v>1</v>
      </c>
      <c r="H269" s="912" t="b">
        <f>+((COUNTA(H43:H265))=D269)</f>
        <v>1</v>
      </c>
      <c r="I269" s="913"/>
      <c r="J269" s="204"/>
      <c r="K269" s="205"/>
      <c r="L269" s="206" t="b">
        <f>+((COUNTA(L43:L265))=D269)</f>
        <v>1</v>
      </c>
      <c r="M269" s="207"/>
      <c r="N269" s="208" t="b">
        <f>+((COUNT(N43:N265))=$D$269)</f>
        <v>1</v>
      </c>
      <c r="O269" s="203" t="b">
        <f>+((COUNT(O43:O266))=$D$269)</f>
        <v>1</v>
      </c>
      <c r="P269" s="203" t="b">
        <f>+((COUNT(P43:P266))=$D$269)</f>
        <v>1</v>
      </c>
      <c r="Q269" s="203" t="b">
        <f>+((COUNTA(Q43:Q266))=$D$269)</f>
        <v>1</v>
      </c>
      <c r="R269" s="203" t="b">
        <f>+((COUNTA(R43:R266))=$D$269)</f>
        <v>1</v>
      </c>
      <c r="S269" s="209">
        <f>SUM(S43:S265)</f>
        <v>944841828</v>
      </c>
      <c r="T269" s="203" t="b">
        <f>+((COUNTA(T43:T266))=$D$269)</f>
        <v>1</v>
      </c>
      <c r="U269" s="203" t="b">
        <f>+((COUNTA(U43:U266))=$D$269)</f>
        <v>1</v>
      </c>
      <c r="V269" s="203" t="b">
        <f>+((COUNTA(V43:V266))=$D$269)</f>
        <v>1</v>
      </c>
      <c r="W269" s="203" t="b">
        <f>+((COUNT(W43:W266))=$D$269)</f>
        <v>0</v>
      </c>
      <c r="X269" s="203" t="b">
        <f>+((COUNT(X43:X266))=$D$269)</f>
        <v>1</v>
      </c>
      <c r="Y269" s="203" t="b">
        <f t="shared" ref="Y269:AF269" si="3">+((COUNTA(Y43:Y266))=$D$269)</f>
        <v>1</v>
      </c>
      <c r="Z269" s="203" t="b">
        <f t="shared" si="3"/>
        <v>1</v>
      </c>
      <c r="AA269" s="203" t="b">
        <f t="shared" si="3"/>
        <v>1</v>
      </c>
      <c r="AB269" s="203" t="b">
        <f t="shared" si="3"/>
        <v>1</v>
      </c>
      <c r="AC269" s="203" t="b">
        <f t="shared" si="3"/>
        <v>1</v>
      </c>
      <c r="AD269" s="203" t="b">
        <f t="shared" si="3"/>
        <v>1</v>
      </c>
      <c r="AE269" s="203" t="b">
        <f t="shared" si="3"/>
        <v>1</v>
      </c>
      <c r="AF269" s="210" t="b">
        <f t="shared" si="3"/>
        <v>1</v>
      </c>
      <c r="AG269" s="207"/>
      <c r="AH269" s="211" t="b">
        <f>+((COUNTA(AH43:AH266))=$D$269)</f>
        <v>1</v>
      </c>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17"/>
      <c r="GE269" s="201"/>
    </row>
    <row r="270" spans="2:193" s="114" customFormat="1" ht="37.5" customHeight="1" thickBot="1">
      <c r="C270" s="212"/>
      <c r="D270" s="213"/>
      <c r="E270" s="213"/>
      <c r="F270" s="213"/>
      <c r="G270" s="213"/>
      <c r="H270" s="213"/>
      <c r="I270" s="213"/>
      <c r="J270" s="213"/>
      <c r="K270" s="213"/>
      <c r="L270" s="213"/>
      <c r="M270" s="214"/>
      <c r="N270" s="213"/>
      <c r="O270" s="213"/>
      <c r="P270" s="213"/>
      <c r="Q270" s="213"/>
      <c r="R270" s="213"/>
      <c r="S270" s="215"/>
      <c r="T270" s="213"/>
      <c r="U270" s="213"/>
      <c r="V270" s="213"/>
      <c r="W270" s="213"/>
      <c r="X270" s="213"/>
      <c r="Y270" s="213"/>
      <c r="Z270" s="213"/>
      <c r="AA270" s="213"/>
      <c r="AB270" s="213"/>
      <c r="AC270" s="213"/>
      <c r="AD270" s="214"/>
      <c r="AE270" s="214"/>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6"/>
      <c r="GK270" s="201"/>
    </row>
    <row r="271" spans="2:193" s="144" customFormat="1">
      <c r="M271" s="149"/>
      <c r="AD271" s="149"/>
      <c r="AE271" s="149"/>
      <c r="GE271" s="114"/>
      <c r="GK271" s="114"/>
    </row>
    <row r="272" spans="2:193" s="144" customFormat="1">
      <c r="M272" s="149"/>
      <c r="AD272" s="149"/>
      <c r="AE272" s="149"/>
      <c r="GK272" s="114"/>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s="144" customFormat="1">
      <c r="M280" s="149"/>
      <c r="AD280" s="149"/>
      <c r="AE280" s="149"/>
    </row>
    <row r="281" spans="13:193" s="144" customFormat="1">
      <c r="M281" s="149"/>
      <c r="AD281" s="149"/>
      <c r="AE281" s="149"/>
    </row>
    <row r="282" spans="13:193" s="144" customFormat="1">
      <c r="M282" s="149"/>
      <c r="AD282" s="149"/>
      <c r="AE282" s="149"/>
    </row>
    <row r="283" spans="13:193" s="144" customFormat="1">
      <c r="M283" s="149"/>
      <c r="AD283" s="149"/>
      <c r="AE283" s="149"/>
    </row>
    <row r="284" spans="13:193" s="144" customFormat="1">
      <c r="M284" s="149"/>
      <c r="AD284" s="149"/>
      <c r="AE284" s="149"/>
    </row>
    <row r="285" spans="13:193" s="144" customFormat="1">
      <c r="M285" s="149"/>
      <c r="AD285" s="149"/>
      <c r="AE285" s="149"/>
    </row>
    <row r="286" spans="13:193" s="144" customFormat="1">
      <c r="M286" s="149"/>
      <c r="AD286" s="149"/>
      <c r="AE286" s="149"/>
    </row>
    <row r="287" spans="13:193">
      <c r="GE287" s="144"/>
      <c r="GK287" s="144"/>
    </row>
    <row r="288" spans="13:193">
      <c r="GK288" s="144"/>
    </row>
  </sheetData>
  <sheetProtection insertRows="0" deleteRows="0" autoFilter="0" pivotTables="0"/>
  <autoFilter ref="D41:BT262" xr:uid="{00000000-0009-0000-0000-000004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1">
    <sortCondition ref="GE24:GE31"/>
  </sortState>
  <dataConsolidate link="1"/>
  <mergeCells count="218">
    <mergeCell ref="D266:AH266"/>
    <mergeCell ref="D267:AH267"/>
    <mergeCell ref="H268:I268"/>
    <mergeCell ref="H269:I269"/>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U32:W32"/>
    <mergeCell ref="D39:AH39"/>
    <mergeCell ref="F31:H31"/>
    <mergeCell ref="I31:J31"/>
    <mergeCell ref="K31:L31"/>
    <mergeCell ref="N31:O31"/>
    <mergeCell ref="P31:Q31"/>
    <mergeCell ref="U31:W31"/>
    <mergeCell ref="AA41:AA42"/>
    <mergeCell ref="AB41:AB42"/>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s>
  <phoneticPr fontId="44" type="noConversion"/>
  <conditionalFormatting sqref="D269:I269 L269 N269:AF269 AH269:AI269">
    <cfRule type="cellIs" dxfId="17" priority="34" operator="equal">
      <formula>FALSE</formula>
    </cfRule>
    <cfRule type="cellIs" dxfId="16" priority="35" operator="equal">
      <formula>TRUE</formula>
    </cfRule>
  </conditionalFormatting>
  <conditionalFormatting sqref="E27">
    <cfRule type="duplicateValues" dxfId="13" priority="18"/>
  </conditionalFormatting>
  <conditionalFormatting sqref="E28">
    <cfRule type="duplicateValues" dxfId="12" priority="3"/>
  </conditionalFormatting>
  <conditionalFormatting sqref="E29">
    <cfRule type="duplicateValues" dxfId="11" priority="12"/>
  </conditionalFormatting>
  <conditionalFormatting sqref="E30">
    <cfRule type="duplicateValues" dxfId="10" priority="9"/>
  </conditionalFormatting>
  <conditionalFormatting sqref="E31">
    <cfRule type="duplicateValues" dxfId="9" priority="6"/>
  </conditionalFormatting>
  <conditionalFormatting sqref="E32 E24:E26">
    <cfRule type="duplicateValues" dxfId="8" priority="39"/>
  </conditionalFormatting>
  <conditionalFormatting sqref="F12">
    <cfRule type="cellIs" dxfId="7" priority="41" operator="between">
      <formula>$E$24</formula>
      <formula>#REF!</formula>
    </cfRule>
  </conditionalFormatting>
  <dataValidations xWindow="627" yWindow="811" count="29">
    <dataValidation type="list" allowBlank="1" showInputMessage="1" showErrorMessage="1" sqref="AE264:AE265" xr:uid="{00000000-0002-0000-0400-000000000000}">
      <formula1>$GK$11:$GK$12</formula1>
    </dataValidation>
    <dataValidation type="list" allowBlank="1" showInputMessage="1" showErrorMessage="1" sqref="AD264:AD265" xr:uid="{00000000-0002-0000-0400-000001000000}">
      <formula1>$GK$4:$GK$8</formula1>
    </dataValidation>
    <dataValidation type="list" allowBlank="1" showInputMessage="1" showErrorMessage="1" sqref="AG33" xr:uid="{00000000-0002-0000-0400-000002000000}">
      <formula1>$GE$4:$GE$8</formula1>
    </dataValidation>
    <dataValidation type="list" allowBlank="1" showInputMessage="1" showErrorMessage="1" sqref="M35:M38" xr:uid="{00000000-0002-0000-0400-000003000000}">
      <formula1>$GE$8:$GE$12</formula1>
    </dataValidation>
    <dataValidation type="list" allowBlank="1" showInputMessage="1" showErrorMessage="1" sqref="AB24:AB33 F264:F265" xr:uid="{00000000-0002-0000-0400-000004000000}">
      <formula1>$GE$24:$GE$35</formula1>
    </dataValidation>
    <dataValidation type="list" allowBlank="1" showInputMessage="1" showErrorMessage="1" prompt="El  subtipo de afiliado va ligado al tipo de trabajador, ver hoja de subtipos." sqref="AI41 AH41:AH42" xr:uid="{00000000-0002-0000-0400-000005000000}">
      <formula1>$GK$40:$GK$41</formula1>
    </dataValidation>
    <dataValidation allowBlank="1" showInputMessage="1" showErrorMessage="1" prompt="El valor registrado en esta columna deberá ser numérico_x000a_" sqref="E41:E42" xr:uid="{00000000-0002-0000-0400-000006000000}"/>
    <dataValidation allowBlank="1" showInputMessage="1" showErrorMessage="1" prompt="El valor registrado para esta columna será numérico y ascendente._x000a_Cada línea de trabajador deberá registrar numeración." sqref="D41:D42" xr:uid="{00000000-0002-0000-0400-000007000000}"/>
    <dataValidation allowBlank="1" showInputMessage="1" showErrorMessage="1" prompt="El valor registrado en esta columna deberá ser en texto" sqref="F41:F42 H41:M42 Q41 R41:R42 T41:U42 Z41:AE42 Q268" xr:uid="{00000000-0002-0000-0400-000008000000}"/>
    <dataValidation allowBlank="1" showInputMessage="1" showErrorMessage="1" prompt="El valor registrado en esta columna deberá ser numérico" sqref="G41:G42 N41:P41 S41:S42 W41:X42 AF41:AF42 AM41:AM42 AO41:AO42" xr:uid="{00000000-0002-0000-0400-000009000000}"/>
    <dataValidation allowBlank="1" showInputMessage="1" showErrorMessage="1" prompt="El valor registrado en esta columna deberá ser alfanumérico" sqref="V41:V42" xr:uid="{00000000-0002-0000-0400-00000A000000}"/>
    <dataValidation allowBlank="1" showInputMessage="1" showErrorMessage="1" prompt="El valor registrado en esta columna deberá ser en texto, puede incluir caracteres especiales." sqref="Y41:Y42" xr:uid="{00000000-0002-0000-0400-00000B000000}"/>
    <dataValidation allowBlank="1" showInputMessage="1" showErrorMessage="1" prompt="El valor registrado en esta columna deberá ser en fecha" sqref="AK41:AL41" xr:uid="{00000000-0002-0000-0400-00000C000000}"/>
    <dataValidation type="list" allowBlank="1" showInputMessage="1" showErrorMessage="1" sqref="AG264:AG265" xr:uid="{00000000-0002-0000-0400-00000D000000}">
      <formula1>$GL$12:$GL$26</formula1>
    </dataValidation>
    <dataValidation type="list" allowBlank="1" showInputMessage="1" showErrorMessage="1" sqref="AF264:AF265" xr:uid="{00000000-0002-0000-0400-00000E000000}">
      <formula1>$GK$14:$GK$32</formula1>
    </dataValidation>
    <dataValidation type="list" allowBlank="1" showInputMessage="1" showErrorMessage="1" sqref="F43:F263" xr:uid="{00000000-0002-0000-0400-00000F000000}">
      <formula1>$GE$24:$GE$36</formula1>
    </dataValidation>
    <dataValidation allowBlank="1" showInputMessage="1" showErrorMessage="1" prompt="Debe diligenciar Código Tipo de Trabajador_x000a_" sqref="AG43:AG263" xr:uid="{00000000-0002-0000-0400-000010000000}"/>
    <dataValidation allowBlank="1" showInputMessage="1" showErrorMessage="1" prompt="Marcar solo con X las horas en las que se desarrolla la actividad" sqref="AW43:BT263" xr:uid="{00000000-0002-0000-0400-000011000000}"/>
    <dataValidation allowBlank="1" showInputMessage="1" showErrorMessage="1" prompt="Marcar solo con X los días en los que desarrolla la actividad" sqref="AP43:AV263" xr:uid="{00000000-0002-0000-0400-000012000000}"/>
    <dataValidation allowBlank="1" showInputMessage="1" showErrorMessage="1" prompt="Inidcar el número de meses de la práctica del estudiante" sqref="AM43:AM263" xr:uid="{00000000-0002-0000-0400-000013000000}"/>
    <dataValidation type="list" allowBlank="1" showInputMessage="1" showErrorMessage="1" sqref="AD43:AD263" xr:uid="{00000000-0002-0000-0400-000014000000}">
      <formula1>$GK$4:$GK$6</formula1>
    </dataValidation>
    <dataValidation type="list" allowBlank="1" showInputMessage="1" showErrorMessage="1" sqref="AI43:AI263" xr:uid="{00000000-0002-0000-0400-000015000000}">
      <formula1>$GK$40:$GK$41</formula1>
    </dataValidation>
    <dataValidation type="list" allowBlank="1" showInputMessage="1" showErrorMessage="1" sqref="AE43:AE263" xr:uid="{00000000-0002-0000-0400-000016000000}">
      <formula1>$GK$8:$GK$11</formula1>
    </dataValidation>
    <dataValidation type="list" allowBlank="1" showInputMessage="1" showErrorMessage="1" sqref="AB43:AB265" xr:uid="{00000000-0002-0000-0400-000017000000}">
      <formula1>GE$14:GE$15</formula1>
    </dataValidation>
    <dataValidation type="list" allowBlank="1" showInputMessage="1" showErrorMessage="1" sqref="AN43:AN1048576" xr:uid="{00000000-0002-0000-0400-000018000000}">
      <formula1>$GK$35:$GK$37</formula1>
    </dataValidation>
    <dataValidation type="list" allowBlank="1" showInputMessage="1" showErrorMessage="1" sqref="Q43:Q265" xr:uid="{00000000-0002-0000-0400-000019000000}">
      <formula1>$GE$17:$GE$19</formula1>
    </dataValidation>
    <dataValidation type="list" allowBlank="1" showInputMessage="1" showErrorMessage="1" sqref="AG24:AH32" xr:uid="{00000000-0002-0000-0400-00001A000000}">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xr:uid="{00000000-0002-0000-0400-00001B000000}">
      <formula1>$F$12</formula1>
    </dataValidation>
    <dataValidation type="list" allowBlank="1" showInputMessage="1" showErrorMessage="1" sqref="R24:R33" xr:uid="{00000000-0002-0000-0400-00001C000000}">
      <formula1>$GE$14:$GE$15</formula1>
    </dataValidation>
  </dataValidations>
  <hyperlinks>
    <hyperlink ref="Y44" r:id="rId1" xr:uid="{00000000-0004-0000-0400-000000000000}"/>
    <hyperlink ref="Y45" r:id="rId2" xr:uid="{00000000-0004-0000-0400-000001000000}"/>
    <hyperlink ref="Y46" r:id="rId3" xr:uid="{00000000-0004-0000-0400-000002000000}"/>
    <hyperlink ref="Y47" r:id="rId4" xr:uid="{00000000-0004-0000-0400-000003000000}"/>
    <hyperlink ref="Y48" r:id="rId5" xr:uid="{00000000-0004-0000-0400-000004000000}"/>
    <hyperlink ref="Y49" r:id="rId6" xr:uid="{00000000-0004-0000-0400-000005000000}"/>
    <hyperlink ref="Y50" r:id="rId7" xr:uid="{00000000-0004-0000-0400-000006000000}"/>
    <hyperlink ref="Y52" r:id="rId8" xr:uid="{00000000-0004-0000-0400-000007000000}"/>
    <hyperlink ref="Y53" r:id="rId9" xr:uid="{00000000-0004-0000-0400-000008000000}"/>
    <hyperlink ref="Y54" r:id="rId10" xr:uid="{00000000-0004-0000-0400-000009000000}"/>
    <hyperlink ref="Y55" r:id="rId11" xr:uid="{00000000-0004-0000-0400-00000A000000}"/>
    <hyperlink ref="Y56" r:id="rId12" xr:uid="{00000000-0004-0000-0400-00000B000000}"/>
    <hyperlink ref="Y57" r:id="rId13" xr:uid="{00000000-0004-0000-0400-00000C000000}"/>
    <hyperlink ref="Y58" r:id="rId14" xr:uid="{00000000-0004-0000-0400-00000D000000}"/>
    <hyperlink ref="Y59" r:id="rId15" xr:uid="{00000000-0004-0000-0400-00000E000000}"/>
    <hyperlink ref="Y60" r:id="rId16" xr:uid="{00000000-0004-0000-0400-00000F000000}"/>
    <hyperlink ref="Y61" r:id="rId17" xr:uid="{00000000-0004-0000-0400-000010000000}"/>
    <hyperlink ref="Y62" r:id="rId18" xr:uid="{00000000-0004-0000-0400-000011000000}"/>
    <hyperlink ref="Y63" r:id="rId19" xr:uid="{00000000-0004-0000-0400-000012000000}"/>
    <hyperlink ref="Y64" r:id="rId20" xr:uid="{00000000-0004-0000-0400-000013000000}"/>
    <hyperlink ref="Y65" r:id="rId21" xr:uid="{00000000-0004-0000-0400-000014000000}"/>
    <hyperlink ref="Y66" r:id="rId22" xr:uid="{00000000-0004-0000-0400-000015000000}"/>
    <hyperlink ref="Y67" r:id="rId23" xr:uid="{00000000-0004-0000-0400-000016000000}"/>
    <hyperlink ref="Y69" r:id="rId24" xr:uid="{00000000-0004-0000-0400-000017000000}"/>
    <hyperlink ref="Y70" r:id="rId25" xr:uid="{00000000-0004-0000-0400-000018000000}"/>
    <hyperlink ref="Y71" r:id="rId26" xr:uid="{00000000-0004-0000-0400-000019000000}"/>
    <hyperlink ref="Y73" r:id="rId27" xr:uid="{00000000-0004-0000-0400-00001A000000}"/>
    <hyperlink ref="Y72" r:id="rId28" xr:uid="{00000000-0004-0000-0400-00001B000000}"/>
    <hyperlink ref="Y74" r:id="rId29" xr:uid="{00000000-0004-0000-0400-00001C000000}"/>
    <hyperlink ref="Y75" r:id="rId30" xr:uid="{00000000-0004-0000-0400-00001D000000}"/>
    <hyperlink ref="Y76" r:id="rId31" xr:uid="{00000000-0004-0000-0400-00001E000000}"/>
    <hyperlink ref="Y77" r:id="rId32" xr:uid="{00000000-0004-0000-0400-00001F000000}"/>
    <hyperlink ref="Y78" r:id="rId33" xr:uid="{00000000-0004-0000-0400-000020000000}"/>
    <hyperlink ref="Y79" r:id="rId34" xr:uid="{00000000-0004-0000-0400-000021000000}"/>
    <hyperlink ref="Y80" r:id="rId35" xr:uid="{00000000-0004-0000-0400-000022000000}"/>
    <hyperlink ref="Y81" r:id="rId36" xr:uid="{00000000-0004-0000-0400-000023000000}"/>
    <hyperlink ref="Y82" r:id="rId37" xr:uid="{00000000-0004-0000-0400-000024000000}"/>
    <hyperlink ref="Y83" r:id="rId38" xr:uid="{00000000-0004-0000-0400-000025000000}"/>
    <hyperlink ref="Y84" r:id="rId39" xr:uid="{00000000-0004-0000-0400-000026000000}"/>
    <hyperlink ref="Y85" r:id="rId40" xr:uid="{00000000-0004-0000-0400-000027000000}"/>
    <hyperlink ref="Y86" r:id="rId41" xr:uid="{00000000-0004-0000-0400-000028000000}"/>
    <hyperlink ref="Y87" r:id="rId42" xr:uid="{00000000-0004-0000-0400-000029000000}"/>
    <hyperlink ref="Y88" r:id="rId43" xr:uid="{00000000-0004-0000-0400-00002A000000}"/>
    <hyperlink ref="Y89" r:id="rId44" xr:uid="{00000000-0004-0000-0400-00002B000000}"/>
    <hyperlink ref="Y90" r:id="rId45" xr:uid="{00000000-0004-0000-0400-00002C000000}"/>
    <hyperlink ref="Y91" r:id="rId46" xr:uid="{00000000-0004-0000-0400-00002D000000}"/>
    <hyperlink ref="Y92" r:id="rId47" xr:uid="{00000000-0004-0000-0400-00002E000000}"/>
    <hyperlink ref="Y93" r:id="rId48" xr:uid="{00000000-0004-0000-0400-00002F000000}"/>
    <hyperlink ref="Y95" r:id="rId49" xr:uid="{00000000-0004-0000-0400-000030000000}"/>
    <hyperlink ref="Y96" r:id="rId50" xr:uid="{00000000-0004-0000-0400-000031000000}"/>
    <hyperlink ref="Y98" r:id="rId51" xr:uid="{00000000-0004-0000-0400-000032000000}"/>
    <hyperlink ref="Y99" r:id="rId52" xr:uid="{00000000-0004-0000-0400-000033000000}"/>
    <hyperlink ref="Y100" r:id="rId53" xr:uid="{00000000-0004-0000-0400-000034000000}"/>
    <hyperlink ref="Y101" r:id="rId54" xr:uid="{00000000-0004-0000-0400-000035000000}"/>
    <hyperlink ref="Y102" r:id="rId55" xr:uid="{00000000-0004-0000-0400-000036000000}"/>
    <hyperlink ref="Y103" r:id="rId56" xr:uid="{00000000-0004-0000-0400-000037000000}"/>
    <hyperlink ref="Y104" r:id="rId57" xr:uid="{00000000-0004-0000-0400-000038000000}"/>
    <hyperlink ref="Y105" r:id="rId58" xr:uid="{00000000-0004-0000-0400-000039000000}"/>
    <hyperlink ref="Y106" r:id="rId59" xr:uid="{00000000-0004-0000-0400-00003A000000}"/>
    <hyperlink ref="Y109" r:id="rId60" xr:uid="{00000000-0004-0000-0400-00003B000000}"/>
    <hyperlink ref="Y110" r:id="rId61" xr:uid="{00000000-0004-0000-0400-00003C000000}"/>
    <hyperlink ref="Y112" r:id="rId62" xr:uid="{00000000-0004-0000-0400-00003D000000}"/>
    <hyperlink ref="Y113" r:id="rId63" xr:uid="{00000000-0004-0000-0400-00003E000000}"/>
    <hyperlink ref="Y114" r:id="rId64" xr:uid="{00000000-0004-0000-0400-00003F000000}"/>
    <hyperlink ref="Y115" r:id="rId65" xr:uid="{00000000-0004-0000-0400-000040000000}"/>
    <hyperlink ref="Y119" r:id="rId66" xr:uid="{00000000-0004-0000-0400-000041000000}"/>
    <hyperlink ref="Y120" r:id="rId67" xr:uid="{00000000-0004-0000-0400-000042000000}"/>
    <hyperlink ref="Y121" r:id="rId68" xr:uid="{00000000-0004-0000-0400-000043000000}"/>
    <hyperlink ref="Y122" r:id="rId69" xr:uid="{00000000-0004-0000-0400-000044000000}"/>
    <hyperlink ref="Y124" r:id="rId70" xr:uid="{00000000-0004-0000-0400-000045000000}"/>
    <hyperlink ref="Y125" r:id="rId71" xr:uid="{00000000-0004-0000-0400-000046000000}"/>
    <hyperlink ref="Y126" r:id="rId72" xr:uid="{00000000-0004-0000-0400-000047000000}"/>
    <hyperlink ref="Y127" r:id="rId73" xr:uid="{00000000-0004-0000-0400-000048000000}"/>
    <hyperlink ref="Y128" r:id="rId74" xr:uid="{00000000-0004-0000-0400-000049000000}"/>
    <hyperlink ref="Y129" r:id="rId75" xr:uid="{00000000-0004-0000-0400-00004A000000}"/>
    <hyperlink ref="Y130" r:id="rId76" xr:uid="{00000000-0004-0000-0400-00004B000000}"/>
    <hyperlink ref="Y131" r:id="rId77" xr:uid="{00000000-0004-0000-0400-00004C000000}"/>
    <hyperlink ref="Y132" r:id="rId78" xr:uid="{00000000-0004-0000-0400-00004D000000}"/>
    <hyperlink ref="Y133" r:id="rId79" xr:uid="{00000000-0004-0000-0400-00004E000000}"/>
    <hyperlink ref="Y134" r:id="rId80" xr:uid="{00000000-0004-0000-0400-00004F000000}"/>
    <hyperlink ref="Y136" r:id="rId81" xr:uid="{00000000-0004-0000-0400-000050000000}"/>
    <hyperlink ref="Y137" r:id="rId82" xr:uid="{00000000-0004-0000-0400-000051000000}"/>
    <hyperlink ref="Y138" r:id="rId83" xr:uid="{00000000-0004-0000-0400-000052000000}"/>
    <hyperlink ref="Y139" r:id="rId84" xr:uid="{00000000-0004-0000-0400-000053000000}"/>
    <hyperlink ref="Y140" r:id="rId85" xr:uid="{00000000-0004-0000-0400-000054000000}"/>
    <hyperlink ref="Y141" r:id="rId86" xr:uid="{00000000-0004-0000-0400-000055000000}"/>
    <hyperlink ref="Y142" r:id="rId87" xr:uid="{00000000-0004-0000-0400-000056000000}"/>
    <hyperlink ref="Y143" r:id="rId88" xr:uid="{00000000-0004-0000-0400-000057000000}"/>
    <hyperlink ref="Y144" r:id="rId89" xr:uid="{00000000-0004-0000-0400-000058000000}"/>
    <hyperlink ref="Y147" r:id="rId90" xr:uid="{00000000-0004-0000-0400-000059000000}"/>
    <hyperlink ref="Y148" r:id="rId91" xr:uid="{00000000-0004-0000-0400-00005A000000}"/>
    <hyperlink ref="Y150" r:id="rId92" xr:uid="{00000000-0004-0000-0400-00005B000000}"/>
    <hyperlink ref="Y151" r:id="rId93" xr:uid="{00000000-0004-0000-0400-00005C000000}"/>
    <hyperlink ref="Y152" r:id="rId94" xr:uid="{00000000-0004-0000-0400-00005D000000}"/>
    <hyperlink ref="Y153" r:id="rId95" xr:uid="{00000000-0004-0000-0400-00005E000000}"/>
    <hyperlink ref="Y154" r:id="rId96" xr:uid="{00000000-0004-0000-0400-00005F000000}"/>
    <hyperlink ref="Y155" r:id="rId97" xr:uid="{00000000-0004-0000-0400-000060000000}"/>
    <hyperlink ref="Y156" r:id="rId98" xr:uid="{00000000-0004-0000-0400-000061000000}"/>
    <hyperlink ref="Y158" r:id="rId99" xr:uid="{00000000-0004-0000-0400-000062000000}"/>
    <hyperlink ref="Y159" r:id="rId100" xr:uid="{00000000-0004-0000-0400-000063000000}"/>
    <hyperlink ref="Y160" r:id="rId101" xr:uid="{00000000-0004-0000-0400-000064000000}"/>
    <hyperlink ref="Y162" r:id="rId102" xr:uid="{00000000-0004-0000-0400-000065000000}"/>
    <hyperlink ref="Y163" r:id="rId103" xr:uid="{00000000-0004-0000-0400-000066000000}"/>
    <hyperlink ref="Y164" r:id="rId104" xr:uid="{00000000-0004-0000-0400-000067000000}"/>
    <hyperlink ref="Y165" r:id="rId105" xr:uid="{00000000-0004-0000-0400-000068000000}"/>
    <hyperlink ref="Y166" r:id="rId106" xr:uid="{00000000-0004-0000-0400-000069000000}"/>
    <hyperlink ref="Y167" r:id="rId107" xr:uid="{00000000-0004-0000-0400-00006A000000}"/>
    <hyperlink ref="Y168" r:id="rId108" xr:uid="{00000000-0004-0000-0400-00006B000000}"/>
    <hyperlink ref="Y169" r:id="rId109" xr:uid="{00000000-0004-0000-0400-00006C000000}"/>
    <hyperlink ref="Y170" r:id="rId110" xr:uid="{00000000-0004-0000-0400-00006D000000}"/>
    <hyperlink ref="Y171" r:id="rId111" xr:uid="{00000000-0004-0000-0400-00006E000000}"/>
    <hyperlink ref="Y173" r:id="rId112" xr:uid="{00000000-0004-0000-0400-00006F000000}"/>
    <hyperlink ref="Y175" r:id="rId113" xr:uid="{00000000-0004-0000-0400-000070000000}"/>
    <hyperlink ref="Y176" r:id="rId114" xr:uid="{00000000-0004-0000-0400-000071000000}"/>
    <hyperlink ref="Y177" r:id="rId115" xr:uid="{00000000-0004-0000-0400-000072000000}"/>
    <hyperlink ref="Y178" r:id="rId116" xr:uid="{00000000-0004-0000-0400-000073000000}"/>
    <hyperlink ref="Y180" r:id="rId117" xr:uid="{00000000-0004-0000-0400-000074000000}"/>
    <hyperlink ref="Y181" r:id="rId118" xr:uid="{00000000-0004-0000-0400-000075000000}"/>
    <hyperlink ref="Y182" r:id="rId119" xr:uid="{00000000-0004-0000-0400-000076000000}"/>
    <hyperlink ref="Y183" r:id="rId120" xr:uid="{00000000-0004-0000-0400-000077000000}"/>
    <hyperlink ref="Y185" r:id="rId121" xr:uid="{00000000-0004-0000-0400-000078000000}"/>
    <hyperlink ref="Y187" r:id="rId122" xr:uid="{00000000-0004-0000-0400-000079000000}"/>
    <hyperlink ref="Y188" r:id="rId123" xr:uid="{00000000-0004-0000-0400-00007A000000}"/>
    <hyperlink ref="Y189" r:id="rId124" xr:uid="{00000000-0004-0000-0400-00007B000000}"/>
    <hyperlink ref="Y190" r:id="rId125" xr:uid="{00000000-0004-0000-0400-00007C000000}"/>
    <hyperlink ref="Y191" r:id="rId126" xr:uid="{00000000-0004-0000-0400-00007D000000}"/>
    <hyperlink ref="Y192" r:id="rId127" xr:uid="{00000000-0004-0000-0400-00007E000000}"/>
    <hyperlink ref="Y193" r:id="rId128" xr:uid="{00000000-0004-0000-0400-00007F000000}"/>
    <hyperlink ref="Y194" r:id="rId129" xr:uid="{00000000-0004-0000-0400-000080000000}"/>
    <hyperlink ref="Y195" r:id="rId130" xr:uid="{00000000-0004-0000-0400-000081000000}"/>
    <hyperlink ref="Y196" r:id="rId131" xr:uid="{00000000-0004-0000-0400-000082000000}"/>
    <hyperlink ref="Y197" r:id="rId132" xr:uid="{00000000-0004-0000-0400-000083000000}"/>
    <hyperlink ref="Y198" r:id="rId133" xr:uid="{00000000-0004-0000-0400-000084000000}"/>
    <hyperlink ref="Y200" r:id="rId134" xr:uid="{00000000-0004-0000-0400-000085000000}"/>
    <hyperlink ref="Y201" r:id="rId135" xr:uid="{00000000-0004-0000-0400-000086000000}"/>
    <hyperlink ref="Y203" r:id="rId136" xr:uid="{00000000-0004-0000-0400-000087000000}"/>
    <hyperlink ref="Y204" r:id="rId137" xr:uid="{00000000-0004-0000-0400-000088000000}"/>
    <hyperlink ref="Y205" r:id="rId138" xr:uid="{00000000-0004-0000-0400-000089000000}"/>
    <hyperlink ref="Y207" r:id="rId139" xr:uid="{00000000-0004-0000-0400-00008A000000}"/>
    <hyperlink ref="Y213" r:id="rId140" xr:uid="{00000000-0004-0000-0400-00008B000000}"/>
    <hyperlink ref="Y209" r:id="rId141" xr:uid="{00000000-0004-0000-0400-00008C000000}"/>
    <hyperlink ref="Y211" r:id="rId142" xr:uid="{00000000-0004-0000-0400-00008D000000}"/>
    <hyperlink ref="Y220" r:id="rId143" xr:uid="{00000000-0004-0000-0400-00008E000000}"/>
    <hyperlink ref="Y215" r:id="rId144" xr:uid="{00000000-0004-0000-0400-00008F000000}"/>
    <hyperlink ref="Y218" r:id="rId145" xr:uid="{00000000-0004-0000-0400-000090000000}"/>
    <hyperlink ref="Y212" r:id="rId146" xr:uid="{00000000-0004-0000-0400-000091000000}"/>
    <hyperlink ref="Y214" r:id="rId147" xr:uid="{00000000-0004-0000-0400-000092000000}"/>
    <hyperlink ref="Y216" r:id="rId148" xr:uid="{00000000-0004-0000-0400-000093000000}"/>
    <hyperlink ref="Y210" r:id="rId149" xr:uid="{00000000-0004-0000-0400-000094000000}"/>
    <hyperlink ref="U24" r:id="rId150" xr:uid="{00000000-0004-0000-0400-000095000000}"/>
    <hyperlink ref="F16" r:id="rId151" xr:uid="{00000000-0004-0000-0400-000096000000}"/>
    <hyperlink ref="M15" r:id="rId152" xr:uid="{00000000-0004-0000-0400-000097000000}"/>
    <hyperlink ref="U25" r:id="rId153" xr:uid="{00000000-0004-0000-0400-000098000000}"/>
    <hyperlink ref="U26" r:id="rId154" xr:uid="{00000000-0004-0000-0400-000099000000}"/>
    <hyperlink ref="U27" r:id="rId155" xr:uid="{00000000-0004-0000-0400-00009A000000}"/>
    <hyperlink ref="U28" r:id="rId156" xr:uid="{00000000-0004-0000-0400-00009B000000}"/>
    <hyperlink ref="U29" r:id="rId157" xr:uid="{00000000-0004-0000-0400-00009C000000}"/>
    <hyperlink ref="U30" r:id="rId158" xr:uid="{00000000-0004-0000-0400-00009D000000}"/>
    <hyperlink ref="U31" r:id="rId159" xr:uid="{00000000-0004-0000-0400-00009E000000}"/>
    <hyperlink ref="U32" r:id="rId160" xr:uid="{00000000-0004-0000-0400-00009F000000}"/>
    <hyperlink ref="AD24" r:id="rId161" xr:uid="{00000000-0004-0000-0400-0000A0000000}"/>
    <hyperlink ref="AD25" r:id="rId162" xr:uid="{00000000-0004-0000-0400-0000A1000000}"/>
    <hyperlink ref="AD26" r:id="rId163" xr:uid="{00000000-0004-0000-0400-0000A2000000}"/>
    <hyperlink ref="AD27" r:id="rId164" xr:uid="{00000000-0004-0000-0400-0000A3000000}"/>
    <hyperlink ref="AD28" r:id="rId165" xr:uid="{00000000-0004-0000-0400-0000A4000000}"/>
    <hyperlink ref="AD29" r:id="rId166" xr:uid="{00000000-0004-0000-0400-0000A5000000}"/>
    <hyperlink ref="AD30" r:id="rId167" xr:uid="{00000000-0004-0000-0400-0000A6000000}"/>
    <hyperlink ref="AD31" r:id="rId168" xr:uid="{00000000-0004-0000-0400-0000A7000000}"/>
    <hyperlink ref="AD32" r:id="rId169" xr:uid="{00000000-0004-0000-0400-0000A8000000}"/>
    <hyperlink ref="Y224" r:id="rId170" xr:uid="{00000000-0004-0000-0400-0000A9000000}"/>
    <hyperlink ref="Y221" r:id="rId171" xr:uid="{00000000-0004-0000-0400-0000AA000000}"/>
    <hyperlink ref="Y222" r:id="rId172" xr:uid="{00000000-0004-0000-0400-0000AB000000}"/>
    <hyperlink ref="Y223" r:id="rId173" display="waciro@rionegro.gov.co" xr:uid="{00000000-0004-0000-0400-0000AC000000}"/>
  </hyperlinks>
  <pageMargins left="0.25" right="0.25" top="0.75" bottom="0.75" header="0.3" footer="0.3"/>
  <pageSetup scale="55" pageOrder="overThenDown" orientation="landscape" r:id="rId174"/>
  <rowBreaks count="1" manualBreakCount="1">
    <brk id="32" max="16383" man="1"/>
  </rowBreaks>
  <colBreaks count="3" manualBreakCount="3">
    <brk id="17" max="1048575" man="1"/>
    <brk id="29" max="1048575" man="1"/>
    <brk id="38" max="1048575" man="1"/>
  </colBreaks>
  <drawing r:id="rId175"/>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r:uid="{00000000-0002-0000-0400-00001D000000}">
          <x14:formula1>
            <xm:f>'Listado Actividades Economicas'!#REF!</xm:f>
          </x14:formula1>
          <xm:sqref>I33:J33</xm:sqref>
        </x14:dataValidation>
        <x14:dataValidation type="list" allowBlank="1" showInputMessage="1" showErrorMessage="1" xr:uid="{00000000-0002-0000-0400-00001E000000}">
          <x14:formula1>
            <xm:f>'Listado Actividades Economicas'!$B$5:$B$1108</xm:f>
          </x14:formula1>
          <xm:sqref>I24:J32</xm:sqref>
        </x14:dataValidation>
        <x14:dataValidation type="list" allowBlank="1" showInputMessage="1" showErrorMessage="1" xr:uid="{00000000-0002-0000-0400-00001F000000}">
          <x14:formula1>
            <xm:f>'Cód. Tipo de trabajador cotz'!$A$49:$A$62</xm:f>
          </x14:formula1>
          <xm:sqref>AF43:AF263</xm:sqref>
        </x14:dataValidation>
        <x14:dataValidation type="whole" operator="notEqual" allowBlank="1" showInputMessage="1" showErrorMessage="1" errorTitle="ERROR" error="CODIGO NO PUEDE SER IGUAL AL DE OTRA SEDE" xr:uid="{00000000-0002-0000-0400-000020000000}">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dimension ref="B2:GM84"/>
  <sheetViews>
    <sheetView showGridLines="0" topLeftCell="AB27" zoomScale="80" zoomScaleNormal="80" zoomScaleSheetLayoutView="70" zoomScalePageLayoutView="95" workbookViewId="0">
      <selection activeCell="AG57" sqref="AG57"/>
    </sheetView>
  </sheetViews>
  <sheetFormatPr baseColWidth="10" defaultColWidth="10.85546875" defaultRowHeight="12.75"/>
  <cols>
    <col min="1" max="1" width="10.85546875" style="44"/>
    <col min="2" max="2" width="2.140625" style="44" customWidth="1"/>
    <col min="3" max="3" width="3.7109375" style="44" customWidth="1"/>
    <col min="4" max="4" width="21.85546875" style="44" customWidth="1"/>
    <col min="5" max="5" width="20.85546875" style="44" bestFit="1" customWidth="1"/>
    <col min="6" max="6" width="16.42578125" style="44" bestFit="1" customWidth="1"/>
    <col min="7" max="7" width="21.140625" style="44" bestFit="1" customWidth="1"/>
    <col min="8" max="8" width="13.140625" style="44" customWidth="1"/>
    <col min="9" max="9" width="27.28515625" style="44" bestFit="1" customWidth="1"/>
    <col min="10" max="10" width="11.42578125" style="44" customWidth="1"/>
    <col min="11" max="11" width="13.140625" style="44" bestFit="1" customWidth="1"/>
    <col min="12" max="12" width="17.42578125" style="44" customWidth="1"/>
    <col min="13" max="13" width="14.7109375" style="109" bestFit="1" customWidth="1"/>
    <col min="14" max="16" width="15.85546875" style="44" bestFit="1" customWidth="1"/>
    <col min="17" max="17" width="16.85546875" style="44" customWidth="1"/>
    <col min="18" max="18" width="16.42578125" style="44" customWidth="1"/>
    <col min="19" max="19" width="16.28515625" style="44" bestFit="1" customWidth="1"/>
    <col min="20" max="20" width="15.85546875" style="44" bestFit="1" customWidth="1"/>
    <col min="21" max="21" width="16.7109375" style="44" bestFit="1" customWidth="1"/>
    <col min="22" max="22" width="25.42578125" style="44" customWidth="1"/>
    <col min="23" max="23" width="16" style="44" customWidth="1"/>
    <col min="24" max="24" width="18" style="44" customWidth="1"/>
    <col min="25" max="25" width="28" style="44" customWidth="1"/>
    <col min="26" max="26" width="16" style="44" bestFit="1" customWidth="1"/>
    <col min="27" max="27" width="19.140625" style="44" bestFit="1" customWidth="1"/>
    <col min="28" max="28" width="29.7109375" style="44" customWidth="1"/>
    <col min="29" max="29" width="21.140625" style="44" bestFit="1" customWidth="1"/>
    <col min="30" max="30" width="16.7109375" style="109" bestFit="1" customWidth="1"/>
    <col min="31" max="31" width="19.140625" style="109" bestFit="1" customWidth="1"/>
    <col min="32" max="32" width="21.85546875" style="44" customWidth="1"/>
    <col min="33" max="33" width="28.140625" style="44" bestFit="1" customWidth="1"/>
    <col min="34" max="34" width="16.42578125" style="44" bestFit="1" customWidth="1"/>
    <col min="35" max="35" width="25.140625" style="44" customWidth="1"/>
    <col min="36" max="36" width="28.42578125" style="44" bestFit="1" customWidth="1"/>
    <col min="37" max="37" width="15.28515625" style="44" customWidth="1"/>
    <col min="38" max="38" width="28.85546875" style="44" bestFit="1" customWidth="1"/>
    <col min="39" max="41" width="18.140625" style="44" customWidth="1"/>
    <col min="42" max="48" width="3" style="44" customWidth="1"/>
    <col min="49" max="57" width="2" style="44" bestFit="1" customWidth="1"/>
    <col min="58" max="72" width="3" style="44" bestFit="1" customWidth="1"/>
    <col min="73" max="186" width="10.85546875" style="44"/>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5" ht="20.25" customHeight="1">
      <c r="C2" s="881" t="s">
        <v>170</v>
      </c>
      <c r="D2" s="882"/>
      <c r="E2" s="882"/>
      <c r="F2" s="882"/>
      <c r="G2" s="882"/>
      <c r="H2" s="882"/>
      <c r="I2" s="882"/>
      <c r="J2" s="882"/>
      <c r="K2" s="882"/>
      <c r="L2" s="882"/>
      <c r="M2" s="882"/>
      <c r="N2" s="882"/>
      <c r="O2" s="882"/>
      <c r="P2" s="882"/>
      <c r="Q2" s="882"/>
      <c r="R2" s="882"/>
      <c r="S2" s="882"/>
      <c r="T2" s="882"/>
      <c r="U2" s="882"/>
    </row>
    <row r="3" spans="3:195" ht="15.75" thickBot="1">
      <c r="C3" s="1" t="s">
        <v>2418</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286"/>
      <c r="GE4" s="286" t="s">
        <v>37</v>
      </c>
      <c r="GF4" s="286"/>
      <c r="GG4" s="286"/>
      <c r="GH4" s="286"/>
      <c r="GI4" s="286"/>
      <c r="GJ4" s="286"/>
      <c r="GK4" s="30" t="s">
        <v>117</v>
      </c>
      <c r="GL4" s="286"/>
      <c r="GM4" s="286"/>
    </row>
    <row r="5" spans="3:195" ht="5.25" customHeight="1">
      <c r="C5" s="52"/>
      <c r="M5" s="44"/>
      <c r="AD5" s="44"/>
      <c r="AE5" s="44"/>
      <c r="BU5" s="112"/>
      <c r="GD5" s="286"/>
      <c r="GE5" s="286" t="s">
        <v>38</v>
      </c>
      <c r="GF5" s="286"/>
      <c r="GG5" s="286"/>
      <c r="GH5" s="286"/>
      <c r="GI5" s="286"/>
      <c r="GJ5" s="286"/>
      <c r="GK5" s="30" t="s">
        <v>39</v>
      </c>
      <c r="GL5" s="286"/>
      <c r="GM5" s="286"/>
    </row>
    <row r="6" spans="3:195" s="114" customFormat="1" ht="27.75" customHeight="1">
      <c r="C6" s="113"/>
      <c r="G6" s="115" t="s">
        <v>237</v>
      </c>
      <c r="I6" s="115" t="s">
        <v>0</v>
      </c>
      <c r="K6" s="115" t="s">
        <v>1</v>
      </c>
      <c r="P6" s="116"/>
      <c r="BU6" s="117"/>
      <c r="GD6" s="288"/>
      <c r="GE6" s="288"/>
      <c r="GF6" s="288"/>
      <c r="GG6" s="288"/>
      <c r="GH6" s="288"/>
      <c r="GI6" s="288"/>
      <c r="GJ6" s="288"/>
      <c r="GK6" s="301" t="s">
        <v>40</v>
      </c>
      <c r="GL6" s="288"/>
      <c r="GM6" s="288"/>
    </row>
    <row r="7" spans="3:195" s="114" customFormat="1" ht="15">
      <c r="C7" s="113"/>
      <c r="G7" s="108">
        <f>'Formulario de Afiliación'!Y7</f>
        <v>1203189</v>
      </c>
      <c r="I7" s="118">
        <f>'Formulario de Afiliación'!G7</f>
        <v>45351</v>
      </c>
      <c r="K7" s="118">
        <f>'Formulario de Afiliación'!L7</f>
        <v>45383</v>
      </c>
      <c r="P7" s="116"/>
      <c r="BU7" s="117"/>
      <c r="GD7" s="288"/>
      <c r="GE7" s="288"/>
      <c r="GF7" s="288"/>
      <c r="GG7" s="288"/>
      <c r="GH7" s="288"/>
      <c r="GI7" s="288"/>
      <c r="GJ7" s="288"/>
      <c r="GK7" s="288"/>
      <c r="GL7" s="288"/>
      <c r="GM7" s="288"/>
    </row>
    <row r="8" spans="3:195" s="114" customFormat="1">
      <c r="C8" s="113"/>
      <c r="M8" s="119"/>
      <c r="AD8" s="119"/>
      <c r="AE8" s="119"/>
      <c r="BU8" s="117"/>
      <c r="GD8" s="288"/>
      <c r="GE8" s="288" t="s">
        <v>26</v>
      </c>
      <c r="GF8" s="288"/>
      <c r="GG8" s="288"/>
      <c r="GH8" s="288"/>
      <c r="GI8" s="288"/>
      <c r="GJ8" s="288"/>
      <c r="GK8" s="301" t="s">
        <v>41</v>
      </c>
      <c r="GL8" s="288"/>
      <c r="GM8" s="288"/>
    </row>
    <row r="9" spans="3:195" s="114" customFormat="1">
      <c r="C9" s="113"/>
      <c r="D9" s="120" t="s">
        <v>373</v>
      </c>
      <c r="E9" s="120"/>
      <c r="F9" s="121"/>
      <c r="G9" s="121"/>
      <c r="M9" s="119"/>
      <c r="O9" s="122"/>
      <c r="AD9" s="119"/>
      <c r="AE9" s="119"/>
      <c r="BU9" s="117"/>
      <c r="GD9" s="288"/>
      <c r="GE9" s="288" t="s">
        <v>27</v>
      </c>
      <c r="GF9" s="288"/>
      <c r="GG9" s="288"/>
      <c r="GH9" s="288"/>
      <c r="GI9" s="288"/>
      <c r="GJ9" s="288"/>
      <c r="GK9" s="301" t="s">
        <v>2422</v>
      </c>
      <c r="GL9" s="288"/>
      <c r="GM9" s="288"/>
    </row>
    <row r="10" spans="3:195" s="114" customFormat="1">
      <c r="C10" s="113"/>
      <c r="D10" s="120"/>
      <c r="E10" s="120"/>
      <c r="F10" s="121"/>
      <c r="G10" s="121"/>
      <c r="M10" s="119"/>
      <c r="O10" s="122"/>
      <c r="AD10" s="119"/>
      <c r="AE10" s="119"/>
      <c r="BU10" s="117"/>
      <c r="GD10" s="288"/>
      <c r="GE10" s="288" t="s">
        <v>28</v>
      </c>
      <c r="GF10" s="288"/>
      <c r="GG10" s="288"/>
      <c r="GH10" s="288"/>
      <c r="GI10" s="288"/>
      <c r="GJ10" s="288"/>
      <c r="GK10" s="301" t="s">
        <v>2423</v>
      </c>
      <c r="GL10" s="288"/>
      <c r="GM10" s="288"/>
    </row>
    <row r="11" spans="3:195" s="120" customFormat="1" ht="15.75" customHeight="1">
      <c r="C11" s="274"/>
      <c r="D11" s="917" t="s">
        <v>374</v>
      </c>
      <c r="E11" s="891"/>
      <c r="F11" s="891"/>
      <c r="G11" s="891"/>
      <c r="H11" s="891"/>
      <c r="I11" s="891"/>
      <c r="J11" s="918"/>
      <c r="K11" s="276"/>
      <c r="L11" s="893" t="s">
        <v>375</v>
      </c>
      <c r="M11" s="894"/>
      <c r="N11" s="894"/>
      <c r="O11" s="894"/>
      <c r="P11" s="894"/>
      <c r="Q11" s="895"/>
      <c r="AD11" s="116"/>
      <c r="AE11" s="116"/>
      <c r="BU11" s="124"/>
      <c r="GD11" s="289"/>
      <c r="GE11" s="289" t="s">
        <v>29</v>
      </c>
      <c r="GF11" s="289"/>
      <c r="GG11" s="289"/>
      <c r="GH11" s="289"/>
      <c r="GI11" s="289"/>
      <c r="GJ11" s="289"/>
      <c r="GK11" s="301" t="s">
        <v>42</v>
      </c>
      <c r="GL11" s="289"/>
      <c r="GM11" s="289"/>
    </row>
    <row r="12" spans="3:195" s="114" customFormat="1">
      <c r="C12" s="113"/>
      <c r="D12" s="896" t="s">
        <v>376</v>
      </c>
      <c r="E12" s="897"/>
      <c r="F12" s="273"/>
      <c r="G12" s="125" t="s">
        <v>229</v>
      </c>
      <c r="H12" s="919"/>
      <c r="I12" s="919"/>
      <c r="J12" s="920"/>
      <c r="K12" s="119"/>
      <c r="L12" s="126" t="s">
        <v>377</v>
      </c>
      <c r="M12" s="242"/>
      <c r="N12" s="888" t="s">
        <v>378</v>
      </c>
      <c r="O12" s="888"/>
      <c r="P12" s="888"/>
      <c r="Q12" s="244"/>
      <c r="AD12" s="119"/>
      <c r="AE12" s="119"/>
      <c r="BU12" s="117"/>
      <c r="GD12" s="288"/>
      <c r="GE12" s="288" t="s">
        <v>30</v>
      </c>
      <c r="GF12" s="288"/>
      <c r="GG12" s="288"/>
      <c r="GH12" s="288"/>
      <c r="GI12" s="288"/>
      <c r="GJ12" s="288"/>
      <c r="GK12" s="301"/>
      <c r="GL12" s="303" t="s">
        <v>43</v>
      </c>
      <c r="GM12" s="288"/>
    </row>
    <row r="13" spans="3:195" s="114" customFormat="1">
      <c r="C13" s="275"/>
      <c r="D13" s="928" t="s">
        <v>379</v>
      </c>
      <c r="E13" s="897"/>
      <c r="F13" s="929"/>
      <c r="G13" s="929"/>
      <c r="H13" s="129" t="s">
        <v>45</v>
      </c>
      <c r="I13" s="930"/>
      <c r="J13" s="931"/>
      <c r="K13" s="119"/>
      <c r="L13" s="126" t="s">
        <v>380</v>
      </c>
      <c r="M13" s="242"/>
      <c r="N13" s="888" t="s">
        <v>381</v>
      </c>
      <c r="O13" s="888"/>
      <c r="P13" s="888"/>
      <c r="Q13" s="244"/>
      <c r="AD13" s="119"/>
      <c r="AE13" s="119"/>
      <c r="BU13" s="117"/>
      <c r="GD13" s="288"/>
      <c r="GE13" s="288"/>
      <c r="GF13" s="288"/>
      <c r="GG13" s="288"/>
      <c r="GH13" s="288"/>
      <c r="GI13" s="288"/>
      <c r="GJ13" s="288"/>
      <c r="GK13" s="289"/>
      <c r="GL13" s="303" t="s">
        <v>46</v>
      </c>
      <c r="GM13" s="288"/>
    </row>
    <row r="14" spans="3:195" s="114" customFormat="1" ht="15" customHeight="1">
      <c r="C14" s="113"/>
      <c r="D14" s="883" t="s">
        <v>382</v>
      </c>
      <c r="E14" s="932"/>
      <c r="F14" s="933"/>
      <c r="G14" s="920"/>
      <c r="H14" s="934" t="s">
        <v>383</v>
      </c>
      <c r="I14" s="936"/>
      <c r="J14" s="937"/>
      <c r="L14" s="126" t="s">
        <v>236</v>
      </c>
      <c r="M14" s="243"/>
      <c r="N14" s="888" t="s">
        <v>384</v>
      </c>
      <c r="O14" s="888"/>
      <c r="P14" s="888"/>
      <c r="Q14" s="245"/>
      <c r="AD14" s="119"/>
      <c r="AE14" s="119"/>
      <c r="BU14" s="117"/>
      <c r="GD14" s="288"/>
      <c r="GE14" s="288" t="s">
        <v>23</v>
      </c>
      <c r="GF14" s="288"/>
      <c r="GG14" s="288"/>
      <c r="GH14" s="288"/>
      <c r="GI14" s="288"/>
      <c r="GJ14" s="288"/>
      <c r="GK14" s="302">
        <v>1</v>
      </c>
      <c r="GL14" s="303" t="s">
        <v>47</v>
      </c>
      <c r="GM14" s="288"/>
    </row>
    <row r="15" spans="3:195" s="114" customFormat="1" ht="12" customHeight="1">
      <c r="C15" s="113"/>
      <c r="D15" s="857" t="s">
        <v>385</v>
      </c>
      <c r="E15" s="940"/>
      <c r="F15" s="921"/>
      <c r="G15" s="922"/>
      <c r="H15" s="935"/>
      <c r="I15" s="938"/>
      <c r="J15" s="939"/>
      <c r="L15" s="126" t="s">
        <v>386</v>
      </c>
      <c r="M15" s="923"/>
      <c r="N15" s="923"/>
      <c r="O15" s="923"/>
      <c r="P15" s="923"/>
      <c r="Q15" s="923"/>
      <c r="AD15" s="119"/>
      <c r="AE15" s="119"/>
      <c r="BU15" s="117"/>
      <c r="GD15" s="288"/>
      <c r="GE15" s="288" t="s">
        <v>22</v>
      </c>
      <c r="GF15" s="288"/>
      <c r="GG15" s="288"/>
      <c r="GH15" s="288"/>
      <c r="GI15" s="288"/>
      <c r="GJ15" s="288"/>
      <c r="GK15" s="302">
        <v>2</v>
      </c>
      <c r="GL15" s="303" t="s">
        <v>48</v>
      </c>
      <c r="GM15" s="288"/>
    </row>
    <row r="16" spans="3:195" s="114" customFormat="1">
      <c r="C16" s="113"/>
      <c r="D16" s="863" t="s">
        <v>387</v>
      </c>
      <c r="E16" s="924"/>
      <c r="F16" s="925"/>
      <c r="G16" s="926"/>
      <c r="H16" s="926"/>
      <c r="I16" s="926"/>
      <c r="J16" s="927"/>
      <c r="K16" s="119"/>
      <c r="M16" s="119"/>
      <c r="P16" s="119"/>
      <c r="AD16" s="119"/>
      <c r="AE16" s="119"/>
      <c r="BU16" s="117"/>
      <c r="GD16" s="288"/>
      <c r="GE16" s="288"/>
      <c r="GF16" s="288"/>
      <c r="GG16" s="288"/>
      <c r="GH16" s="288"/>
      <c r="GI16" s="288"/>
      <c r="GJ16" s="288"/>
      <c r="GK16" s="302">
        <v>18</v>
      </c>
      <c r="GL16" s="303" t="s">
        <v>49</v>
      </c>
      <c r="GM16" s="288"/>
    </row>
    <row r="17" spans="3:195" s="114" customFormat="1">
      <c r="C17" s="113"/>
      <c r="M17" s="119"/>
      <c r="AD17" s="119"/>
      <c r="AE17" s="119"/>
      <c r="BU17" s="117"/>
      <c r="GD17" s="288"/>
      <c r="GE17" s="288" t="s">
        <v>51</v>
      </c>
      <c r="GF17" s="288"/>
      <c r="GG17" s="288"/>
      <c r="GH17" s="288"/>
      <c r="GI17" s="288"/>
      <c r="GJ17" s="288"/>
      <c r="GK17" s="302">
        <v>22</v>
      </c>
      <c r="GL17" s="303" t="s">
        <v>50</v>
      </c>
      <c r="GM17" s="288"/>
    </row>
    <row r="18" spans="3:195">
      <c r="C18" s="52"/>
      <c r="D18" s="868" t="s">
        <v>388</v>
      </c>
      <c r="E18" s="868"/>
      <c r="F18" s="868"/>
      <c r="G18" s="868"/>
      <c r="BU18" s="112"/>
      <c r="GD18" s="286"/>
      <c r="GE18" s="286" t="s">
        <v>53</v>
      </c>
      <c r="GF18" s="286"/>
      <c r="GG18" s="286"/>
      <c r="GH18" s="286"/>
      <c r="GI18" s="286"/>
      <c r="GJ18" s="286"/>
      <c r="GK18" s="302">
        <v>30</v>
      </c>
      <c r="GL18" s="305" t="s">
        <v>52</v>
      </c>
      <c r="GM18" s="286"/>
    </row>
    <row r="19" spans="3:195">
      <c r="C19" s="52"/>
      <c r="D19" s="131"/>
      <c r="E19" s="131"/>
      <c r="F19" s="131"/>
      <c r="G19" s="131"/>
      <c r="BU19" s="112"/>
      <c r="GD19" s="286"/>
      <c r="GE19" s="286" t="s">
        <v>2420</v>
      </c>
      <c r="GF19" s="286"/>
      <c r="GG19" s="286"/>
      <c r="GH19" s="286"/>
      <c r="GI19" s="286"/>
      <c r="GJ19" s="286"/>
      <c r="GK19" s="302">
        <v>31</v>
      </c>
      <c r="GL19" s="305"/>
      <c r="GM19" s="286"/>
    </row>
    <row r="20" spans="3:195">
      <c r="C20" s="52"/>
      <c r="D20" s="871" t="s">
        <v>389</v>
      </c>
      <c r="E20" s="871"/>
      <c r="F20" s="871"/>
      <c r="G20" s="871"/>
      <c r="H20" s="871"/>
      <c r="I20" s="871"/>
      <c r="J20" s="871"/>
      <c r="K20" s="871"/>
      <c r="L20" s="871"/>
      <c r="M20" s="871"/>
      <c r="N20" s="871"/>
      <c r="O20" s="871"/>
      <c r="P20" s="871"/>
      <c r="Q20" s="871"/>
      <c r="R20" s="871"/>
      <c r="S20" s="871"/>
      <c r="T20" s="871"/>
      <c r="U20" s="871"/>
      <c r="V20" s="871"/>
      <c r="W20" s="871"/>
      <c r="X20" s="871"/>
      <c r="Y20" s="871"/>
      <c r="Z20" s="871"/>
      <c r="AA20" s="871"/>
      <c r="AB20" s="871"/>
      <c r="AC20" s="871"/>
      <c r="AD20" s="871"/>
      <c r="AE20" s="871"/>
      <c r="AF20" s="871"/>
      <c r="AG20" s="871"/>
      <c r="AH20" s="871"/>
      <c r="AI20" s="871"/>
      <c r="AJ20" s="871"/>
      <c r="AK20" s="871"/>
      <c r="BU20" s="112"/>
      <c r="GD20" s="286"/>
      <c r="GE20" s="286"/>
      <c r="GF20" s="286"/>
      <c r="GG20" s="286"/>
      <c r="GH20" s="286"/>
      <c r="GI20" s="286"/>
      <c r="GJ20" s="286"/>
      <c r="GK20" s="304">
        <v>32</v>
      </c>
      <c r="GL20" s="305"/>
      <c r="GM20" s="286"/>
    </row>
    <row r="21" spans="3:195">
      <c r="C21" s="52"/>
      <c r="D21" s="872" t="s">
        <v>189</v>
      </c>
      <c r="E21" s="872"/>
      <c r="F21" s="872"/>
      <c r="G21" s="872"/>
      <c r="H21" s="872"/>
      <c r="I21" s="872"/>
      <c r="J21" s="872"/>
      <c r="K21" s="872"/>
      <c r="L21" s="872"/>
      <c r="M21" s="872"/>
      <c r="N21" s="872"/>
      <c r="O21" s="872"/>
      <c r="P21" s="872"/>
      <c r="Q21" s="872"/>
      <c r="R21" s="872"/>
      <c r="S21" s="872"/>
      <c r="T21" s="872"/>
      <c r="U21" s="872"/>
      <c r="V21" s="872"/>
      <c r="W21" s="872"/>
      <c r="X21" s="872"/>
      <c r="Y21" s="872"/>
      <c r="Z21" s="872"/>
      <c r="AA21" s="872"/>
      <c r="AB21" s="872"/>
      <c r="AC21" s="872"/>
      <c r="AD21" s="872"/>
      <c r="AE21" s="872"/>
      <c r="AF21" s="872"/>
      <c r="AG21" s="872"/>
      <c r="AH21" s="872"/>
      <c r="AI21" s="872"/>
      <c r="AJ21" s="872"/>
      <c r="AK21" s="872"/>
      <c r="AL21" s="249"/>
      <c r="BU21" s="112"/>
      <c r="GD21" s="286"/>
      <c r="GE21" s="286"/>
      <c r="GF21" s="286"/>
      <c r="GG21" s="286"/>
      <c r="GH21" s="286"/>
      <c r="GI21" s="286"/>
      <c r="GJ21" s="286"/>
      <c r="GK21" s="304"/>
      <c r="GL21" s="305" t="s">
        <v>54</v>
      </c>
      <c r="GM21" s="286"/>
    </row>
    <row r="22" spans="3:195" s="134" customFormat="1" ht="22.5" customHeight="1">
      <c r="C22" s="132"/>
      <c r="D22" s="856" t="s">
        <v>221</v>
      </c>
      <c r="E22" s="856" t="s">
        <v>225</v>
      </c>
      <c r="F22" s="856" t="s">
        <v>390</v>
      </c>
      <c r="G22" s="856"/>
      <c r="H22" s="856"/>
      <c r="I22" s="856" t="s">
        <v>222</v>
      </c>
      <c r="J22" s="856"/>
      <c r="K22" s="855"/>
      <c r="L22" s="855"/>
      <c r="M22" s="856" t="s">
        <v>135</v>
      </c>
      <c r="N22" s="873" t="s">
        <v>44</v>
      </c>
      <c r="O22" s="874"/>
      <c r="P22" s="873" t="s">
        <v>56</v>
      </c>
      <c r="Q22" s="874"/>
      <c r="R22" s="856" t="s">
        <v>57</v>
      </c>
      <c r="S22" s="856" t="s">
        <v>58</v>
      </c>
      <c r="T22" s="856" t="s">
        <v>59</v>
      </c>
      <c r="U22" s="873" t="s">
        <v>20</v>
      </c>
      <c r="V22" s="877"/>
      <c r="W22" s="874"/>
      <c r="X22" s="879" t="s">
        <v>190</v>
      </c>
      <c r="Y22" s="880"/>
      <c r="Z22" s="880"/>
      <c r="AA22" s="880"/>
      <c r="AB22" s="880"/>
      <c r="AC22" s="880"/>
      <c r="AD22" s="880"/>
      <c r="AE22" s="880"/>
      <c r="AF22" s="880"/>
      <c r="AG22" s="839" t="s">
        <v>247</v>
      </c>
      <c r="AH22" s="840"/>
      <c r="AI22" s="839" t="s">
        <v>249</v>
      </c>
      <c r="AJ22" s="840"/>
      <c r="AK22" s="841"/>
      <c r="AL22" s="133"/>
      <c r="AM22" s="133"/>
      <c r="AN22" s="133"/>
      <c r="BU22" s="135"/>
      <c r="GD22" s="290"/>
      <c r="GE22" s="286"/>
      <c r="GF22" s="290"/>
      <c r="GG22" s="290"/>
      <c r="GH22" s="290"/>
      <c r="GI22" s="290"/>
      <c r="GJ22" s="290"/>
      <c r="GK22" s="304"/>
      <c r="GL22" s="305" t="s">
        <v>55</v>
      </c>
      <c r="GM22" s="290"/>
    </row>
    <row r="23" spans="3:195" ht="24" customHeight="1">
      <c r="C23" s="52"/>
      <c r="D23" s="856"/>
      <c r="E23" s="856"/>
      <c r="F23" s="856"/>
      <c r="G23" s="856"/>
      <c r="H23" s="856"/>
      <c r="I23" s="856"/>
      <c r="J23" s="856"/>
      <c r="K23" s="855"/>
      <c r="L23" s="855"/>
      <c r="M23" s="856"/>
      <c r="N23" s="875"/>
      <c r="O23" s="876"/>
      <c r="P23" s="875"/>
      <c r="Q23" s="876"/>
      <c r="R23" s="856"/>
      <c r="S23" s="856"/>
      <c r="T23" s="856"/>
      <c r="U23" s="875"/>
      <c r="V23" s="878"/>
      <c r="W23" s="876"/>
      <c r="X23" s="136" t="s">
        <v>134</v>
      </c>
      <c r="Y23" s="136" t="s">
        <v>231</v>
      </c>
      <c r="Z23" s="136" t="s">
        <v>16</v>
      </c>
      <c r="AA23" s="136" t="s">
        <v>17</v>
      </c>
      <c r="AB23" s="136" t="s">
        <v>230</v>
      </c>
      <c r="AC23" s="136" t="s">
        <v>232</v>
      </c>
      <c r="AD23" s="842" t="s">
        <v>20</v>
      </c>
      <c r="AE23" s="843"/>
      <c r="AF23" s="843"/>
      <c r="AG23" s="835" t="s">
        <v>233</v>
      </c>
      <c r="AH23" s="835"/>
      <c r="AI23" s="835" t="s">
        <v>234</v>
      </c>
      <c r="AJ23" s="835"/>
      <c r="AK23" s="136" t="s">
        <v>235</v>
      </c>
      <c r="AL23" s="133"/>
      <c r="AM23" s="133"/>
      <c r="AN23" s="133"/>
      <c r="BU23" s="112"/>
      <c r="GD23" s="286"/>
      <c r="GE23" s="290"/>
      <c r="GF23" s="286"/>
      <c r="GG23" s="286"/>
      <c r="GH23" s="286"/>
      <c r="GI23" s="286"/>
      <c r="GJ23" s="286"/>
      <c r="GK23" s="304">
        <v>44</v>
      </c>
      <c r="GL23" s="305" t="s">
        <v>60</v>
      </c>
      <c r="GM23" s="286"/>
    </row>
    <row r="24" spans="3:195" s="144" customFormat="1">
      <c r="C24" s="137"/>
      <c r="D24" s="138">
        <v>1</v>
      </c>
      <c r="E24" s="139"/>
      <c r="F24" s="824"/>
      <c r="G24" s="824"/>
      <c r="H24" s="824"/>
      <c r="I24" s="941"/>
      <c r="J24" s="942"/>
      <c r="K24" s="825" t="e">
        <f>+VLOOKUP(I24,'Listado Actividades Economicas'!$B$4:$F$1108,5,0)</f>
        <v>#N/A</v>
      </c>
      <c r="L24" s="825"/>
      <c r="M24" s="140"/>
      <c r="N24" s="826"/>
      <c r="O24" s="827"/>
      <c r="P24" s="826"/>
      <c r="Q24" s="827"/>
      <c r="R24" s="139"/>
      <c r="S24" s="139"/>
      <c r="T24" s="139"/>
      <c r="U24" s="826"/>
      <c r="V24" s="828"/>
      <c r="W24" s="827"/>
      <c r="X24" s="139"/>
      <c r="Y24" s="139"/>
      <c r="Z24" s="139"/>
      <c r="AA24" s="139"/>
      <c r="AB24" s="139"/>
      <c r="AC24" s="139"/>
      <c r="AD24" s="826"/>
      <c r="AE24" s="828"/>
      <c r="AF24" s="828"/>
      <c r="AG24" s="830"/>
      <c r="AH24" s="830"/>
      <c r="AI24" s="824"/>
      <c r="AJ24" s="824"/>
      <c r="AK24" s="141"/>
      <c r="AL24" s="142"/>
      <c r="AM24" s="142"/>
      <c r="AN24" s="142"/>
      <c r="AO24" s="143"/>
      <c r="AP24" s="143"/>
      <c r="BU24" s="145"/>
      <c r="GD24" s="287"/>
      <c r="GE24" s="286" t="s">
        <v>61</v>
      </c>
      <c r="GF24" s="287"/>
      <c r="GG24" s="287"/>
      <c r="GH24" s="287"/>
      <c r="GI24" s="287"/>
      <c r="GJ24" s="287"/>
      <c r="GK24" s="304">
        <v>45</v>
      </c>
      <c r="GL24" s="307" t="s">
        <v>62</v>
      </c>
      <c r="GM24" s="287"/>
    </row>
    <row r="25" spans="3:195" s="144" customFormat="1">
      <c r="C25" s="137"/>
      <c r="D25" s="138">
        <v>2</v>
      </c>
      <c r="E25" s="139"/>
      <c r="F25" s="824"/>
      <c r="G25" s="824"/>
      <c r="H25" s="824"/>
      <c r="I25" s="941"/>
      <c r="J25" s="942"/>
      <c r="K25" s="825" t="e">
        <f>+VLOOKUP(I25,'Listado Actividades Economicas'!$B$4:$F$1108,5,0)</f>
        <v>#N/A</v>
      </c>
      <c r="L25" s="825"/>
      <c r="M25" s="140"/>
      <c r="N25" s="826"/>
      <c r="O25" s="827"/>
      <c r="P25" s="826"/>
      <c r="Q25" s="827"/>
      <c r="R25" s="139"/>
      <c r="S25" s="139"/>
      <c r="T25" s="139"/>
      <c r="U25" s="826"/>
      <c r="V25" s="828"/>
      <c r="W25" s="827"/>
      <c r="X25" s="139"/>
      <c r="Y25" s="139"/>
      <c r="Z25" s="139"/>
      <c r="AA25" s="139"/>
      <c r="AB25" s="139"/>
      <c r="AC25" s="139"/>
      <c r="AD25" s="826"/>
      <c r="AE25" s="828"/>
      <c r="AF25" s="828"/>
      <c r="AG25" s="830"/>
      <c r="AH25" s="830"/>
      <c r="AI25" s="824"/>
      <c r="AJ25" s="824"/>
      <c r="AK25" s="141"/>
      <c r="AL25" s="142"/>
      <c r="AM25" s="142"/>
      <c r="AN25" s="142"/>
      <c r="AO25" s="143"/>
      <c r="AP25" s="143"/>
      <c r="BU25" s="145"/>
      <c r="GD25" s="287"/>
      <c r="GE25" s="287" t="s">
        <v>67</v>
      </c>
      <c r="GF25" s="287"/>
      <c r="GG25" s="287"/>
      <c r="GH25" s="287"/>
      <c r="GI25" s="287"/>
      <c r="GJ25" s="287"/>
      <c r="GK25" s="304">
        <v>47</v>
      </c>
      <c r="GL25" s="307" t="s">
        <v>64</v>
      </c>
      <c r="GM25" s="287"/>
    </row>
    <row r="26" spans="3:195" s="144" customFormat="1">
      <c r="C26" s="137"/>
      <c r="D26" s="138">
        <v>3</v>
      </c>
      <c r="E26" s="139"/>
      <c r="F26" s="824"/>
      <c r="G26" s="824"/>
      <c r="H26" s="824"/>
      <c r="I26" s="941"/>
      <c r="J26" s="942"/>
      <c r="K26" s="825" t="e">
        <f>+VLOOKUP(I26,'Listado Actividades Economicas'!$B$4:$F$1108,5,0)</f>
        <v>#N/A</v>
      </c>
      <c r="L26" s="825"/>
      <c r="M26" s="140"/>
      <c r="N26" s="826"/>
      <c r="O26" s="827"/>
      <c r="P26" s="826"/>
      <c r="Q26" s="827"/>
      <c r="R26" s="139"/>
      <c r="S26" s="139"/>
      <c r="T26" s="139"/>
      <c r="U26" s="826"/>
      <c r="V26" s="828"/>
      <c r="W26" s="827"/>
      <c r="X26" s="139"/>
      <c r="Y26" s="139"/>
      <c r="Z26" s="139"/>
      <c r="AA26" s="139"/>
      <c r="AB26" s="139"/>
      <c r="AC26" s="139"/>
      <c r="AD26" s="826"/>
      <c r="AE26" s="828"/>
      <c r="AF26" s="828"/>
      <c r="AG26" s="830"/>
      <c r="AH26" s="830"/>
      <c r="AI26" s="824"/>
      <c r="AJ26" s="824"/>
      <c r="AK26" s="141"/>
      <c r="AL26" s="142"/>
      <c r="AM26" s="142"/>
      <c r="AN26" s="142"/>
      <c r="AO26" s="143"/>
      <c r="AP26" s="143"/>
      <c r="BU26" s="145"/>
      <c r="GD26" s="287"/>
      <c r="GE26" s="287" t="s">
        <v>63</v>
      </c>
      <c r="GF26" s="287"/>
      <c r="GG26" s="287"/>
      <c r="GH26" s="287"/>
      <c r="GI26" s="287"/>
      <c r="GJ26" s="287"/>
      <c r="GK26" s="306">
        <v>51</v>
      </c>
      <c r="GL26" s="287" t="s">
        <v>66</v>
      </c>
      <c r="GM26" s="287"/>
    </row>
    <row r="27" spans="3:195" s="144" customFormat="1">
      <c r="C27" s="137"/>
      <c r="D27" s="138">
        <v>4</v>
      </c>
      <c r="E27" s="139"/>
      <c r="F27" s="824"/>
      <c r="G27" s="824"/>
      <c r="H27" s="824"/>
      <c r="I27" s="941"/>
      <c r="J27" s="942"/>
      <c r="K27" s="825" t="e">
        <f>+VLOOKUP(I27,'Listado Actividades Economicas'!$B$4:$F$1108,5,0)</f>
        <v>#N/A</v>
      </c>
      <c r="L27" s="825"/>
      <c r="M27" s="146"/>
      <c r="N27" s="826"/>
      <c r="O27" s="827"/>
      <c r="P27" s="826"/>
      <c r="Q27" s="827"/>
      <c r="R27" s="139"/>
      <c r="S27" s="139"/>
      <c r="T27" s="139"/>
      <c r="U27" s="826"/>
      <c r="V27" s="828"/>
      <c r="W27" s="827"/>
      <c r="X27" s="139"/>
      <c r="Y27" s="139"/>
      <c r="Z27" s="139"/>
      <c r="AA27" s="139"/>
      <c r="AB27" s="139"/>
      <c r="AC27" s="139"/>
      <c r="AD27" s="826"/>
      <c r="AE27" s="828"/>
      <c r="AF27" s="828"/>
      <c r="AG27" s="830"/>
      <c r="AH27" s="830"/>
      <c r="AI27" s="824"/>
      <c r="AJ27" s="824"/>
      <c r="AK27" s="141"/>
      <c r="AL27" s="142"/>
      <c r="AM27" s="142"/>
      <c r="AN27" s="142"/>
      <c r="AO27" s="143"/>
      <c r="AP27" s="143"/>
      <c r="BU27" s="145"/>
      <c r="GD27" s="287"/>
      <c r="GE27" s="287" t="s">
        <v>65</v>
      </c>
      <c r="GF27" s="287"/>
      <c r="GG27" s="287"/>
      <c r="GH27" s="287"/>
      <c r="GI27" s="287"/>
      <c r="GJ27" s="287"/>
      <c r="GK27" s="306">
        <v>55</v>
      </c>
      <c r="GL27" s="287" t="s">
        <v>68</v>
      </c>
      <c r="GM27" s="287"/>
    </row>
    <row r="28" spans="3:195" s="144" customFormat="1">
      <c r="C28" s="137"/>
      <c r="D28" s="138">
        <v>5</v>
      </c>
      <c r="E28" s="139"/>
      <c r="F28" s="824"/>
      <c r="G28" s="824"/>
      <c r="H28" s="824"/>
      <c r="I28" s="941"/>
      <c r="J28" s="942"/>
      <c r="K28" s="825" t="e">
        <f>+VLOOKUP(I28,'Listado Actividades Economicas'!$B$4:$F$1108,5,0)</f>
        <v>#N/A</v>
      </c>
      <c r="L28" s="825"/>
      <c r="M28" s="147"/>
      <c r="N28" s="828"/>
      <c r="O28" s="827"/>
      <c r="P28" s="826"/>
      <c r="Q28" s="827"/>
      <c r="R28" s="139"/>
      <c r="S28" s="139"/>
      <c r="T28" s="139"/>
      <c r="U28" s="826"/>
      <c r="V28" s="828"/>
      <c r="W28" s="827"/>
      <c r="X28" s="139"/>
      <c r="Y28" s="139"/>
      <c r="Z28" s="139"/>
      <c r="AA28" s="139"/>
      <c r="AB28" s="139"/>
      <c r="AC28" s="139"/>
      <c r="AD28" s="826"/>
      <c r="AE28" s="828"/>
      <c r="AF28" s="828"/>
      <c r="AG28" s="830"/>
      <c r="AH28" s="830"/>
      <c r="AI28" s="824"/>
      <c r="AJ28" s="824"/>
      <c r="AK28" s="141"/>
      <c r="AL28" s="142"/>
      <c r="AM28" s="142"/>
      <c r="AN28" s="142"/>
      <c r="AO28" s="143"/>
      <c r="AP28" s="143"/>
      <c r="BU28" s="145"/>
      <c r="GD28" s="287"/>
      <c r="GE28" s="287" t="s">
        <v>70</v>
      </c>
      <c r="GF28" s="287"/>
      <c r="GG28" s="287"/>
      <c r="GH28" s="287"/>
      <c r="GI28" s="287"/>
      <c r="GJ28" s="287"/>
      <c r="GK28" s="308">
        <v>20</v>
      </c>
      <c r="GL28" s="287"/>
      <c r="GM28" s="287"/>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287"/>
      <c r="GE29" s="286" t="s">
        <v>531</v>
      </c>
      <c r="GF29" s="287"/>
      <c r="GG29" s="287"/>
      <c r="GH29" s="287"/>
      <c r="GI29" s="287"/>
      <c r="GJ29" s="287"/>
      <c r="GK29" s="308">
        <v>21</v>
      </c>
      <c r="GL29" s="287"/>
      <c r="GM29" s="287"/>
    </row>
    <row r="30" spans="3:195">
      <c r="C30" s="52"/>
      <c r="D30" s="914" t="s">
        <v>223</v>
      </c>
      <c r="E30" s="914"/>
      <c r="F30" s="914"/>
      <c r="G30" s="914"/>
      <c r="H30" s="914"/>
      <c r="I30" s="914"/>
      <c r="J30" s="914"/>
      <c r="K30" s="914"/>
      <c r="L30" s="914"/>
      <c r="M30" s="914"/>
      <c r="N30" s="914"/>
      <c r="O30" s="914"/>
      <c r="P30" s="914"/>
      <c r="Q30" s="914"/>
      <c r="R30" s="914"/>
      <c r="S30" s="914"/>
      <c r="T30" s="914"/>
      <c r="U30" s="914"/>
      <c r="V30" s="914"/>
      <c r="W30" s="914"/>
      <c r="X30" s="914"/>
      <c r="Y30" s="914"/>
      <c r="Z30" s="914"/>
      <c r="AA30" s="914"/>
      <c r="AB30" s="914"/>
      <c r="AC30" s="914"/>
      <c r="AD30" s="914"/>
      <c r="AE30" s="914"/>
      <c r="AF30" s="914"/>
      <c r="AG30" s="914"/>
      <c r="AH30" s="914"/>
      <c r="AI30" s="871">
        <f>SUM(AI24:AJ29)</f>
        <v>0</v>
      </c>
      <c r="AJ30" s="871"/>
      <c r="AK30" s="291">
        <f>SUM(AK24:AK29)</f>
        <v>0</v>
      </c>
      <c r="AL30" s="155"/>
      <c r="AM30" s="154"/>
      <c r="AN30" s="154"/>
      <c r="AO30" s="155"/>
      <c r="AP30" s="155"/>
      <c r="BU30" s="112"/>
      <c r="GD30" s="286"/>
      <c r="GE30" s="286" t="s">
        <v>72</v>
      </c>
      <c r="GF30" s="286"/>
      <c r="GG30" s="286"/>
      <c r="GH30" s="286"/>
      <c r="GI30" s="286"/>
      <c r="GJ30" s="286"/>
      <c r="GK30" s="287"/>
      <c r="GL30" s="286"/>
      <c r="GM30" s="286"/>
    </row>
    <row r="31" spans="3:195">
      <c r="C31" s="52"/>
      <c r="M31" s="149"/>
      <c r="BU31" s="112"/>
      <c r="GD31" s="286"/>
      <c r="GE31" s="287" t="s">
        <v>69</v>
      </c>
      <c r="GF31" s="286"/>
      <c r="GG31" s="286"/>
      <c r="GH31" s="286"/>
      <c r="GI31" s="286"/>
      <c r="GJ31" s="286"/>
      <c r="GK31" s="287" t="s">
        <v>517</v>
      </c>
      <c r="GL31" s="286"/>
      <c r="GM31" s="286"/>
    </row>
    <row r="32" spans="3:195">
      <c r="C32" s="52"/>
      <c r="M32" s="149"/>
      <c r="BU32" s="112"/>
      <c r="GD32" s="286"/>
      <c r="GE32" s="287" t="s">
        <v>71</v>
      </c>
      <c r="GF32" s="286"/>
      <c r="GG32" s="286"/>
      <c r="GH32" s="286"/>
      <c r="GI32" s="286"/>
      <c r="GJ32" s="286"/>
      <c r="GK32" s="286" t="s">
        <v>518</v>
      </c>
      <c r="GL32" s="286"/>
      <c r="GM32" s="286"/>
    </row>
    <row r="33" spans="3:195">
      <c r="C33" s="52"/>
      <c r="D33" s="155" t="s">
        <v>391</v>
      </c>
      <c r="M33" s="149"/>
      <c r="BU33" s="112"/>
      <c r="GD33" s="286"/>
      <c r="GE33" s="286"/>
      <c r="GF33" s="286"/>
      <c r="GG33" s="286"/>
      <c r="GH33" s="286"/>
      <c r="GI33" s="286"/>
      <c r="GJ33" s="286"/>
      <c r="GK33" s="286" t="s">
        <v>519</v>
      </c>
      <c r="GL33" s="286"/>
      <c r="GM33" s="286"/>
    </row>
    <row r="34" spans="3:195">
      <c r="C34" s="52"/>
      <c r="M34" s="149"/>
      <c r="BU34" s="112"/>
      <c r="GD34" s="286"/>
      <c r="GE34" s="286"/>
      <c r="GF34" s="286"/>
      <c r="GG34" s="286"/>
      <c r="GH34" s="286"/>
      <c r="GI34" s="286"/>
      <c r="GJ34" s="286"/>
      <c r="GK34" s="286"/>
      <c r="GL34" s="286"/>
      <c r="GM34" s="286"/>
    </row>
    <row r="35" spans="3:195">
      <c r="C35" s="52"/>
      <c r="D35" s="831" t="s">
        <v>392</v>
      </c>
      <c r="E35" s="832"/>
      <c r="F35" s="832"/>
      <c r="G35" s="832"/>
      <c r="H35" s="832"/>
      <c r="I35" s="832"/>
      <c r="J35" s="832"/>
      <c r="K35" s="832"/>
      <c r="L35" s="832"/>
      <c r="M35" s="832"/>
      <c r="N35" s="832"/>
      <c r="O35" s="832"/>
      <c r="P35" s="832"/>
      <c r="Q35" s="832"/>
      <c r="R35" s="832"/>
      <c r="S35" s="832"/>
      <c r="T35" s="832"/>
      <c r="U35" s="832"/>
      <c r="V35" s="832"/>
      <c r="W35" s="832"/>
      <c r="X35" s="832"/>
      <c r="Y35" s="832"/>
      <c r="Z35" s="832"/>
      <c r="AA35" s="832"/>
      <c r="AB35" s="832"/>
      <c r="AC35" s="832"/>
      <c r="AD35" s="832"/>
      <c r="AE35" s="832"/>
      <c r="AF35" s="832"/>
      <c r="AG35" s="832"/>
      <c r="AH35" s="832"/>
      <c r="AI35" s="293"/>
      <c r="AJ35" s="838" t="s">
        <v>276</v>
      </c>
      <c r="AK35" s="838"/>
      <c r="AL35" s="838"/>
      <c r="AM35" s="838"/>
      <c r="AN35" s="838"/>
      <c r="AO35" s="838"/>
      <c r="AP35" s="838"/>
      <c r="AQ35" s="838"/>
      <c r="AR35" s="838"/>
      <c r="AS35" s="838"/>
      <c r="AT35" s="838"/>
      <c r="AU35" s="838"/>
      <c r="AV35" s="838"/>
      <c r="AW35" s="838"/>
      <c r="AX35" s="838"/>
      <c r="AY35" s="838"/>
      <c r="AZ35" s="838"/>
      <c r="BA35" s="838"/>
      <c r="BB35" s="838"/>
      <c r="BC35" s="838"/>
      <c r="BD35" s="838"/>
      <c r="BE35" s="838"/>
      <c r="BF35" s="838"/>
      <c r="BG35" s="838"/>
      <c r="BH35" s="838"/>
      <c r="BI35" s="838"/>
      <c r="BJ35" s="838"/>
      <c r="BK35" s="838"/>
      <c r="BL35" s="838"/>
      <c r="BM35" s="838"/>
      <c r="BN35" s="838"/>
      <c r="BO35" s="838"/>
      <c r="BP35" s="838"/>
      <c r="BQ35" s="838"/>
      <c r="BR35" s="838"/>
      <c r="BS35" s="838"/>
      <c r="BT35" s="838"/>
      <c r="BU35" s="112"/>
      <c r="GD35" s="286"/>
      <c r="GE35" s="286"/>
      <c r="GF35" s="286"/>
      <c r="GG35" s="286"/>
      <c r="GH35" s="286"/>
      <c r="GI35" s="286"/>
      <c r="GJ35" s="286"/>
      <c r="GK35" s="286"/>
      <c r="GL35" s="286"/>
      <c r="GM35" s="286"/>
    </row>
    <row r="36" spans="3:195" ht="17.25">
      <c r="C36" s="52"/>
      <c r="D36" s="915" t="s">
        <v>189</v>
      </c>
      <c r="E36" s="872"/>
      <c r="F36" s="872"/>
      <c r="G36" s="872"/>
      <c r="H36" s="872"/>
      <c r="I36" s="872"/>
      <c r="J36" s="872"/>
      <c r="K36" s="872"/>
      <c r="L36" s="872"/>
      <c r="M36" s="872"/>
      <c r="N36" s="872"/>
      <c r="O36" s="872"/>
      <c r="P36" s="872"/>
      <c r="Q36" s="872"/>
      <c r="R36" s="872"/>
      <c r="S36" s="872"/>
      <c r="T36" s="872"/>
      <c r="U36" s="872"/>
      <c r="V36" s="872"/>
      <c r="W36" s="872"/>
      <c r="X36" s="872"/>
      <c r="Y36" s="872"/>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916"/>
      <c r="BU36" s="112"/>
      <c r="GD36" s="286"/>
      <c r="GE36" s="286"/>
      <c r="GF36" s="286"/>
      <c r="GG36" s="286"/>
      <c r="GH36" s="286"/>
      <c r="GI36" s="286"/>
      <c r="GJ36" s="286"/>
      <c r="GK36" s="254" t="s">
        <v>528</v>
      </c>
      <c r="GL36" s="286"/>
      <c r="GM36" s="286"/>
    </row>
    <row r="37" spans="3:195" s="59" customFormat="1" ht="29.25" customHeight="1">
      <c r="C37" s="58"/>
      <c r="D37" s="856" t="s">
        <v>224</v>
      </c>
      <c r="E37" s="856" t="s">
        <v>225</v>
      </c>
      <c r="F37" s="835" t="s">
        <v>230</v>
      </c>
      <c r="G37" s="835" t="s">
        <v>232</v>
      </c>
      <c r="H37" s="943" t="s">
        <v>134</v>
      </c>
      <c r="I37" s="944"/>
      <c r="J37" s="835" t="s">
        <v>231</v>
      </c>
      <c r="K37" s="835"/>
      <c r="L37" s="835" t="s">
        <v>16</v>
      </c>
      <c r="M37" s="835" t="s">
        <v>17</v>
      </c>
      <c r="N37" s="835" t="s">
        <v>73</v>
      </c>
      <c r="O37" s="835"/>
      <c r="P37" s="835"/>
      <c r="Q37" s="156" t="s">
        <v>393</v>
      </c>
      <c r="R37" s="834" t="s">
        <v>74</v>
      </c>
      <c r="S37" s="836" t="s">
        <v>75</v>
      </c>
      <c r="T37" s="834" t="s">
        <v>76</v>
      </c>
      <c r="U37" s="834" t="s">
        <v>226</v>
      </c>
      <c r="V37" s="834" t="s">
        <v>58</v>
      </c>
      <c r="W37" s="834" t="s">
        <v>59</v>
      </c>
      <c r="X37" s="834" t="s">
        <v>77</v>
      </c>
      <c r="Y37" s="856" t="s">
        <v>20</v>
      </c>
      <c r="Z37" s="834" t="s">
        <v>78</v>
      </c>
      <c r="AA37" s="833" t="s">
        <v>79</v>
      </c>
      <c r="AB37" s="834" t="s">
        <v>57</v>
      </c>
      <c r="AC37" s="856" t="s">
        <v>56</v>
      </c>
      <c r="AD37" s="833" t="s">
        <v>80</v>
      </c>
      <c r="AE37" s="833" t="s">
        <v>81</v>
      </c>
      <c r="AF37" s="845" t="s">
        <v>227</v>
      </c>
      <c r="AG37" s="834" t="s">
        <v>394</v>
      </c>
      <c r="AH37" s="948" t="s">
        <v>228</v>
      </c>
      <c r="AI37" s="853" t="s">
        <v>527</v>
      </c>
      <c r="AJ37" s="847"/>
      <c r="AK37" s="848" t="s">
        <v>395</v>
      </c>
      <c r="AL37" s="848"/>
      <c r="AM37" s="849" t="s">
        <v>396</v>
      </c>
      <c r="AN37" s="849" t="s">
        <v>516</v>
      </c>
      <c r="AO37" s="851" t="s">
        <v>397</v>
      </c>
      <c r="AP37" s="844" t="s">
        <v>398</v>
      </c>
      <c r="AQ37" s="844"/>
      <c r="AR37" s="844"/>
      <c r="AS37" s="844"/>
      <c r="AT37" s="844"/>
      <c r="AU37" s="844"/>
      <c r="AV37" s="844"/>
      <c r="AW37" s="844" t="s">
        <v>399</v>
      </c>
      <c r="AX37" s="844"/>
      <c r="AY37" s="844"/>
      <c r="AZ37" s="844"/>
      <c r="BA37" s="844"/>
      <c r="BB37" s="844"/>
      <c r="BC37" s="844"/>
      <c r="BD37" s="844"/>
      <c r="BE37" s="844"/>
      <c r="BF37" s="844"/>
      <c r="BG37" s="844"/>
      <c r="BH37" s="844"/>
      <c r="BI37" s="844"/>
      <c r="BJ37" s="844"/>
      <c r="BK37" s="844"/>
      <c r="BL37" s="844"/>
      <c r="BM37" s="844"/>
      <c r="BN37" s="844"/>
      <c r="BO37" s="844"/>
      <c r="BP37" s="844"/>
      <c r="BQ37" s="844"/>
      <c r="BR37" s="844"/>
      <c r="BS37" s="844"/>
      <c r="BT37" s="844"/>
      <c r="BU37" s="68"/>
      <c r="GD37" s="30"/>
      <c r="GE37" s="286"/>
      <c r="GF37" s="30"/>
      <c r="GG37" s="30"/>
      <c r="GH37" s="30"/>
      <c r="GI37" s="30"/>
      <c r="GJ37" s="30"/>
      <c r="GK37" s="254" t="s">
        <v>529</v>
      </c>
      <c r="GL37" s="30"/>
      <c r="GM37" s="30"/>
    </row>
    <row r="38" spans="3:195" s="59" customFormat="1" ht="13.5" thickBot="1">
      <c r="C38" s="58"/>
      <c r="D38" s="856"/>
      <c r="E38" s="856"/>
      <c r="F38" s="835"/>
      <c r="G38" s="835"/>
      <c r="H38" s="945"/>
      <c r="I38" s="946"/>
      <c r="J38" s="835"/>
      <c r="K38" s="835"/>
      <c r="L38" s="835"/>
      <c r="M38" s="835"/>
      <c r="N38" s="136" t="s">
        <v>82</v>
      </c>
      <c r="O38" s="136" t="s">
        <v>83</v>
      </c>
      <c r="P38" s="136" t="s">
        <v>84</v>
      </c>
      <c r="Q38" s="157" t="s">
        <v>2421</v>
      </c>
      <c r="R38" s="833"/>
      <c r="S38" s="837"/>
      <c r="T38" s="833"/>
      <c r="U38" s="833"/>
      <c r="V38" s="833"/>
      <c r="W38" s="833"/>
      <c r="X38" s="833"/>
      <c r="Y38" s="856"/>
      <c r="Z38" s="833"/>
      <c r="AA38" s="833"/>
      <c r="AB38" s="834"/>
      <c r="AC38" s="856"/>
      <c r="AD38" s="833"/>
      <c r="AE38" s="833"/>
      <c r="AF38" s="846"/>
      <c r="AG38" s="833"/>
      <c r="AH38" s="948"/>
      <c r="AI38" s="854"/>
      <c r="AJ38" s="847"/>
      <c r="AK38" s="269" t="s">
        <v>400</v>
      </c>
      <c r="AL38" s="268" t="s">
        <v>401</v>
      </c>
      <c r="AM38" s="947"/>
      <c r="AN38" s="850"/>
      <c r="AO38" s="852"/>
      <c r="AP38" s="270" t="s">
        <v>85</v>
      </c>
      <c r="AQ38" s="270" t="s">
        <v>4</v>
      </c>
      <c r="AR38" s="270" t="s">
        <v>4</v>
      </c>
      <c r="AS38" s="270" t="s">
        <v>86</v>
      </c>
      <c r="AT38" s="270" t="s">
        <v>30</v>
      </c>
      <c r="AU38" s="270" t="s">
        <v>87</v>
      </c>
      <c r="AV38" s="270" t="s">
        <v>3</v>
      </c>
      <c r="AW38" s="270">
        <v>1</v>
      </c>
      <c r="AX38" s="270">
        <v>2</v>
      </c>
      <c r="AY38" s="270">
        <v>3</v>
      </c>
      <c r="AZ38" s="270">
        <v>4</v>
      </c>
      <c r="BA38" s="270">
        <v>5</v>
      </c>
      <c r="BB38" s="270">
        <v>6</v>
      </c>
      <c r="BC38" s="270">
        <v>7</v>
      </c>
      <c r="BD38" s="270">
        <v>8</v>
      </c>
      <c r="BE38" s="270">
        <v>9</v>
      </c>
      <c r="BF38" s="270">
        <v>10</v>
      </c>
      <c r="BG38" s="270" t="s">
        <v>88</v>
      </c>
      <c r="BH38" s="270" t="s">
        <v>89</v>
      </c>
      <c r="BI38" s="270">
        <v>13</v>
      </c>
      <c r="BJ38" s="270">
        <v>14</v>
      </c>
      <c r="BK38" s="270">
        <v>15</v>
      </c>
      <c r="BL38" s="270">
        <v>16</v>
      </c>
      <c r="BM38" s="270">
        <v>17</v>
      </c>
      <c r="BN38" s="270">
        <v>18</v>
      </c>
      <c r="BO38" s="270">
        <v>19</v>
      </c>
      <c r="BP38" s="270">
        <v>20</v>
      </c>
      <c r="BQ38" s="270">
        <v>21</v>
      </c>
      <c r="BR38" s="270">
        <v>22</v>
      </c>
      <c r="BS38" s="270">
        <v>23</v>
      </c>
      <c r="BT38" s="270">
        <v>24</v>
      </c>
      <c r="BU38" s="68"/>
      <c r="GD38" s="30"/>
      <c r="GE38" s="30"/>
      <c r="GF38" s="30"/>
      <c r="GG38" s="30"/>
      <c r="GH38" s="30"/>
      <c r="GI38" s="30"/>
      <c r="GJ38" s="30"/>
      <c r="GK38" s="286"/>
      <c r="GL38" s="30"/>
      <c r="GM38" s="30"/>
    </row>
    <row r="39" spans="3:195" s="144" customFormat="1">
      <c r="C39" s="137"/>
      <c r="D39" s="138"/>
      <c r="E39" s="139"/>
      <c r="F39" s="139"/>
      <c r="G39" s="158"/>
      <c r="H39" s="285"/>
      <c r="I39" s="159"/>
      <c r="J39" s="828"/>
      <c r="K39" s="827"/>
      <c r="L39" s="139"/>
      <c r="M39" s="158"/>
      <c r="N39" s="160"/>
      <c r="O39" s="160"/>
      <c r="P39" s="160"/>
      <c r="Q39" s="389"/>
      <c r="R39" s="139"/>
      <c r="S39" s="161"/>
      <c r="T39" s="139"/>
      <c r="U39" s="139"/>
      <c r="V39" s="139"/>
      <c r="W39" s="139"/>
      <c r="X39" s="139"/>
      <c r="Y39" s="139"/>
      <c r="Z39" s="139"/>
      <c r="AA39" s="139"/>
      <c r="AB39" s="139"/>
      <c r="AC39" s="139"/>
      <c r="AD39" s="140"/>
      <c r="AE39" s="395"/>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287"/>
      <c r="GE39" s="30"/>
      <c r="GF39" s="287"/>
      <c r="GG39" s="287"/>
      <c r="GH39" s="287"/>
      <c r="GI39" s="287"/>
      <c r="GJ39" s="287"/>
      <c r="GK39" s="30"/>
      <c r="GL39" s="287"/>
      <c r="GM39" s="287"/>
    </row>
    <row r="40" spans="3:195" s="144" customFormat="1">
      <c r="C40" s="137"/>
      <c r="D40" s="138"/>
      <c r="E40" s="139"/>
      <c r="F40" s="139"/>
      <c r="G40" s="158"/>
      <c r="H40" s="285"/>
      <c r="I40" s="159"/>
      <c r="J40" s="828"/>
      <c r="K40" s="827"/>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287"/>
      <c r="GE40" s="287"/>
      <c r="GF40" s="287"/>
      <c r="GG40" s="287"/>
      <c r="GH40" s="287"/>
      <c r="GI40" s="287"/>
      <c r="GJ40" s="287"/>
      <c r="GK40" s="30"/>
      <c r="GL40" s="287"/>
      <c r="GM40" s="287"/>
    </row>
    <row r="41" spans="3:195" s="144" customFormat="1">
      <c r="C41" s="137"/>
      <c r="D41" s="138"/>
      <c r="E41" s="139"/>
      <c r="F41" s="139"/>
      <c r="G41" s="158"/>
      <c r="H41" s="285"/>
      <c r="I41" s="159"/>
      <c r="J41" s="828"/>
      <c r="K41" s="827"/>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287"/>
      <c r="GE41" s="287"/>
      <c r="GF41" s="287"/>
      <c r="GG41" s="287"/>
      <c r="GH41" s="287"/>
      <c r="GI41" s="287"/>
      <c r="GJ41" s="287"/>
      <c r="GK41" s="287"/>
      <c r="GL41" s="287"/>
      <c r="GM41" s="287"/>
    </row>
    <row r="42" spans="3:195" s="144" customFormat="1">
      <c r="C42" s="137"/>
      <c r="D42" s="138"/>
      <c r="E42" s="139"/>
      <c r="F42" s="139"/>
      <c r="G42" s="158"/>
      <c r="H42" s="285"/>
      <c r="I42" s="159"/>
      <c r="J42" s="828"/>
      <c r="K42" s="827"/>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287"/>
      <c r="GE42" s="287"/>
      <c r="GF42" s="287"/>
      <c r="GG42" s="287"/>
      <c r="GH42" s="287"/>
      <c r="GI42" s="287"/>
      <c r="GJ42" s="287"/>
      <c r="GK42" s="287"/>
      <c r="GL42" s="287"/>
      <c r="GM42" s="287"/>
    </row>
    <row r="43" spans="3:195" s="144" customFormat="1">
      <c r="C43" s="137"/>
      <c r="D43" s="138"/>
      <c r="E43" s="139"/>
      <c r="F43" s="139"/>
      <c r="G43" s="158"/>
      <c r="H43" s="285"/>
      <c r="I43" s="159"/>
      <c r="J43" s="828"/>
      <c r="K43" s="827"/>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287"/>
      <c r="GE43" s="287"/>
      <c r="GF43" s="287"/>
      <c r="GG43" s="287"/>
      <c r="GH43" s="287"/>
      <c r="GI43" s="287"/>
      <c r="GJ43" s="287"/>
      <c r="GK43" s="287"/>
      <c r="GL43" s="287"/>
      <c r="GM43" s="287"/>
    </row>
    <row r="44" spans="3:195" s="144" customFormat="1">
      <c r="C44" s="137"/>
      <c r="D44" s="138"/>
      <c r="E44" s="139"/>
      <c r="F44" s="139"/>
      <c r="G44" s="158"/>
      <c r="H44" s="285"/>
      <c r="I44" s="159"/>
      <c r="J44" s="828"/>
      <c r="K44" s="827"/>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287"/>
      <c r="GE44" s="287"/>
      <c r="GF44" s="287"/>
      <c r="GG44" s="287"/>
      <c r="GH44" s="287"/>
      <c r="GI44" s="287"/>
      <c r="GJ44" s="287"/>
      <c r="GK44" s="287"/>
      <c r="GL44" s="287"/>
      <c r="GM44" s="287"/>
    </row>
    <row r="45" spans="3:195" s="144" customFormat="1">
      <c r="C45" s="137"/>
      <c r="D45" s="138"/>
      <c r="E45" s="139"/>
      <c r="F45" s="139"/>
      <c r="G45" s="158"/>
      <c r="H45" s="285"/>
      <c r="I45" s="159"/>
      <c r="J45" s="826"/>
      <c r="K45" s="827"/>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287"/>
      <c r="GE45" s="287"/>
      <c r="GF45" s="287"/>
      <c r="GG45" s="287"/>
      <c r="GH45" s="287"/>
      <c r="GI45" s="287"/>
      <c r="GJ45" s="287"/>
      <c r="GK45" s="287"/>
      <c r="GL45" s="287"/>
      <c r="GM45" s="287"/>
    </row>
    <row r="46" spans="3:195" s="144" customFormat="1">
      <c r="C46" s="137"/>
      <c r="D46" s="138"/>
      <c r="E46" s="139"/>
      <c r="F46" s="139"/>
      <c r="G46" s="158"/>
      <c r="H46" s="285"/>
      <c r="I46" s="159"/>
      <c r="J46" s="828"/>
      <c r="K46" s="827"/>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287"/>
      <c r="GE46" s="287"/>
      <c r="GF46" s="287"/>
      <c r="GG46" s="287"/>
      <c r="GH46" s="287"/>
      <c r="GI46" s="287"/>
      <c r="GJ46" s="287"/>
      <c r="GK46" s="287"/>
      <c r="GL46" s="287"/>
      <c r="GM46" s="287"/>
    </row>
    <row r="47" spans="3:195" s="144" customFormat="1">
      <c r="C47" s="137"/>
      <c r="D47" s="138"/>
      <c r="E47" s="139"/>
      <c r="F47" s="139"/>
      <c r="G47" s="158"/>
      <c r="H47" s="285"/>
      <c r="I47" s="159"/>
      <c r="J47" s="828"/>
      <c r="K47" s="827"/>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287"/>
      <c r="GE47" s="287"/>
      <c r="GF47" s="287"/>
      <c r="GG47" s="287"/>
      <c r="GH47" s="287"/>
      <c r="GI47" s="287"/>
      <c r="GJ47" s="287"/>
      <c r="GK47" s="287"/>
      <c r="GL47" s="287"/>
      <c r="GM47" s="287"/>
    </row>
    <row r="48" spans="3:195" s="144" customFormat="1">
      <c r="C48" s="137"/>
      <c r="D48" s="138"/>
      <c r="E48" s="139"/>
      <c r="F48" s="139"/>
      <c r="G48" s="158"/>
      <c r="H48" s="285"/>
      <c r="I48" s="159"/>
      <c r="J48" s="828"/>
      <c r="K48" s="827"/>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287"/>
      <c r="GE48" s="287"/>
      <c r="GF48" s="287"/>
      <c r="GG48" s="287"/>
      <c r="GH48" s="287"/>
      <c r="GI48" s="287"/>
      <c r="GJ48" s="287"/>
      <c r="GK48" s="287"/>
      <c r="GL48" s="287"/>
      <c r="GM48" s="287"/>
    </row>
    <row r="49" spans="2:195" s="144" customFormat="1">
      <c r="C49" s="137"/>
      <c r="D49" s="138"/>
      <c r="E49" s="139"/>
      <c r="F49" s="139"/>
      <c r="G49" s="158"/>
      <c r="H49" s="285"/>
      <c r="I49" s="159"/>
      <c r="J49" s="828"/>
      <c r="K49" s="827"/>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287"/>
      <c r="GE49" s="287"/>
      <c r="GF49" s="287"/>
      <c r="GG49" s="287"/>
      <c r="GH49" s="287"/>
      <c r="GI49" s="287"/>
      <c r="GJ49" s="287"/>
      <c r="GK49" s="287"/>
      <c r="GL49" s="287"/>
      <c r="GM49" s="287"/>
    </row>
    <row r="50" spans="2:195" s="144" customFormat="1">
      <c r="C50" s="137"/>
      <c r="D50" s="138"/>
      <c r="E50" s="139"/>
      <c r="F50" s="139"/>
      <c r="G50" s="158"/>
      <c r="H50" s="285"/>
      <c r="I50" s="159"/>
      <c r="J50" s="828"/>
      <c r="K50" s="827"/>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287"/>
      <c r="GE50" s="287"/>
      <c r="GF50" s="287"/>
      <c r="GG50" s="287"/>
      <c r="GH50" s="287"/>
      <c r="GI50" s="287"/>
      <c r="GJ50" s="287"/>
      <c r="GK50" s="287"/>
      <c r="GL50" s="287"/>
      <c r="GM50" s="287"/>
    </row>
    <row r="51" spans="2:195" s="144" customFormat="1">
      <c r="C51" s="137"/>
      <c r="D51" s="138"/>
      <c r="E51" s="139"/>
      <c r="F51" s="139"/>
      <c r="G51" s="158"/>
      <c r="H51" s="285"/>
      <c r="I51" s="159"/>
      <c r="J51" s="828"/>
      <c r="K51" s="827"/>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287"/>
      <c r="GK51" s="287"/>
    </row>
    <row r="52" spans="2:195" s="144" customFormat="1">
      <c r="C52" s="137"/>
      <c r="D52" s="138"/>
      <c r="E52" s="139"/>
      <c r="F52" s="139"/>
      <c r="G52" s="158"/>
      <c r="H52" s="285"/>
      <c r="I52" s="159"/>
      <c r="J52" s="828"/>
      <c r="K52" s="827"/>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287"/>
    </row>
    <row r="53" spans="2:195" s="144" customFormat="1">
      <c r="C53" s="137"/>
      <c r="D53" s="138"/>
      <c r="E53" s="139"/>
      <c r="F53" s="139"/>
      <c r="G53" s="158"/>
      <c r="H53" s="285"/>
      <c r="I53" s="159"/>
      <c r="J53" s="828"/>
      <c r="K53" s="827"/>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85"/>
      <c r="I54" s="159"/>
      <c r="J54" s="828"/>
      <c r="K54" s="827"/>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85"/>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85" t="s">
        <v>113</v>
      </c>
      <c r="I56" s="159"/>
      <c r="J56" s="828"/>
      <c r="K56" s="827"/>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85"/>
      <c r="I57" s="159"/>
      <c r="J57" s="828"/>
      <c r="K57" s="827"/>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85"/>
      <c r="I58" s="159"/>
      <c r="J58" s="828"/>
      <c r="K58" s="827"/>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904" t="s">
        <v>402</v>
      </c>
      <c r="E62" s="905"/>
      <c r="F62" s="905"/>
      <c r="G62" s="905"/>
      <c r="H62" s="905"/>
      <c r="I62" s="905"/>
      <c r="J62" s="905"/>
      <c r="K62" s="905"/>
      <c r="L62" s="905"/>
      <c r="M62" s="905"/>
      <c r="N62" s="905"/>
      <c r="O62" s="905"/>
      <c r="P62" s="905"/>
      <c r="Q62" s="905"/>
      <c r="R62" s="905"/>
      <c r="S62" s="905"/>
      <c r="T62" s="905"/>
      <c r="U62" s="905"/>
      <c r="V62" s="905"/>
      <c r="W62" s="905"/>
      <c r="X62" s="905"/>
      <c r="Y62" s="905"/>
      <c r="Z62" s="905"/>
      <c r="AA62" s="905"/>
      <c r="AB62" s="905"/>
      <c r="AC62" s="905"/>
      <c r="AD62" s="905"/>
      <c r="AE62" s="905"/>
      <c r="AF62" s="905"/>
      <c r="AG62" s="905"/>
      <c r="AH62" s="906"/>
      <c r="AI62" s="294"/>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907" t="s">
        <v>405</v>
      </c>
      <c r="E63" s="908"/>
      <c r="F63" s="908"/>
      <c r="G63" s="908"/>
      <c r="H63" s="908"/>
      <c r="I63" s="908"/>
      <c r="J63" s="908"/>
      <c r="K63" s="908"/>
      <c r="L63" s="908"/>
      <c r="M63" s="908"/>
      <c r="N63" s="908"/>
      <c r="O63" s="908"/>
      <c r="P63" s="908"/>
      <c r="Q63" s="908"/>
      <c r="R63" s="908"/>
      <c r="S63" s="908"/>
      <c r="T63" s="908"/>
      <c r="U63" s="908"/>
      <c r="V63" s="908"/>
      <c r="W63" s="908"/>
      <c r="X63" s="908"/>
      <c r="Y63" s="908"/>
      <c r="Z63" s="908"/>
      <c r="AA63" s="908"/>
      <c r="AB63" s="908"/>
      <c r="AC63" s="908"/>
      <c r="AD63" s="908"/>
      <c r="AE63" s="908"/>
      <c r="AF63" s="908"/>
      <c r="AG63" s="908"/>
      <c r="AH63" s="909"/>
      <c r="AI63" s="295"/>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5.5">
      <c r="B64" s="184"/>
      <c r="C64" s="185"/>
      <c r="D64" s="186" t="s">
        <v>403</v>
      </c>
      <c r="E64" s="187" t="s">
        <v>225</v>
      </c>
      <c r="F64" s="188" t="s">
        <v>230</v>
      </c>
      <c r="G64" s="188" t="s">
        <v>232</v>
      </c>
      <c r="H64" s="910" t="s">
        <v>134</v>
      </c>
      <c r="I64" s="911"/>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296"/>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913" t="b">
        <f>+((COUNTA(H39:H60))=D65)</f>
        <v>0</v>
      </c>
      <c r="I65" s="949"/>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xr:uid="{00000000-0009-0000-0000-000005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2">
    <sortCondition ref="GE24:GE32"/>
  </sortState>
  <dataConsolidate link="1"/>
  <mergeCells count="148">
    <mergeCell ref="H65:I65"/>
    <mergeCell ref="H64:I64"/>
    <mergeCell ref="D62:AH62"/>
    <mergeCell ref="D63:AH63"/>
    <mergeCell ref="J56:K56"/>
    <mergeCell ref="J57:K57"/>
    <mergeCell ref="J58:K58"/>
    <mergeCell ref="J52:K52"/>
    <mergeCell ref="J53:K53"/>
    <mergeCell ref="J54:K54"/>
    <mergeCell ref="J49:K49"/>
    <mergeCell ref="J50:K50"/>
    <mergeCell ref="J51:K51"/>
    <mergeCell ref="J46:K46"/>
    <mergeCell ref="J47:K47"/>
    <mergeCell ref="J48:K48"/>
    <mergeCell ref="J43:K43"/>
    <mergeCell ref="J44:K44"/>
    <mergeCell ref="J45:K45"/>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F27:H27"/>
    <mergeCell ref="I27:J27"/>
    <mergeCell ref="K27:L27"/>
    <mergeCell ref="N27:O27"/>
    <mergeCell ref="P27:Q27"/>
    <mergeCell ref="U27:W27"/>
    <mergeCell ref="AD27:AF27"/>
    <mergeCell ref="AG27:AH27"/>
    <mergeCell ref="AI27:AJ27"/>
    <mergeCell ref="F26:H26"/>
    <mergeCell ref="I26:J26"/>
    <mergeCell ref="K26:L26"/>
    <mergeCell ref="N26:O26"/>
    <mergeCell ref="P26:Q26"/>
    <mergeCell ref="U26:W26"/>
    <mergeCell ref="AD26:AF26"/>
    <mergeCell ref="AG26:AH26"/>
    <mergeCell ref="AI26:AJ26"/>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D18:G18"/>
    <mergeCell ref="D13:E13"/>
    <mergeCell ref="F13:G13"/>
    <mergeCell ref="I13:J13"/>
    <mergeCell ref="N13:P13"/>
    <mergeCell ref="D14:E14"/>
    <mergeCell ref="F14:G14"/>
    <mergeCell ref="H14:H15"/>
    <mergeCell ref="I14:J15"/>
    <mergeCell ref="N14:P14"/>
    <mergeCell ref="D15:E15"/>
    <mergeCell ref="C2:U2"/>
    <mergeCell ref="D11:J11"/>
    <mergeCell ref="L11:Q11"/>
    <mergeCell ref="D12:E12"/>
    <mergeCell ref="H12:J12"/>
    <mergeCell ref="N12:P12"/>
    <mergeCell ref="F15:G15"/>
    <mergeCell ref="M15:Q15"/>
    <mergeCell ref="D16:E16"/>
    <mergeCell ref="F16:J16"/>
  </mergeCells>
  <conditionalFormatting sqref="E24:E28">
    <cfRule type="duplicateValues" dxfId="6" priority="46"/>
    <cfRule type="duplicateValues" dxfId="5" priority="47"/>
  </conditionalFormatting>
  <conditionalFormatting sqref="F12">
    <cfRule type="cellIs" dxfId="2" priority="1" operator="between">
      <formula>$E$24</formula>
      <formula>$E$28</formula>
    </cfRule>
  </conditionalFormatting>
  <dataValidations xWindow="504" yWindow="484" count="30">
    <dataValidation type="list" allowBlank="1" showInputMessage="1" showErrorMessage="1" sqref="AD39:AD58" xr:uid="{00000000-0002-0000-0500-000000000000}">
      <formula1>$GK$4:$GK$6</formula1>
    </dataValidation>
    <dataValidation type="list" allowBlank="1" showInputMessage="1" showErrorMessage="1" sqref="AG24:AH28" xr:uid="{00000000-0002-0000-0500-000001000000}">
      <formula1>$GE$4:$GE$5</formula1>
    </dataValidation>
    <dataValidation allowBlank="1" showInputMessage="1" showErrorMessage="1" prompt="El valor registrado en esta columna deberá ser en fecha" sqref="AK37:AL37" xr:uid="{00000000-0002-0000-0500-000002000000}"/>
    <dataValidation allowBlank="1" showInputMessage="1" showErrorMessage="1" prompt="El valor registrado en esta columna deberá ser en texto, puede incluir caracteres especiales." sqref="Y37:Y38" xr:uid="{00000000-0002-0000-0500-000003000000}"/>
    <dataValidation allowBlank="1" showInputMessage="1" showErrorMessage="1" prompt="El valor registrado en esta columna deberá ser alfanumérico" sqref="V37:V38" xr:uid="{00000000-0002-0000-0500-000004000000}"/>
    <dataValidation allowBlank="1" showInputMessage="1" showErrorMessage="1" prompt="El valor registrado en esta columna deberá ser numérico" sqref="G37:G38 N37:P37 S37:S38 W37:X38 AF37:AF38 AM37:AM38 AO37:AO38" xr:uid="{00000000-0002-0000-0500-000005000000}"/>
    <dataValidation allowBlank="1" showInputMessage="1" showErrorMessage="1" prompt="El valor registrado en esta columna deberá ser en texto" sqref="F37:F38 H37:M38 Q37 R37:R38 T37:U38 Z37:AE38 Q64" xr:uid="{00000000-0002-0000-0500-000006000000}"/>
    <dataValidation allowBlank="1" showInputMessage="1" showErrorMessage="1" prompt="El valor registrado para esta columna será numérico y ascendente._x000a_Cada línea de trabajador deberá registrar numeración." sqref="D37:D38" xr:uid="{00000000-0002-0000-0500-000007000000}"/>
    <dataValidation allowBlank="1" showInputMessage="1" showErrorMessage="1" prompt="El valor registrado en esta columna deberá ser numérico_x000a_" sqref="E37:E38" xr:uid="{00000000-0002-0000-0500-000008000000}"/>
    <dataValidation allowBlank="1" showInputMessage="1" showErrorMessage="1" prompt="Inidcar el número de meses de la práctica del estudiante" sqref="AM39:AM58" xr:uid="{00000000-0002-0000-0500-000009000000}"/>
    <dataValidation allowBlank="1" showInputMessage="1" showErrorMessage="1" prompt="Marcar solo con X los días en los que desarrolla la actividad" sqref="AP39:AV58" xr:uid="{00000000-0002-0000-0500-00000A000000}"/>
    <dataValidation allowBlank="1" showInputMessage="1" showErrorMessage="1" prompt="Marcar solo con X las horas en las que se desarrolla la actividad" sqref="AW39:BT58" xr:uid="{00000000-0002-0000-0500-00000B000000}"/>
    <dataValidation allowBlank="1" showInputMessage="1" showErrorMessage="1" prompt="Debe diligenciar Código Tipo de Trabajador_x000a_" sqref="AG39:AG58" xr:uid="{00000000-0002-0000-0500-00000C000000}"/>
    <dataValidation allowBlank="1" showInputMessage="1" showErrorMessage="1" prompt="El  subtipo de afiliado va ligado al tipo de trabajador, ver hoja de subtipos." sqref="AH37:AH58" xr:uid="{00000000-0002-0000-0500-00000D000000}"/>
    <dataValidation type="list" allowBlank="1" showInputMessage="1" showErrorMessage="1" sqref="AB24:AB29 F59:F61" xr:uid="{00000000-0002-0000-0500-00000E000000}">
      <formula1>$GE$24:$GE$31</formula1>
    </dataValidation>
    <dataValidation type="list" allowBlank="1" showInputMessage="1" showErrorMessage="1" sqref="F39:F58" xr:uid="{00000000-0002-0000-0500-00000F000000}">
      <formula1>$GE$24:$GE$32</formula1>
    </dataValidation>
    <dataValidation type="list" allowBlank="1" showInputMessage="1" showErrorMessage="1" sqref="M24:M29 M31:M34" xr:uid="{00000000-0002-0000-0500-000010000000}">
      <formula1>$GE$8:$GE$12</formula1>
    </dataValidation>
    <dataValidation type="list" allowBlank="1" showInputMessage="1" showErrorMessage="1" sqref="AG29" xr:uid="{00000000-0002-0000-0500-000011000000}">
      <formula1>$GE$4:$GE$8</formula1>
    </dataValidation>
    <dataValidation type="list" allowBlank="1" showInputMessage="1" showErrorMessage="1" sqref="AD59:AD61" xr:uid="{00000000-0002-0000-0500-000012000000}">
      <formula1>$GK$4:$GK$8</formula1>
    </dataValidation>
    <dataValidation type="list" allowBlank="1" showInputMessage="1" showErrorMessage="1" sqref="R24:R29" xr:uid="{00000000-0002-0000-0500-000013000000}">
      <formula1>$GE$14:$GE$15</formula1>
    </dataValidation>
    <dataValidation type="list" allowBlank="1" showInputMessage="1" showErrorMessage="1" sqref="AE59:AE61" xr:uid="{00000000-0002-0000-0500-000014000000}">
      <formula1>$GK$11:$GK$12</formula1>
    </dataValidation>
    <dataValidation type="list" allowBlank="1" showInputMessage="1" showErrorMessage="1" sqref="AB39:AB61" xr:uid="{00000000-0002-0000-0500-000015000000}">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xr:uid="{00000000-0002-0000-0500-000016000000}">
      <formula1>$F$12</formula1>
    </dataValidation>
    <dataValidation type="list" allowBlank="1" showInputMessage="1" showErrorMessage="1" sqref="AI39:AI58" xr:uid="{00000000-0002-0000-0500-000017000000}">
      <formula1>$GK$36:$GK$37</formula1>
    </dataValidation>
    <dataValidation type="list" allowBlank="1" showInputMessage="1" showErrorMessage="1" prompt="El  subtipo de afiliado va ligado al tipo de trabajador, ver hoja de subtipos." sqref="AI37" xr:uid="{00000000-0002-0000-0500-000018000000}">
      <formula1>$GK$36:$GK$37</formula1>
    </dataValidation>
    <dataValidation type="list" allowBlank="1" showInputMessage="1" showErrorMessage="1" sqref="AF59:AF61" xr:uid="{00000000-0002-0000-0500-000019000000}">
      <formula1>$GK$14:$GK$28</formula1>
    </dataValidation>
    <dataValidation type="list" allowBlank="1" showInputMessage="1" showErrorMessage="1" sqref="AG59:AG61" xr:uid="{00000000-0002-0000-0500-00001A000000}">
      <formula1>$GL$12:$GL$26</formula1>
    </dataValidation>
    <dataValidation type="list" allowBlank="1" showInputMessage="1" showErrorMessage="1" sqref="AN39:AN1048576" xr:uid="{00000000-0002-0000-0500-00001B000000}">
      <formula1>$GL$29:$GL$31</formula1>
    </dataValidation>
    <dataValidation type="list" allowBlank="1" showInputMessage="1" showErrorMessage="1" sqref="Q39:Q61" xr:uid="{00000000-0002-0000-0500-00001C000000}">
      <formula1>$GE$17:$GE$19</formula1>
    </dataValidation>
    <dataValidation type="list" allowBlank="1" showInputMessage="1" showErrorMessage="1" sqref="AE39:AE58" xr:uid="{00000000-0002-0000-0500-00001D000000}">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r:uid="{00000000-0002-0000-0500-00001E000000}">
          <x14:formula1>
            <xm:f>'Cód. Tipo de trabajador cotz'!$A$49:$A$62</xm:f>
          </x14:formula1>
          <xm:sqref>AF39:AF58</xm:sqref>
        </x14:dataValidation>
        <x14:dataValidation type="list" allowBlank="1" showInputMessage="1" showErrorMessage="1" xr:uid="{00000000-0002-0000-0500-00001F000000}">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r:uid="{00000000-0002-0000-0500-000020000000}">
          <x14:formula1>
            <xm:f>'Sede 01 - Trabajadores'!F12</xm:f>
          </x14:formula1>
          <xm:sqref>F12</xm:sqref>
        </x14:dataValidation>
        <x14:dataValidation type="list" allowBlank="1" showInputMessage="1" showErrorMessage="1" xr:uid="{00000000-0002-0000-0500-000021000000}">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L102"/>
  <sheetViews>
    <sheetView showGridLines="0" zoomScaleNormal="100" zoomScalePageLayoutView="161" workbookViewId="0">
      <selection activeCell="F14" sqref="F14"/>
    </sheetView>
  </sheetViews>
  <sheetFormatPr baseColWidth="10" defaultColWidth="10.85546875" defaultRowHeight="15"/>
  <cols>
    <col min="1" max="1" width="4.7109375" style="15" customWidth="1"/>
    <col min="2" max="6" width="10.85546875" style="15"/>
    <col min="7" max="7" width="16" style="15" customWidth="1"/>
    <col min="8" max="16384" width="10.85546875" style="15"/>
  </cols>
  <sheetData>
    <row r="1" spans="1:11" ht="25.5" customHeight="1">
      <c r="A1" s="554" t="s">
        <v>406</v>
      </c>
      <c r="B1" s="554"/>
      <c r="C1" s="554"/>
      <c r="D1" s="554"/>
      <c r="E1" s="554"/>
      <c r="F1" s="554"/>
      <c r="G1" s="554"/>
      <c r="H1" s="554"/>
      <c r="I1" s="554"/>
      <c r="J1" s="1"/>
      <c r="K1" s="1"/>
    </row>
    <row r="3" spans="1:11">
      <c r="A3" s="15" t="s">
        <v>407</v>
      </c>
    </row>
    <row r="4" spans="1:11" ht="34.5" customHeight="1">
      <c r="A4" s="811" t="s">
        <v>408</v>
      </c>
      <c r="B4" s="811"/>
      <c r="C4" s="811"/>
      <c r="D4" s="811"/>
      <c r="E4" s="811"/>
      <c r="F4" s="811"/>
      <c r="G4" s="811"/>
      <c r="H4" s="811"/>
      <c r="I4" s="811"/>
      <c r="J4" s="811"/>
      <c r="K4" s="811"/>
    </row>
    <row r="5" spans="1:11">
      <c r="A5" s="15" t="s">
        <v>409</v>
      </c>
    </row>
    <row r="7" spans="1:11">
      <c r="A7" s="1" t="s">
        <v>237</v>
      </c>
    </row>
    <row r="8" spans="1:11">
      <c r="A8" s="15" t="s">
        <v>410</v>
      </c>
    </row>
    <row r="10" spans="1:11">
      <c r="A10" s="793" t="s">
        <v>373</v>
      </c>
      <c r="B10" s="793"/>
      <c r="C10" s="793"/>
      <c r="D10" s="793"/>
      <c r="E10" s="793"/>
      <c r="F10" s="793"/>
      <c r="G10" s="793"/>
      <c r="H10" s="793"/>
      <c r="I10" s="793"/>
      <c r="J10" s="793"/>
      <c r="K10" s="793"/>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950"/>
      <c r="D22" s="950"/>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793" t="s">
        <v>419</v>
      </c>
      <c r="B33" s="793"/>
      <c r="C33" s="793"/>
      <c r="D33" s="793"/>
      <c r="E33" s="793"/>
      <c r="F33" s="793"/>
      <c r="G33" s="793"/>
      <c r="H33" s="793"/>
      <c r="I33" s="793"/>
      <c r="J33" s="793"/>
      <c r="K33" s="793"/>
    </row>
    <row r="34" spans="1:11" ht="15" customHeight="1">
      <c r="A34" s="2" t="s">
        <v>90</v>
      </c>
    </row>
    <row r="35" spans="1:11" ht="15" customHeight="1">
      <c r="A35" s="2"/>
    </row>
    <row r="36" spans="1:11" s="7" customFormat="1">
      <c r="A36" s="3">
        <v>1</v>
      </c>
      <c r="B36" s="6" t="s">
        <v>420</v>
      </c>
    </row>
    <row r="37" spans="1:11" ht="42.75" customHeight="1">
      <c r="A37" s="3">
        <v>2</v>
      </c>
      <c r="B37" s="953" t="s">
        <v>1978</v>
      </c>
      <c r="C37" s="953"/>
      <c r="D37" s="953"/>
      <c r="E37" s="953"/>
      <c r="F37" s="953"/>
      <c r="G37" s="953"/>
      <c r="H37" s="953"/>
      <c r="I37" s="953"/>
      <c r="J37" s="953"/>
      <c r="K37" s="953"/>
    </row>
    <row r="38" spans="1:11" ht="42.75" customHeight="1">
      <c r="A38" s="3">
        <v>3</v>
      </c>
      <c r="B38" s="954" t="s">
        <v>1979</v>
      </c>
      <c r="C38" s="954"/>
      <c r="D38" s="954"/>
      <c r="E38" s="954"/>
      <c r="F38" s="954"/>
      <c r="G38" s="954"/>
      <c r="H38" s="954"/>
      <c r="I38" s="954"/>
      <c r="J38" s="954"/>
      <c r="K38" s="954"/>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951" t="s">
        <v>432</v>
      </c>
      <c r="B65" s="951"/>
      <c r="C65" s="951"/>
      <c r="D65" s="951"/>
      <c r="E65" s="951"/>
      <c r="F65" s="951"/>
      <c r="G65" s="951"/>
      <c r="H65" s="951"/>
      <c r="I65" s="951"/>
      <c r="J65" s="951"/>
      <c r="K65" s="951"/>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390" t="s">
        <v>2426</v>
      </c>
    </row>
    <row r="90" spans="1:12">
      <c r="A90" s="3">
        <v>22</v>
      </c>
      <c r="B90" s="15" t="s">
        <v>451</v>
      </c>
    </row>
    <row r="91" spans="1:12" s="14" customFormat="1" ht="45.75" customHeight="1">
      <c r="A91" s="23">
        <v>23</v>
      </c>
      <c r="B91" s="952" t="s">
        <v>2427</v>
      </c>
      <c r="C91" s="952"/>
      <c r="D91" s="952"/>
      <c r="E91" s="952"/>
      <c r="F91" s="952"/>
      <c r="G91" s="952"/>
      <c r="H91" s="952"/>
      <c r="I91" s="952"/>
      <c r="J91" s="952"/>
      <c r="K91" s="952"/>
      <c r="L91" s="41"/>
    </row>
    <row r="92" spans="1:12" s="14" customFormat="1" ht="44.25" customHeight="1">
      <c r="A92" s="23">
        <v>24</v>
      </c>
      <c r="B92" s="811" t="s">
        <v>452</v>
      </c>
      <c r="C92" s="811"/>
      <c r="D92" s="811"/>
      <c r="E92" s="811"/>
      <c r="F92" s="811"/>
      <c r="G92" s="811"/>
      <c r="H92" s="811"/>
      <c r="I92" s="811"/>
      <c r="J92" s="811"/>
      <c r="K92" s="811"/>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A65:K65"/>
    <mergeCell ref="B91:K91"/>
    <mergeCell ref="B92:K92"/>
    <mergeCell ref="B37:K37"/>
    <mergeCell ref="B38:K38"/>
    <mergeCell ref="C22:D22"/>
    <mergeCell ref="A10:K10"/>
    <mergeCell ref="A33:K33"/>
    <mergeCell ref="A4:K4"/>
    <mergeCell ref="A1:I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rgb="FFFF0000"/>
  </sheetPr>
  <dimension ref="A1:J259"/>
  <sheetViews>
    <sheetView showGridLines="0" tabSelected="1" view="pageBreakPreview" topLeftCell="A203" zoomScale="60" zoomScaleNormal="59" workbookViewId="0">
      <selection activeCell="B23" sqref="B23:J223"/>
    </sheetView>
  </sheetViews>
  <sheetFormatPr baseColWidth="10" defaultRowHeight="17.25"/>
  <cols>
    <col min="1" max="1" width="4.42578125" style="250" customWidth="1"/>
    <col min="2" max="2" width="15.28515625" style="250" customWidth="1"/>
    <col min="3" max="3" width="27.42578125" style="253" customWidth="1"/>
    <col min="4" max="4" width="13.7109375" style="250" customWidth="1"/>
    <col min="5" max="5" width="17.7109375" style="250" customWidth="1"/>
    <col min="6" max="6" width="14.5703125" style="250" customWidth="1"/>
    <col min="7" max="7" width="14" style="250" customWidth="1"/>
    <col min="8" max="8" width="20" style="250" customWidth="1"/>
    <col min="9" max="9" width="19" style="250" customWidth="1"/>
    <col min="10" max="10" width="19.7109375" style="250" customWidth="1"/>
    <col min="11" max="178" width="11.42578125" style="250"/>
    <col min="179" max="179" width="4.42578125" style="250" customWidth="1"/>
    <col min="180" max="180" width="15.28515625" style="250" customWidth="1"/>
    <col min="181" max="181" width="16.85546875" style="250" customWidth="1"/>
    <col min="182" max="182" width="27.42578125" style="250" customWidth="1"/>
    <col min="183" max="183" width="16.5703125" style="250" customWidth="1"/>
    <col min="184" max="184" width="13.42578125" style="250" customWidth="1"/>
    <col min="185" max="185" width="13.7109375" style="250" customWidth="1"/>
    <col min="186" max="186" width="17.7109375" style="250" customWidth="1"/>
    <col min="187" max="187" width="14.5703125" style="250" customWidth="1"/>
    <col min="188" max="188" width="14" style="250" customWidth="1"/>
    <col min="189" max="189" width="13.85546875" style="250" customWidth="1"/>
    <col min="190" max="190" width="19" style="250" customWidth="1"/>
    <col min="191" max="191" width="17.42578125" style="250" customWidth="1"/>
    <col min="192" max="192" width="19.140625" style="250" customWidth="1"/>
    <col min="193" max="193" width="16.85546875" style="250" customWidth="1"/>
    <col min="194" max="195" width="13.5703125" style="250" customWidth="1"/>
    <col min="196" max="197" width="13" style="250" customWidth="1"/>
    <col min="198" max="198" width="13.140625" style="250" customWidth="1"/>
    <col min="199" max="199" width="13.85546875" style="250" customWidth="1"/>
    <col min="200" max="200" width="13.140625" style="250" customWidth="1"/>
    <col min="201" max="206" width="12.7109375" style="250" customWidth="1"/>
    <col min="207" max="207" width="15.140625" style="250" customWidth="1"/>
    <col min="208" max="208" width="12.85546875" style="250" customWidth="1"/>
    <col min="209" max="209" width="12.7109375" style="250" customWidth="1"/>
    <col min="210" max="210" width="13.85546875" style="250" customWidth="1"/>
    <col min="211" max="211" width="13.42578125" style="250" customWidth="1"/>
    <col min="212" max="212" width="15.28515625" style="250" customWidth="1"/>
    <col min="213" max="213" width="12.42578125" style="250" customWidth="1"/>
    <col min="214" max="214" width="9.5703125" style="250" customWidth="1"/>
    <col min="215" max="215" width="13.28515625" style="250" customWidth="1"/>
    <col min="216" max="216" width="12.7109375" style="250" customWidth="1"/>
    <col min="217" max="218" width="12.85546875" style="250" customWidth="1"/>
    <col min="219" max="219" width="13.42578125" style="250" customWidth="1"/>
    <col min="220" max="221" width="12.85546875" style="250" customWidth="1"/>
    <col min="222" max="237" width="2.7109375" style="250" customWidth="1"/>
    <col min="238" max="238" width="3.28515625" style="250" customWidth="1"/>
    <col min="239" max="252" width="2.7109375" style="250" customWidth="1"/>
    <col min="253" max="253" width="15.140625" style="250" customWidth="1"/>
    <col min="254" max="254" width="12.5703125" style="250" customWidth="1"/>
    <col min="255" max="255" width="12.85546875" style="250" customWidth="1"/>
    <col min="256" max="257" width="13" style="250" customWidth="1"/>
    <col min="258" max="258" width="13.85546875" style="250" customWidth="1"/>
    <col min="259" max="259" width="14.5703125" style="250" customWidth="1"/>
    <col min="260" max="262" width="14.7109375" style="250" customWidth="1"/>
    <col min="263" max="263" width="13.7109375" style="250" customWidth="1"/>
    <col min="264" max="264" width="14.7109375" style="250" customWidth="1"/>
    <col min="265" max="265" width="18.140625" style="250" customWidth="1"/>
    <col min="266" max="434" width="11.42578125" style="250"/>
    <col min="435" max="435" width="4.42578125" style="250" customWidth="1"/>
    <col min="436" max="436" width="15.28515625" style="250" customWidth="1"/>
    <col min="437" max="437" width="16.85546875" style="250" customWidth="1"/>
    <col min="438" max="438" width="27.42578125" style="250" customWidth="1"/>
    <col min="439" max="439" width="16.5703125" style="250" customWidth="1"/>
    <col min="440" max="440" width="13.42578125" style="250" customWidth="1"/>
    <col min="441" max="441" width="13.7109375" style="250" customWidth="1"/>
    <col min="442" max="442" width="17.7109375" style="250" customWidth="1"/>
    <col min="443" max="443" width="14.5703125" style="250" customWidth="1"/>
    <col min="444" max="444" width="14" style="250" customWidth="1"/>
    <col min="445" max="445" width="13.85546875" style="250" customWidth="1"/>
    <col min="446" max="446" width="19" style="250" customWidth="1"/>
    <col min="447" max="447" width="17.42578125" style="250" customWidth="1"/>
    <col min="448" max="448" width="19.140625" style="250" customWidth="1"/>
    <col min="449" max="449" width="16.85546875" style="250" customWidth="1"/>
    <col min="450" max="451" width="13.5703125" style="250" customWidth="1"/>
    <col min="452" max="453" width="13" style="250" customWidth="1"/>
    <col min="454" max="454" width="13.140625" style="250" customWidth="1"/>
    <col min="455" max="455" width="13.85546875" style="250" customWidth="1"/>
    <col min="456" max="456" width="13.140625" style="250" customWidth="1"/>
    <col min="457" max="462" width="12.7109375" style="250" customWidth="1"/>
    <col min="463" max="463" width="15.140625" style="250" customWidth="1"/>
    <col min="464" max="464" width="12.85546875" style="250" customWidth="1"/>
    <col min="465" max="465" width="12.7109375" style="250" customWidth="1"/>
    <col min="466" max="466" width="13.85546875" style="250" customWidth="1"/>
    <col min="467" max="467" width="13.42578125" style="250" customWidth="1"/>
    <col min="468" max="468" width="15.28515625" style="250" customWidth="1"/>
    <col min="469" max="469" width="12.42578125" style="250" customWidth="1"/>
    <col min="470" max="470" width="9.5703125" style="250" customWidth="1"/>
    <col min="471" max="471" width="13.28515625" style="250" customWidth="1"/>
    <col min="472" max="472" width="12.7109375" style="250" customWidth="1"/>
    <col min="473" max="474" width="12.85546875" style="250" customWidth="1"/>
    <col min="475" max="475" width="13.42578125" style="250" customWidth="1"/>
    <col min="476" max="477" width="12.85546875" style="250" customWidth="1"/>
    <col min="478" max="493" width="2.7109375" style="250" customWidth="1"/>
    <col min="494" max="494" width="3.28515625" style="250" customWidth="1"/>
    <col min="495" max="508" width="2.7109375" style="250" customWidth="1"/>
    <col min="509" max="509" width="15.140625" style="250" customWidth="1"/>
    <col min="510" max="510" width="12.5703125" style="250" customWidth="1"/>
    <col min="511" max="511" width="12.85546875" style="250" customWidth="1"/>
    <col min="512" max="513" width="13" style="250" customWidth="1"/>
    <col min="514" max="514" width="13.85546875" style="250" customWidth="1"/>
    <col min="515" max="515" width="14.5703125" style="250" customWidth="1"/>
    <col min="516" max="518" width="14.7109375" style="250" customWidth="1"/>
    <col min="519" max="519" width="13.7109375" style="250" customWidth="1"/>
    <col min="520" max="520" width="14.7109375" style="250" customWidth="1"/>
    <col min="521" max="521" width="18.140625" style="250" customWidth="1"/>
    <col min="522" max="690" width="11.42578125" style="250"/>
    <col min="691" max="691" width="4.42578125" style="250" customWidth="1"/>
    <col min="692" max="692" width="15.28515625" style="250" customWidth="1"/>
    <col min="693" max="693" width="16.85546875" style="250" customWidth="1"/>
    <col min="694" max="694" width="27.42578125" style="250" customWidth="1"/>
    <col min="695" max="695" width="16.5703125" style="250" customWidth="1"/>
    <col min="696" max="696" width="13.42578125" style="250" customWidth="1"/>
    <col min="697" max="697" width="13.7109375" style="250" customWidth="1"/>
    <col min="698" max="698" width="17.7109375" style="250" customWidth="1"/>
    <col min="699" max="699" width="14.5703125" style="250" customWidth="1"/>
    <col min="700" max="700" width="14" style="250" customWidth="1"/>
    <col min="701" max="701" width="13.85546875" style="250" customWidth="1"/>
    <col min="702" max="702" width="19" style="250" customWidth="1"/>
    <col min="703" max="703" width="17.42578125" style="250" customWidth="1"/>
    <col min="704" max="704" width="19.140625" style="250" customWidth="1"/>
    <col min="705" max="705" width="16.85546875" style="250" customWidth="1"/>
    <col min="706" max="707" width="13.5703125" style="250" customWidth="1"/>
    <col min="708" max="709" width="13" style="250" customWidth="1"/>
    <col min="710" max="710" width="13.140625" style="250" customWidth="1"/>
    <col min="711" max="711" width="13.85546875" style="250" customWidth="1"/>
    <col min="712" max="712" width="13.140625" style="250" customWidth="1"/>
    <col min="713" max="718" width="12.7109375" style="250" customWidth="1"/>
    <col min="719" max="719" width="15.140625" style="250" customWidth="1"/>
    <col min="720" max="720" width="12.85546875" style="250" customWidth="1"/>
    <col min="721" max="721" width="12.7109375" style="250" customWidth="1"/>
    <col min="722" max="722" width="13.85546875" style="250" customWidth="1"/>
    <col min="723" max="723" width="13.42578125" style="250" customWidth="1"/>
    <col min="724" max="724" width="15.28515625" style="250" customWidth="1"/>
    <col min="725" max="725" width="12.42578125" style="250" customWidth="1"/>
    <col min="726" max="726" width="9.5703125" style="250" customWidth="1"/>
    <col min="727" max="727" width="13.28515625" style="250" customWidth="1"/>
    <col min="728" max="728" width="12.7109375" style="250" customWidth="1"/>
    <col min="729" max="730" width="12.85546875" style="250" customWidth="1"/>
    <col min="731" max="731" width="13.42578125" style="250" customWidth="1"/>
    <col min="732" max="733" width="12.85546875" style="250" customWidth="1"/>
    <col min="734" max="749" width="2.7109375" style="250" customWidth="1"/>
    <col min="750" max="750" width="3.28515625" style="250" customWidth="1"/>
    <col min="751" max="764" width="2.7109375" style="250" customWidth="1"/>
    <col min="765" max="765" width="15.140625" style="250" customWidth="1"/>
    <col min="766" max="766" width="12.5703125" style="250" customWidth="1"/>
    <col min="767" max="767" width="12.85546875" style="250" customWidth="1"/>
    <col min="768" max="769" width="13" style="250" customWidth="1"/>
    <col min="770" max="770" width="13.85546875" style="250" customWidth="1"/>
    <col min="771" max="771" width="14.5703125" style="250" customWidth="1"/>
    <col min="772" max="774" width="14.7109375" style="250" customWidth="1"/>
    <col min="775" max="775" width="13.7109375" style="250" customWidth="1"/>
    <col min="776" max="776" width="14.7109375" style="250" customWidth="1"/>
    <col min="777" max="777" width="18.140625" style="250" customWidth="1"/>
    <col min="778" max="946" width="11.42578125" style="250"/>
    <col min="947" max="947" width="4.42578125" style="250" customWidth="1"/>
    <col min="948" max="948" width="15.28515625" style="250" customWidth="1"/>
    <col min="949" max="949" width="16.85546875" style="250" customWidth="1"/>
    <col min="950" max="950" width="27.42578125" style="250" customWidth="1"/>
    <col min="951" max="951" width="16.5703125" style="250" customWidth="1"/>
    <col min="952" max="952" width="13.42578125" style="250" customWidth="1"/>
    <col min="953" max="953" width="13.7109375" style="250" customWidth="1"/>
    <col min="954" max="954" width="17.7109375" style="250" customWidth="1"/>
    <col min="955" max="955" width="14.5703125" style="250" customWidth="1"/>
    <col min="956" max="956" width="14" style="250" customWidth="1"/>
    <col min="957" max="957" width="13.85546875" style="250" customWidth="1"/>
    <col min="958" max="958" width="19" style="250" customWidth="1"/>
    <col min="959" max="959" width="17.42578125" style="250" customWidth="1"/>
    <col min="960" max="960" width="19.140625" style="250" customWidth="1"/>
    <col min="961" max="961" width="16.85546875" style="250" customWidth="1"/>
    <col min="962" max="963" width="13.5703125" style="250" customWidth="1"/>
    <col min="964" max="965" width="13" style="250" customWidth="1"/>
    <col min="966" max="966" width="13.140625" style="250" customWidth="1"/>
    <col min="967" max="967" width="13.85546875" style="250" customWidth="1"/>
    <col min="968" max="968" width="13.140625" style="250" customWidth="1"/>
    <col min="969" max="974" width="12.7109375" style="250" customWidth="1"/>
    <col min="975" max="975" width="15.140625" style="250" customWidth="1"/>
    <col min="976" max="976" width="12.85546875" style="250" customWidth="1"/>
    <col min="977" max="977" width="12.7109375" style="250" customWidth="1"/>
    <col min="978" max="978" width="13.85546875" style="250" customWidth="1"/>
    <col min="979" max="979" width="13.42578125" style="250" customWidth="1"/>
    <col min="980" max="980" width="15.28515625" style="250" customWidth="1"/>
    <col min="981" max="981" width="12.42578125" style="250" customWidth="1"/>
    <col min="982" max="982" width="9.5703125" style="250" customWidth="1"/>
    <col min="983" max="983" width="13.28515625" style="250" customWidth="1"/>
    <col min="984" max="984" width="12.7109375" style="250" customWidth="1"/>
    <col min="985" max="986" width="12.85546875" style="250" customWidth="1"/>
    <col min="987" max="987" width="13.42578125" style="250" customWidth="1"/>
    <col min="988" max="989" width="12.85546875" style="250" customWidth="1"/>
    <col min="990" max="1005" width="2.7109375" style="250" customWidth="1"/>
    <col min="1006" max="1006" width="3.28515625" style="250" customWidth="1"/>
    <col min="1007" max="1020" width="2.7109375" style="250" customWidth="1"/>
    <col min="1021" max="1021" width="15.140625" style="250" customWidth="1"/>
    <col min="1022" max="1022" width="12.5703125" style="250" customWidth="1"/>
    <col min="1023" max="1023" width="12.85546875" style="250" customWidth="1"/>
    <col min="1024" max="1025" width="13" style="250" customWidth="1"/>
    <col min="1026" max="1026" width="13.85546875" style="250" customWidth="1"/>
    <col min="1027" max="1027" width="14.5703125" style="250" customWidth="1"/>
    <col min="1028" max="1030" width="14.7109375" style="250" customWidth="1"/>
    <col min="1031" max="1031" width="13.7109375" style="250" customWidth="1"/>
    <col min="1032" max="1032" width="14.7109375" style="250" customWidth="1"/>
    <col min="1033" max="1033" width="18.140625" style="250" customWidth="1"/>
    <col min="1034" max="1202" width="11.42578125" style="250"/>
    <col min="1203" max="1203" width="4.42578125" style="250" customWidth="1"/>
    <col min="1204" max="1204" width="15.28515625" style="250" customWidth="1"/>
    <col min="1205" max="1205" width="16.85546875" style="250" customWidth="1"/>
    <col min="1206" max="1206" width="27.42578125" style="250" customWidth="1"/>
    <col min="1207" max="1207" width="16.5703125" style="250" customWidth="1"/>
    <col min="1208" max="1208" width="13.42578125" style="250" customWidth="1"/>
    <col min="1209" max="1209" width="13.7109375" style="250" customWidth="1"/>
    <col min="1210" max="1210" width="17.7109375" style="250" customWidth="1"/>
    <col min="1211" max="1211" width="14.5703125" style="250" customWidth="1"/>
    <col min="1212" max="1212" width="14" style="250" customWidth="1"/>
    <col min="1213" max="1213" width="13.85546875" style="250" customWidth="1"/>
    <col min="1214" max="1214" width="19" style="250" customWidth="1"/>
    <col min="1215" max="1215" width="17.42578125" style="250" customWidth="1"/>
    <col min="1216" max="1216" width="19.140625" style="250" customWidth="1"/>
    <col min="1217" max="1217" width="16.85546875" style="250" customWidth="1"/>
    <col min="1218" max="1219" width="13.5703125" style="250" customWidth="1"/>
    <col min="1220" max="1221" width="13" style="250" customWidth="1"/>
    <col min="1222" max="1222" width="13.140625" style="250" customWidth="1"/>
    <col min="1223" max="1223" width="13.85546875" style="250" customWidth="1"/>
    <col min="1224" max="1224" width="13.140625" style="250" customWidth="1"/>
    <col min="1225" max="1230" width="12.7109375" style="250" customWidth="1"/>
    <col min="1231" max="1231" width="15.140625" style="250" customWidth="1"/>
    <col min="1232" max="1232" width="12.85546875" style="250" customWidth="1"/>
    <col min="1233" max="1233" width="12.7109375" style="250" customWidth="1"/>
    <col min="1234" max="1234" width="13.85546875" style="250" customWidth="1"/>
    <col min="1235" max="1235" width="13.42578125" style="250" customWidth="1"/>
    <col min="1236" max="1236" width="15.28515625" style="250" customWidth="1"/>
    <col min="1237" max="1237" width="12.42578125" style="250" customWidth="1"/>
    <col min="1238" max="1238" width="9.5703125" style="250" customWidth="1"/>
    <col min="1239" max="1239" width="13.28515625" style="250" customWidth="1"/>
    <col min="1240" max="1240" width="12.7109375" style="250" customWidth="1"/>
    <col min="1241" max="1242" width="12.85546875" style="250" customWidth="1"/>
    <col min="1243" max="1243" width="13.42578125" style="250" customWidth="1"/>
    <col min="1244" max="1245" width="12.85546875" style="250" customWidth="1"/>
    <col min="1246" max="1261" width="2.7109375" style="250" customWidth="1"/>
    <col min="1262" max="1262" width="3.28515625" style="250" customWidth="1"/>
    <col min="1263" max="1276" width="2.7109375" style="250" customWidth="1"/>
    <col min="1277" max="1277" width="15.140625" style="250" customWidth="1"/>
    <col min="1278" max="1278" width="12.5703125" style="250" customWidth="1"/>
    <col min="1279" max="1279" width="12.85546875" style="250" customWidth="1"/>
    <col min="1280" max="1281" width="13" style="250" customWidth="1"/>
    <col min="1282" max="1282" width="13.85546875" style="250" customWidth="1"/>
    <col min="1283" max="1283" width="14.5703125" style="250" customWidth="1"/>
    <col min="1284" max="1286" width="14.7109375" style="250" customWidth="1"/>
    <col min="1287" max="1287" width="13.7109375" style="250" customWidth="1"/>
    <col min="1288" max="1288" width="14.7109375" style="250" customWidth="1"/>
    <col min="1289" max="1289" width="18.140625" style="250" customWidth="1"/>
    <col min="1290" max="1458" width="11.42578125" style="250"/>
    <col min="1459" max="1459" width="4.42578125" style="250" customWidth="1"/>
    <col min="1460" max="1460" width="15.28515625" style="250" customWidth="1"/>
    <col min="1461" max="1461" width="16.85546875" style="250" customWidth="1"/>
    <col min="1462" max="1462" width="27.42578125" style="250" customWidth="1"/>
    <col min="1463" max="1463" width="16.5703125" style="250" customWidth="1"/>
    <col min="1464" max="1464" width="13.42578125" style="250" customWidth="1"/>
    <col min="1465" max="1465" width="13.7109375" style="250" customWidth="1"/>
    <col min="1466" max="1466" width="17.7109375" style="250" customWidth="1"/>
    <col min="1467" max="1467" width="14.5703125" style="250" customWidth="1"/>
    <col min="1468" max="1468" width="14" style="250" customWidth="1"/>
    <col min="1469" max="1469" width="13.85546875" style="250" customWidth="1"/>
    <col min="1470" max="1470" width="19" style="250" customWidth="1"/>
    <col min="1471" max="1471" width="17.42578125" style="250" customWidth="1"/>
    <col min="1472" max="1472" width="19.140625" style="250" customWidth="1"/>
    <col min="1473" max="1473" width="16.85546875" style="250" customWidth="1"/>
    <col min="1474" max="1475" width="13.5703125" style="250" customWidth="1"/>
    <col min="1476" max="1477" width="13" style="250" customWidth="1"/>
    <col min="1478" max="1478" width="13.140625" style="250" customWidth="1"/>
    <col min="1479" max="1479" width="13.85546875" style="250" customWidth="1"/>
    <col min="1480" max="1480" width="13.140625" style="250" customWidth="1"/>
    <col min="1481" max="1486" width="12.7109375" style="250" customWidth="1"/>
    <col min="1487" max="1487" width="15.140625" style="250" customWidth="1"/>
    <col min="1488" max="1488" width="12.85546875" style="250" customWidth="1"/>
    <col min="1489" max="1489" width="12.7109375" style="250" customWidth="1"/>
    <col min="1490" max="1490" width="13.85546875" style="250" customWidth="1"/>
    <col min="1491" max="1491" width="13.42578125" style="250" customWidth="1"/>
    <col min="1492" max="1492" width="15.28515625" style="250" customWidth="1"/>
    <col min="1493" max="1493" width="12.42578125" style="250" customWidth="1"/>
    <col min="1494" max="1494" width="9.5703125" style="250" customWidth="1"/>
    <col min="1495" max="1495" width="13.28515625" style="250" customWidth="1"/>
    <col min="1496" max="1496" width="12.7109375" style="250" customWidth="1"/>
    <col min="1497" max="1498" width="12.85546875" style="250" customWidth="1"/>
    <col min="1499" max="1499" width="13.42578125" style="250" customWidth="1"/>
    <col min="1500" max="1501" width="12.85546875" style="250" customWidth="1"/>
    <col min="1502" max="1517" width="2.7109375" style="250" customWidth="1"/>
    <col min="1518" max="1518" width="3.28515625" style="250" customWidth="1"/>
    <col min="1519" max="1532" width="2.7109375" style="250" customWidth="1"/>
    <col min="1533" max="1533" width="15.140625" style="250" customWidth="1"/>
    <col min="1534" max="1534" width="12.5703125" style="250" customWidth="1"/>
    <col min="1535" max="1535" width="12.85546875" style="250" customWidth="1"/>
    <col min="1536" max="1537" width="13" style="250" customWidth="1"/>
    <col min="1538" max="1538" width="13.85546875" style="250" customWidth="1"/>
    <col min="1539" max="1539" width="14.5703125" style="250" customWidth="1"/>
    <col min="1540" max="1542" width="14.7109375" style="250" customWidth="1"/>
    <col min="1543" max="1543" width="13.7109375" style="250" customWidth="1"/>
    <col min="1544" max="1544" width="14.7109375" style="250" customWidth="1"/>
    <col min="1545" max="1545" width="18.140625" style="250" customWidth="1"/>
    <col min="1546" max="1714" width="11.42578125" style="250"/>
    <col min="1715" max="1715" width="4.42578125" style="250" customWidth="1"/>
    <col min="1716" max="1716" width="15.28515625" style="250" customWidth="1"/>
    <col min="1717" max="1717" width="16.85546875" style="250" customWidth="1"/>
    <col min="1718" max="1718" width="27.42578125" style="250" customWidth="1"/>
    <col min="1719" max="1719" width="16.5703125" style="250" customWidth="1"/>
    <col min="1720" max="1720" width="13.42578125" style="250" customWidth="1"/>
    <col min="1721" max="1721" width="13.7109375" style="250" customWidth="1"/>
    <col min="1722" max="1722" width="17.7109375" style="250" customWidth="1"/>
    <col min="1723" max="1723" width="14.5703125" style="250" customWidth="1"/>
    <col min="1724" max="1724" width="14" style="250" customWidth="1"/>
    <col min="1725" max="1725" width="13.85546875" style="250" customWidth="1"/>
    <col min="1726" max="1726" width="19" style="250" customWidth="1"/>
    <col min="1727" max="1727" width="17.42578125" style="250" customWidth="1"/>
    <col min="1728" max="1728" width="19.140625" style="250" customWidth="1"/>
    <col min="1729" max="1729" width="16.85546875" style="250" customWidth="1"/>
    <col min="1730" max="1731" width="13.5703125" style="250" customWidth="1"/>
    <col min="1732" max="1733" width="13" style="250" customWidth="1"/>
    <col min="1734" max="1734" width="13.140625" style="250" customWidth="1"/>
    <col min="1735" max="1735" width="13.85546875" style="250" customWidth="1"/>
    <col min="1736" max="1736" width="13.140625" style="250" customWidth="1"/>
    <col min="1737" max="1742" width="12.7109375" style="250" customWidth="1"/>
    <col min="1743" max="1743" width="15.140625" style="250" customWidth="1"/>
    <col min="1744" max="1744" width="12.85546875" style="250" customWidth="1"/>
    <col min="1745" max="1745" width="12.7109375" style="250" customWidth="1"/>
    <col min="1746" max="1746" width="13.85546875" style="250" customWidth="1"/>
    <col min="1747" max="1747" width="13.42578125" style="250" customWidth="1"/>
    <col min="1748" max="1748" width="15.28515625" style="250" customWidth="1"/>
    <col min="1749" max="1749" width="12.42578125" style="250" customWidth="1"/>
    <col min="1750" max="1750" width="9.5703125" style="250" customWidth="1"/>
    <col min="1751" max="1751" width="13.28515625" style="250" customWidth="1"/>
    <col min="1752" max="1752" width="12.7109375" style="250" customWidth="1"/>
    <col min="1753" max="1754" width="12.85546875" style="250" customWidth="1"/>
    <col min="1755" max="1755" width="13.42578125" style="250" customWidth="1"/>
    <col min="1756" max="1757" width="12.85546875" style="250" customWidth="1"/>
    <col min="1758" max="1773" width="2.7109375" style="250" customWidth="1"/>
    <col min="1774" max="1774" width="3.28515625" style="250" customWidth="1"/>
    <col min="1775" max="1788" width="2.7109375" style="250" customWidth="1"/>
    <col min="1789" max="1789" width="15.140625" style="250" customWidth="1"/>
    <col min="1790" max="1790" width="12.5703125" style="250" customWidth="1"/>
    <col min="1791" max="1791" width="12.85546875" style="250" customWidth="1"/>
    <col min="1792" max="1793" width="13" style="250" customWidth="1"/>
    <col min="1794" max="1794" width="13.85546875" style="250" customWidth="1"/>
    <col min="1795" max="1795" width="14.5703125" style="250" customWidth="1"/>
    <col min="1796" max="1798" width="14.7109375" style="250" customWidth="1"/>
    <col min="1799" max="1799" width="13.7109375" style="250" customWidth="1"/>
    <col min="1800" max="1800" width="14.7109375" style="250" customWidth="1"/>
    <col min="1801" max="1801" width="18.140625" style="250" customWidth="1"/>
    <col min="1802" max="1970" width="11.42578125" style="250"/>
    <col min="1971" max="1971" width="4.42578125" style="250" customWidth="1"/>
    <col min="1972" max="1972" width="15.28515625" style="250" customWidth="1"/>
    <col min="1973" max="1973" width="16.85546875" style="250" customWidth="1"/>
    <col min="1974" max="1974" width="27.42578125" style="250" customWidth="1"/>
    <col min="1975" max="1975" width="16.5703125" style="250" customWidth="1"/>
    <col min="1976" max="1976" width="13.42578125" style="250" customWidth="1"/>
    <col min="1977" max="1977" width="13.7109375" style="250" customWidth="1"/>
    <col min="1978" max="1978" width="17.7109375" style="250" customWidth="1"/>
    <col min="1979" max="1979" width="14.5703125" style="250" customWidth="1"/>
    <col min="1980" max="1980" width="14" style="250" customWidth="1"/>
    <col min="1981" max="1981" width="13.85546875" style="250" customWidth="1"/>
    <col min="1982" max="1982" width="19" style="250" customWidth="1"/>
    <col min="1983" max="1983" width="17.42578125" style="250" customWidth="1"/>
    <col min="1984" max="1984" width="19.140625" style="250" customWidth="1"/>
    <col min="1985" max="1985" width="16.85546875" style="250" customWidth="1"/>
    <col min="1986" max="1987" width="13.5703125" style="250" customWidth="1"/>
    <col min="1988" max="1989" width="13" style="250" customWidth="1"/>
    <col min="1990" max="1990" width="13.140625" style="250" customWidth="1"/>
    <col min="1991" max="1991" width="13.85546875" style="250" customWidth="1"/>
    <col min="1992" max="1992" width="13.140625" style="250" customWidth="1"/>
    <col min="1993" max="1998" width="12.7109375" style="250" customWidth="1"/>
    <col min="1999" max="1999" width="15.140625" style="250" customWidth="1"/>
    <col min="2000" max="2000" width="12.85546875" style="250" customWidth="1"/>
    <col min="2001" max="2001" width="12.7109375" style="250" customWidth="1"/>
    <col min="2002" max="2002" width="13.85546875" style="250" customWidth="1"/>
    <col min="2003" max="2003" width="13.42578125" style="250" customWidth="1"/>
    <col min="2004" max="2004" width="15.28515625" style="250" customWidth="1"/>
    <col min="2005" max="2005" width="12.42578125" style="250" customWidth="1"/>
    <col min="2006" max="2006" width="9.5703125" style="250" customWidth="1"/>
    <col min="2007" max="2007" width="13.28515625" style="250" customWidth="1"/>
    <col min="2008" max="2008" width="12.7109375" style="250" customWidth="1"/>
    <col min="2009" max="2010" width="12.85546875" style="250" customWidth="1"/>
    <col min="2011" max="2011" width="13.42578125" style="250" customWidth="1"/>
    <col min="2012" max="2013" width="12.85546875" style="250" customWidth="1"/>
    <col min="2014" max="2029" width="2.7109375" style="250" customWidth="1"/>
    <col min="2030" max="2030" width="3.28515625" style="250" customWidth="1"/>
    <col min="2031" max="2044" width="2.7109375" style="250" customWidth="1"/>
    <col min="2045" max="2045" width="15.140625" style="250" customWidth="1"/>
    <col min="2046" max="2046" width="12.5703125" style="250" customWidth="1"/>
    <col min="2047" max="2047" width="12.85546875" style="250" customWidth="1"/>
    <col min="2048" max="2049" width="13" style="250" customWidth="1"/>
    <col min="2050" max="2050" width="13.85546875" style="250" customWidth="1"/>
    <col min="2051" max="2051" width="14.5703125" style="250" customWidth="1"/>
    <col min="2052" max="2054" width="14.7109375" style="250" customWidth="1"/>
    <col min="2055" max="2055" width="13.7109375" style="250" customWidth="1"/>
    <col min="2056" max="2056" width="14.7109375" style="250" customWidth="1"/>
    <col min="2057" max="2057" width="18.140625" style="250" customWidth="1"/>
    <col min="2058" max="2226" width="11.42578125" style="250"/>
    <col min="2227" max="2227" width="4.42578125" style="250" customWidth="1"/>
    <col min="2228" max="2228" width="15.28515625" style="250" customWidth="1"/>
    <col min="2229" max="2229" width="16.85546875" style="250" customWidth="1"/>
    <col min="2230" max="2230" width="27.42578125" style="250" customWidth="1"/>
    <col min="2231" max="2231" width="16.5703125" style="250" customWidth="1"/>
    <col min="2232" max="2232" width="13.42578125" style="250" customWidth="1"/>
    <col min="2233" max="2233" width="13.7109375" style="250" customWidth="1"/>
    <col min="2234" max="2234" width="17.7109375" style="250" customWidth="1"/>
    <col min="2235" max="2235" width="14.5703125" style="250" customWidth="1"/>
    <col min="2236" max="2236" width="14" style="250" customWidth="1"/>
    <col min="2237" max="2237" width="13.85546875" style="250" customWidth="1"/>
    <col min="2238" max="2238" width="19" style="250" customWidth="1"/>
    <col min="2239" max="2239" width="17.42578125" style="250" customWidth="1"/>
    <col min="2240" max="2240" width="19.140625" style="250" customWidth="1"/>
    <col min="2241" max="2241" width="16.85546875" style="250" customWidth="1"/>
    <col min="2242" max="2243" width="13.5703125" style="250" customWidth="1"/>
    <col min="2244" max="2245" width="13" style="250" customWidth="1"/>
    <col min="2246" max="2246" width="13.140625" style="250" customWidth="1"/>
    <col min="2247" max="2247" width="13.85546875" style="250" customWidth="1"/>
    <col min="2248" max="2248" width="13.140625" style="250" customWidth="1"/>
    <col min="2249" max="2254" width="12.7109375" style="250" customWidth="1"/>
    <col min="2255" max="2255" width="15.140625" style="250" customWidth="1"/>
    <col min="2256" max="2256" width="12.85546875" style="250" customWidth="1"/>
    <col min="2257" max="2257" width="12.7109375" style="250" customWidth="1"/>
    <col min="2258" max="2258" width="13.85546875" style="250" customWidth="1"/>
    <col min="2259" max="2259" width="13.42578125" style="250" customWidth="1"/>
    <col min="2260" max="2260" width="15.28515625" style="250" customWidth="1"/>
    <col min="2261" max="2261" width="12.42578125" style="250" customWidth="1"/>
    <col min="2262" max="2262" width="9.5703125" style="250" customWidth="1"/>
    <col min="2263" max="2263" width="13.28515625" style="250" customWidth="1"/>
    <col min="2264" max="2264" width="12.7109375" style="250" customWidth="1"/>
    <col min="2265" max="2266" width="12.85546875" style="250" customWidth="1"/>
    <col min="2267" max="2267" width="13.42578125" style="250" customWidth="1"/>
    <col min="2268" max="2269" width="12.85546875" style="250" customWidth="1"/>
    <col min="2270" max="2285" width="2.7109375" style="250" customWidth="1"/>
    <col min="2286" max="2286" width="3.28515625" style="250" customWidth="1"/>
    <col min="2287" max="2300" width="2.7109375" style="250" customWidth="1"/>
    <col min="2301" max="2301" width="15.140625" style="250" customWidth="1"/>
    <col min="2302" max="2302" width="12.5703125" style="250" customWidth="1"/>
    <col min="2303" max="2303" width="12.85546875" style="250" customWidth="1"/>
    <col min="2304" max="2305" width="13" style="250" customWidth="1"/>
    <col min="2306" max="2306" width="13.85546875" style="250" customWidth="1"/>
    <col min="2307" max="2307" width="14.5703125" style="250" customWidth="1"/>
    <col min="2308" max="2310" width="14.7109375" style="250" customWidth="1"/>
    <col min="2311" max="2311" width="13.7109375" style="250" customWidth="1"/>
    <col min="2312" max="2312" width="14.7109375" style="250" customWidth="1"/>
    <col min="2313" max="2313" width="18.140625" style="250" customWidth="1"/>
    <col min="2314" max="2482" width="11.42578125" style="250"/>
    <col min="2483" max="2483" width="4.42578125" style="250" customWidth="1"/>
    <col min="2484" max="2484" width="15.28515625" style="250" customWidth="1"/>
    <col min="2485" max="2485" width="16.85546875" style="250" customWidth="1"/>
    <col min="2486" max="2486" width="27.42578125" style="250" customWidth="1"/>
    <col min="2487" max="2487" width="16.5703125" style="250" customWidth="1"/>
    <col min="2488" max="2488" width="13.42578125" style="250" customWidth="1"/>
    <col min="2489" max="2489" width="13.7109375" style="250" customWidth="1"/>
    <col min="2490" max="2490" width="17.7109375" style="250" customWidth="1"/>
    <col min="2491" max="2491" width="14.5703125" style="250" customWidth="1"/>
    <col min="2492" max="2492" width="14" style="250" customWidth="1"/>
    <col min="2493" max="2493" width="13.85546875" style="250" customWidth="1"/>
    <col min="2494" max="2494" width="19" style="250" customWidth="1"/>
    <col min="2495" max="2495" width="17.42578125" style="250" customWidth="1"/>
    <col min="2496" max="2496" width="19.140625" style="250" customWidth="1"/>
    <col min="2497" max="2497" width="16.85546875" style="250" customWidth="1"/>
    <col min="2498" max="2499" width="13.5703125" style="250" customWidth="1"/>
    <col min="2500" max="2501" width="13" style="250" customWidth="1"/>
    <col min="2502" max="2502" width="13.140625" style="250" customWidth="1"/>
    <col min="2503" max="2503" width="13.85546875" style="250" customWidth="1"/>
    <col min="2504" max="2504" width="13.140625" style="250" customWidth="1"/>
    <col min="2505" max="2510" width="12.7109375" style="250" customWidth="1"/>
    <col min="2511" max="2511" width="15.140625" style="250" customWidth="1"/>
    <col min="2512" max="2512" width="12.85546875" style="250" customWidth="1"/>
    <col min="2513" max="2513" width="12.7109375" style="250" customWidth="1"/>
    <col min="2514" max="2514" width="13.85546875" style="250" customWidth="1"/>
    <col min="2515" max="2515" width="13.42578125" style="250" customWidth="1"/>
    <col min="2516" max="2516" width="15.28515625" style="250" customWidth="1"/>
    <col min="2517" max="2517" width="12.42578125" style="250" customWidth="1"/>
    <col min="2518" max="2518" width="9.5703125" style="250" customWidth="1"/>
    <col min="2519" max="2519" width="13.28515625" style="250" customWidth="1"/>
    <col min="2520" max="2520" width="12.7109375" style="250" customWidth="1"/>
    <col min="2521" max="2522" width="12.85546875" style="250" customWidth="1"/>
    <col min="2523" max="2523" width="13.42578125" style="250" customWidth="1"/>
    <col min="2524" max="2525" width="12.85546875" style="250" customWidth="1"/>
    <col min="2526" max="2541" width="2.7109375" style="250" customWidth="1"/>
    <col min="2542" max="2542" width="3.28515625" style="250" customWidth="1"/>
    <col min="2543" max="2556" width="2.7109375" style="250" customWidth="1"/>
    <col min="2557" max="2557" width="15.140625" style="250" customWidth="1"/>
    <col min="2558" max="2558" width="12.5703125" style="250" customWidth="1"/>
    <col min="2559" max="2559" width="12.85546875" style="250" customWidth="1"/>
    <col min="2560" max="2561" width="13" style="250" customWidth="1"/>
    <col min="2562" max="2562" width="13.85546875" style="250" customWidth="1"/>
    <col min="2563" max="2563" width="14.5703125" style="250" customWidth="1"/>
    <col min="2564" max="2566" width="14.7109375" style="250" customWidth="1"/>
    <col min="2567" max="2567" width="13.7109375" style="250" customWidth="1"/>
    <col min="2568" max="2568" width="14.7109375" style="250" customWidth="1"/>
    <col min="2569" max="2569" width="18.140625" style="250" customWidth="1"/>
    <col min="2570" max="2738" width="11.42578125" style="250"/>
    <col min="2739" max="2739" width="4.42578125" style="250" customWidth="1"/>
    <col min="2740" max="2740" width="15.28515625" style="250" customWidth="1"/>
    <col min="2741" max="2741" width="16.85546875" style="250" customWidth="1"/>
    <col min="2742" max="2742" width="27.42578125" style="250" customWidth="1"/>
    <col min="2743" max="2743" width="16.5703125" style="250" customWidth="1"/>
    <col min="2744" max="2744" width="13.42578125" style="250" customWidth="1"/>
    <col min="2745" max="2745" width="13.7109375" style="250" customWidth="1"/>
    <col min="2746" max="2746" width="17.7109375" style="250" customWidth="1"/>
    <col min="2747" max="2747" width="14.5703125" style="250" customWidth="1"/>
    <col min="2748" max="2748" width="14" style="250" customWidth="1"/>
    <col min="2749" max="2749" width="13.85546875" style="250" customWidth="1"/>
    <col min="2750" max="2750" width="19" style="250" customWidth="1"/>
    <col min="2751" max="2751" width="17.42578125" style="250" customWidth="1"/>
    <col min="2752" max="2752" width="19.140625" style="250" customWidth="1"/>
    <col min="2753" max="2753" width="16.85546875" style="250" customWidth="1"/>
    <col min="2754" max="2755" width="13.5703125" style="250" customWidth="1"/>
    <col min="2756" max="2757" width="13" style="250" customWidth="1"/>
    <col min="2758" max="2758" width="13.140625" style="250" customWidth="1"/>
    <col min="2759" max="2759" width="13.85546875" style="250" customWidth="1"/>
    <col min="2760" max="2760" width="13.140625" style="250" customWidth="1"/>
    <col min="2761" max="2766" width="12.7109375" style="250" customWidth="1"/>
    <col min="2767" max="2767" width="15.140625" style="250" customWidth="1"/>
    <col min="2768" max="2768" width="12.85546875" style="250" customWidth="1"/>
    <col min="2769" max="2769" width="12.7109375" style="250" customWidth="1"/>
    <col min="2770" max="2770" width="13.85546875" style="250" customWidth="1"/>
    <col min="2771" max="2771" width="13.42578125" style="250" customWidth="1"/>
    <col min="2772" max="2772" width="15.28515625" style="250" customWidth="1"/>
    <col min="2773" max="2773" width="12.42578125" style="250" customWidth="1"/>
    <col min="2774" max="2774" width="9.5703125" style="250" customWidth="1"/>
    <col min="2775" max="2775" width="13.28515625" style="250" customWidth="1"/>
    <col min="2776" max="2776" width="12.7109375" style="250" customWidth="1"/>
    <col min="2777" max="2778" width="12.85546875" style="250" customWidth="1"/>
    <col min="2779" max="2779" width="13.42578125" style="250" customWidth="1"/>
    <col min="2780" max="2781" width="12.85546875" style="250" customWidth="1"/>
    <col min="2782" max="2797" width="2.7109375" style="250" customWidth="1"/>
    <col min="2798" max="2798" width="3.28515625" style="250" customWidth="1"/>
    <col min="2799" max="2812" width="2.7109375" style="250" customWidth="1"/>
    <col min="2813" max="2813" width="15.140625" style="250" customWidth="1"/>
    <col min="2814" max="2814" width="12.5703125" style="250" customWidth="1"/>
    <col min="2815" max="2815" width="12.85546875" style="250" customWidth="1"/>
    <col min="2816" max="2817" width="13" style="250" customWidth="1"/>
    <col min="2818" max="2818" width="13.85546875" style="250" customWidth="1"/>
    <col min="2819" max="2819" width="14.5703125" style="250" customWidth="1"/>
    <col min="2820" max="2822" width="14.7109375" style="250" customWidth="1"/>
    <col min="2823" max="2823" width="13.7109375" style="250" customWidth="1"/>
    <col min="2824" max="2824" width="14.7109375" style="250" customWidth="1"/>
    <col min="2825" max="2825" width="18.140625" style="250" customWidth="1"/>
    <col min="2826" max="2994" width="11.42578125" style="250"/>
    <col min="2995" max="2995" width="4.42578125" style="250" customWidth="1"/>
    <col min="2996" max="2996" width="15.28515625" style="250" customWidth="1"/>
    <col min="2997" max="2997" width="16.85546875" style="250" customWidth="1"/>
    <col min="2998" max="2998" width="27.42578125" style="250" customWidth="1"/>
    <col min="2999" max="2999" width="16.5703125" style="250" customWidth="1"/>
    <col min="3000" max="3000" width="13.42578125" style="250" customWidth="1"/>
    <col min="3001" max="3001" width="13.7109375" style="250" customWidth="1"/>
    <col min="3002" max="3002" width="17.7109375" style="250" customWidth="1"/>
    <col min="3003" max="3003" width="14.5703125" style="250" customWidth="1"/>
    <col min="3004" max="3004" width="14" style="250" customWidth="1"/>
    <col min="3005" max="3005" width="13.85546875" style="250" customWidth="1"/>
    <col min="3006" max="3006" width="19" style="250" customWidth="1"/>
    <col min="3007" max="3007" width="17.42578125" style="250" customWidth="1"/>
    <col min="3008" max="3008" width="19.140625" style="250" customWidth="1"/>
    <col min="3009" max="3009" width="16.85546875" style="250" customWidth="1"/>
    <col min="3010" max="3011" width="13.5703125" style="250" customWidth="1"/>
    <col min="3012" max="3013" width="13" style="250" customWidth="1"/>
    <col min="3014" max="3014" width="13.140625" style="250" customWidth="1"/>
    <col min="3015" max="3015" width="13.85546875" style="250" customWidth="1"/>
    <col min="3016" max="3016" width="13.140625" style="250" customWidth="1"/>
    <col min="3017" max="3022" width="12.7109375" style="250" customWidth="1"/>
    <col min="3023" max="3023" width="15.140625" style="250" customWidth="1"/>
    <col min="3024" max="3024" width="12.85546875" style="250" customWidth="1"/>
    <col min="3025" max="3025" width="12.7109375" style="250" customWidth="1"/>
    <col min="3026" max="3026" width="13.85546875" style="250" customWidth="1"/>
    <col min="3027" max="3027" width="13.42578125" style="250" customWidth="1"/>
    <col min="3028" max="3028" width="15.28515625" style="250" customWidth="1"/>
    <col min="3029" max="3029" width="12.42578125" style="250" customWidth="1"/>
    <col min="3030" max="3030" width="9.5703125" style="250" customWidth="1"/>
    <col min="3031" max="3031" width="13.28515625" style="250" customWidth="1"/>
    <col min="3032" max="3032" width="12.7109375" style="250" customWidth="1"/>
    <col min="3033" max="3034" width="12.85546875" style="250" customWidth="1"/>
    <col min="3035" max="3035" width="13.42578125" style="250" customWidth="1"/>
    <col min="3036" max="3037" width="12.85546875" style="250" customWidth="1"/>
    <col min="3038" max="3053" width="2.7109375" style="250" customWidth="1"/>
    <col min="3054" max="3054" width="3.28515625" style="250" customWidth="1"/>
    <col min="3055" max="3068" width="2.7109375" style="250" customWidth="1"/>
    <col min="3069" max="3069" width="15.140625" style="250" customWidth="1"/>
    <col min="3070" max="3070" width="12.5703125" style="250" customWidth="1"/>
    <col min="3071" max="3071" width="12.85546875" style="250" customWidth="1"/>
    <col min="3072" max="3073" width="13" style="250" customWidth="1"/>
    <col min="3074" max="3074" width="13.85546875" style="250" customWidth="1"/>
    <col min="3075" max="3075" width="14.5703125" style="250" customWidth="1"/>
    <col min="3076" max="3078" width="14.7109375" style="250" customWidth="1"/>
    <col min="3079" max="3079" width="13.7109375" style="250" customWidth="1"/>
    <col min="3080" max="3080" width="14.7109375" style="250" customWidth="1"/>
    <col min="3081" max="3081" width="18.140625" style="250" customWidth="1"/>
    <col min="3082" max="3250" width="11.42578125" style="250"/>
    <col min="3251" max="3251" width="4.42578125" style="250" customWidth="1"/>
    <col min="3252" max="3252" width="15.28515625" style="250" customWidth="1"/>
    <col min="3253" max="3253" width="16.85546875" style="250" customWidth="1"/>
    <col min="3254" max="3254" width="27.42578125" style="250" customWidth="1"/>
    <col min="3255" max="3255" width="16.5703125" style="250" customWidth="1"/>
    <col min="3256" max="3256" width="13.42578125" style="250" customWidth="1"/>
    <col min="3257" max="3257" width="13.7109375" style="250" customWidth="1"/>
    <col min="3258" max="3258" width="17.7109375" style="250" customWidth="1"/>
    <col min="3259" max="3259" width="14.5703125" style="250" customWidth="1"/>
    <col min="3260" max="3260" width="14" style="250" customWidth="1"/>
    <col min="3261" max="3261" width="13.85546875" style="250" customWidth="1"/>
    <col min="3262" max="3262" width="19" style="250" customWidth="1"/>
    <col min="3263" max="3263" width="17.42578125" style="250" customWidth="1"/>
    <col min="3264" max="3264" width="19.140625" style="250" customWidth="1"/>
    <col min="3265" max="3265" width="16.85546875" style="250" customWidth="1"/>
    <col min="3266" max="3267" width="13.5703125" style="250" customWidth="1"/>
    <col min="3268" max="3269" width="13" style="250" customWidth="1"/>
    <col min="3270" max="3270" width="13.140625" style="250" customWidth="1"/>
    <col min="3271" max="3271" width="13.85546875" style="250" customWidth="1"/>
    <col min="3272" max="3272" width="13.140625" style="250" customWidth="1"/>
    <col min="3273" max="3278" width="12.7109375" style="250" customWidth="1"/>
    <col min="3279" max="3279" width="15.140625" style="250" customWidth="1"/>
    <col min="3280" max="3280" width="12.85546875" style="250" customWidth="1"/>
    <col min="3281" max="3281" width="12.7109375" style="250" customWidth="1"/>
    <col min="3282" max="3282" width="13.85546875" style="250" customWidth="1"/>
    <col min="3283" max="3283" width="13.42578125" style="250" customWidth="1"/>
    <col min="3284" max="3284" width="15.28515625" style="250" customWidth="1"/>
    <col min="3285" max="3285" width="12.42578125" style="250" customWidth="1"/>
    <col min="3286" max="3286" width="9.5703125" style="250" customWidth="1"/>
    <col min="3287" max="3287" width="13.28515625" style="250" customWidth="1"/>
    <col min="3288" max="3288" width="12.7109375" style="250" customWidth="1"/>
    <col min="3289" max="3290" width="12.85546875" style="250" customWidth="1"/>
    <col min="3291" max="3291" width="13.42578125" style="250" customWidth="1"/>
    <col min="3292" max="3293" width="12.85546875" style="250" customWidth="1"/>
    <col min="3294" max="3309" width="2.7109375" style="250" customWidth="1"/>
    <col min="3310" max="3310" width="3.28515625" style="250" customWidth="1"/>
    <col min="3311" max="3324" width="2.7109375" style="250" customWidth="1"/>
    <col min="3325" max="3325" width="15.140625" style="250" customWidth="1"/>
    <col min="3326" max="3326" width="12.5703125" style="250" customWidth="1"/>
    <col min="3327" max="3327" width="12.85546875" style="250" customWidth="1"/>
    <col min="3328" max="3329" width="13" style="250" customWidth="1"/>
    <col min="3330" max="3330" width="13.85546875" style="250" customWidth="1"/>
    <col min="3331" max="3331" width="14.5703125" style="250" customWidth="1"/>
    <col min="3332" max="3334" width="14.7109375" style="250" customWidth="1"/>
    <col min="3335" max="3335" width="13.7109375" style="250" customWidth="1"/>
    <col min="3336" max="3336" width="14.7109375" style="250" customWidth="1"/>
    <col min="3337" max="3337" width="18.140625" style="250" customWidth="1"/>
    <col min="3338" max="3506" width="11.42578125" style="250"/>
    <col min="3507" max="3507" width="4.42578125" style="250" customWidth="1"/>
    <col min="3508" max="3508" width="15.28515625" style="250" customWidth="1"/>
    <col min="3509" max="3509" width="16.85546875" style="250" customWidth="1"/>
    <col min="3510" max="3510" width="27.42578125" style="250" customWidth="1"/>
    <col min="3511" max="3511" width="16.5703125" style="250" customWidth="1"/>
    <col min="3512" max="3512" width="13.42578125" style="250" customWidth="1"/>
    <col min="3513" max="3513" width="13.7109375" style="250" customWidth="1"/>
    <col min="3514" max="3514" width="17.7109375" style="250" customWidth="1"/>
    <col min="3515" max="3515" width="14.5703125" style="250" customWidth="1"/>
    <col min="3516" max="3516" width="14" style="250" customWidth="1"/>
    <col min="3517" max="3517" width="13.85546875" style="250" customWidth="1"/>
    <col min="3518" max="3518" width="19" style="250" customWidth="1"/>
    <col min="3519" max="3519" width="17.42578125" style="250" customWidth="1"/>
    <col min="3520" max="3520" width="19.140625" style="250" customWidth="1"/>
    <col min="3521" max="3521" width="16.85546875" style="250" customWidth="1"/>
    <col min="3522" max="3523" width="13.5703125" style="250" customWidth="1"/>
    <col min="3524" max="3525" width="13" style="250" customWidth="1"/>
    <col min="3526" max="3526" width="13.140625" style="250" customWidth="1"/>
    <col min="3527" max="3527" width="13.85546875" style="250" customWidth="1"/>
    <col min="3528" max="3528" width="13.140625" style="250" customWidth="1"/>
    <col min="3529" max="3534" width="12.7109375" style="250" customWidth="1"/>
    <col min="3535" max="3535" width="15.140625" style="250" customWidth="1"/>
    <col min="3536" max="3536" width="12.85546875" style="250" customWidth="1"/>
    <col min="3537" max="3537" width="12.7109375" style="250" customWidth="1"/>
    <col min="3538" max="3538" width="13.85546875" style="250" customWidth="1"/>
    <col min="3539" max="3539" width="13.42578125" style="250" customWidth="1"/>
    <col min="3540" max="3540" width="15.28515625" style="250" customWidth="1"/>
    <col min="3541" max="3541" width="12.42578125" style="250" customWidth="1"/>
    <col min="3542" max="3542" width="9.5703125" style="250" customWidth="1"/>
    <col min="3543" max="3543" width="13.28515625" style="250" customWidth="1"/>
    <col min="3544" max="3544" width="12.7109375" style="250" customWidth="1"/>
    <col min="3545" max="3546" width="12.85546875" style="250" customWidth="1"/>
    <col min="3547" max="3547" width="13.42578125" style="250" customWidth="1"/>
    <col min="3548" max="3549" width="12.85546875" style="250" customWidth="1"/>
    <col min="3550" max="3565" width="2.7109375" style="250" customWidth="1"/>
    <col min="3566" max="3566" width="3.28515625" style="250" customWidth="1"/>
    <col min="3567" max="3580" width="2.7109375" style="250" customWidth="1"/>
    <col min="3581" max="3581" width="15.140625" style="250" customWidth="1"/>
    <col min="3582" max="3582" width="12.5703125" style="250" customWidth="1"/>
    <col min="3583" max="3583" width="12.85546875" style="250" customWidth="1"/>
    <col min="3584" max="3585" width="13" style="250" customWidth="1"/>
    <col min="3586" max="3586" width="13.85546875" style="250" customWidth="1"/>
    <col min="3587" max="3587" width="14.5703125" style="250" customWidth="1"/>
    <col min="3588" max="3590" width="14.7109375" style="250" customWidth="1"/>
    <col min="3591" max="3591" width="13.7109375" style="250" customWidth="1"/>
    <col min="3592" max="3592" width="14.7109375" style="250" customWidth="1"/>
    <col min="3593" max="3593" width="18.140625" style="250" customWidth="1"/>
    <col min="3594" max="3762" width="11.42578125" style="250"/>
    <col min="3763" max="3763" width="4.42578125" style="250" customWidth="1"/>
    <col min="3764" max="3764" width="15.28515625" style="250" customWidth="1"/>
    <col min="3765" max="3765" width="16.85546875" style="250" customWidth="1"/>
    <col min="3766" max="3766" width="27.42578125" style="250" customWidth="1"/>
    <col min="3767" max="3767" width="16.5703125" style="250" customWidth="1"/>
    <col min="3768" max="3768" width="13.42578125" style="250" customWidth="1"/>
    <col min="3769" max="3769" width="13.7109375" style="250" customWidth="1"/>
    <col min="3770" max="3770" width="17.7109375" style="250" customWidth="1"/>
    <col min="3771" max="3771" width="14.5703125" style="250" customWidth="1"/>
    <col min="3772" max="3772" width="14" style="250" customWidth="1"/>
    <col min="3773" max="3773" width="13.85546875" style="250" customWidth="1"/>
    <col min="3774" max="3774" width="19" style="250" customWidth="1"/>
    <col min="3775" max="3775" width="17.42578125" style="250" customWidth="1"/>
    <col min="3776" max="3776" width="19.140625" style="250" customWidth="1"/>
    <col min="3777" max="3777" width="16.85546875" style="250" customWidth="1"/>
    <col min="3778" max="3779" width="13.5703125" style="250" customWidth="1"/>
    <col min="3780" max="3781" width="13" style="250" customWidth="1"/>
    <col min="3782" max="3782" width="13.140625" style="250" customWidth="1"/>
    <col min="3783" max="3783" width="13.85546875" style="250" customWidth="1"/>
    <col min="3784" max="3784" width="13.140625" style="250" customWidth="1"/>
    <col min="3785" max="3790" width="12.7109375" style="250" customWidth="1"/>
    <col min="3791" max="3791" width="15.140625" style="250" customWidth="1"/>
    <col min="3792" max="3792" width="12.85546875" style="250" customWidth="1"/>
    <col min="3793" max="3793" width="12.7109375" style="250" customWidth="1"/>
    <col min="3794" max="3794" width="13.85546875" style="250" customWidth="1"/>
    <col min="3795" max="3795" width="13.42578125" style="250" customWidth="1"/>
    <col min="3796" max="3796" width="15.28515625" style="250" customWidth="1"/>
    <col min="3797" max="3797" width="12.42578125" style="250" customWidth="1"/>
    <col min="3798" max="3798" width="9.5703125" style="250" customWidth="1"/>
    <col min="3799" max="3799" width="13.28515625" style="250" customWidth="1"/>
    <col min="3800" max="3800" width="12.7109375" style="250" customWidth="1"/>
    <col min="3801" max="3802" width="12.85546875" style="250" customWidth="1"/>
    <col min="3803" max="3803" width="13.42578125" style="250" customWidth="1"/>
    <col min="3804" max="3805" width="12.85546875" style="250" customWidth="1"/>
    <col min="3806" max="3821" width="2.7109375" style="250" customWidth="1"/>
    <col min="3822" max="3822" width="3.28515625" style="250" customWidth="1"/>
    <col min="3823" max="3836" width="2.7109375" style="250" customWidth="1"/>
    <col min="3837" max="3837" width="15.140625" style="250" customWidth="1"/>
    <col min="3838" max="3838" width="12.5703125" style="250" customWidth="1"/>
    <col min="3839" max="3839" width="12.85546875" style="250" customWidth="1"/>
    <col min="3840" max="3841" width="13" style="250" customWidth="1"/>
    <col min="3842" max="3842" width="13.85546875" style="250" customWidth="1"/>
    <col min="3843" max="3843" width="14.5703125" style="250" customWidth="1"/>
    <col min="3844" max="3846" width="14.7109375" style="250" customWidth="1"/>
    <col min="3847" max="3847" width="13.7109375" style="250" customWidth="1"/>
    <col min="3848" max="3848" width="14.7109375" style="250" customWidth="1"/>
    <col min="3849" max="3849" width="18.140625" style="250" customWidth="1"/>
    <col min="3850" max="4018" width="11.42578125" style="250"/>
    <col min="4019" max="4019" width="4.42578125" style="250" customWidth="1"/>
    <col min="4020" max="4020" width="15.28515625" style="250" customWidth="1"/>
    <col min="4021" max="4021" width="16.85546875" style="250" customWidth="1"/>
    <col min="4022" max="4022" width="27.42578125" style="250" customWidth="1"/>
    <col min="4023" max="4023" width="16.5703125" style="250" customWidth="1"/>
    <col min="4024" max="4024" width="13.42578125" style="250" customWidth="1"/>
    <col min="4025" max="4025" width="13.7109375" style="250" customWidth="1"/>
    <col min="4026" max="4026" width="17.7109375" style="250" customWidth="1"/>
    <col min="4027" max="4027" width="14.5703125" style="250" customWidth="1"/>
    <col min="4028" max="4028" width="14" style="250" customWidth="1"/>
    <col min="4029" max="4029" width="13.85546875" style="250" customWidth="1"/>
    <col min="4030" max="4030" width="19" style="250" customWidth="1"/>
    <col min="4031" max="4031" width="17.42578125" style="250" customWidth="1"/>
    <col min="4032" max="4032" width="19.140625" style="250" customWidth="1"/>
    <col min="4033" max="4033" width="16.85546875" style="250" customWidth="1"/>
    <col min="4034" max="4035" width="13.5703125" style="250" customWidth="1"/>
    <col min="4036" max="4037" width="13" style="250" customWidth="1"/>
    <col min="4038" max="4038" width="13.140625" style="250" customWidth="1"/>
    <col min="4039" max="4039" width="13.85546875" style="250" customWidth="1"/>
    <col min="4040" max="4040" width="13.140625" style="250" customWidth="1"/>
    <col min="4041" max="4046" width="12.7109375" style="250" customWidth="1"/>
    <col min="4047" max="4047" width="15.140625" style="250" customWidth="1"/>
    <col min="4048" max="4048" width="12.85546875" style="250" customWidth="1"/>
    <col min="4049" max="4049" width="12.7109375" style="250" customWidth="1"/>
    <col min="4050" max="4050" width="13.85546875" style="250" customWidth="1"/>
    <col min="4051" max="4051" width="13.42578125" style="250" customWidth="1"/>
    <col min="4052" max="4052" width="15.28515625" style="250" customWidth="1"/>
    <col min="4053" max="4053" width="12.42578125" style="250" customWidth="1"/>
    <col min="4054" max="4054" width="9.5703125" style="250" customWidth="1"/>
    <col min="4055" max="4055" width="13.28515625" style="250" customWidth="1"/>
    <col min="4056" max="4056" width="12.7109375" style="250" customWidth="1"/>
    <col min="4057" max="4058" width="12.85546875" style="250" customWidth="1"/>
    <col min="4059" max="4059" width="13.42578125" style="250" customWidth="1"/>
    <col min="4060" max="4061" width="12.85546875" style="250" customWidth="1"/>
    <col min="4062" max="4077" width="2.7109375" style="250" customWidth="1"/>
    <col min="4078" max="4078" width="3.28515625" style="250" customWidth="1"/>
    <col min="4079" max="4092" width="2.7109375" style="250" customWidth="1"/>
    <col min="4093" max="4093" width="15.140625" style="250" customWidth="1"/>
    <col min="4094" max="4094" width="12.5703125" style="250" customWidth="1"/>
    <col min="4095" max="4095" width="12.85546875" style="250" customWidth="1"/>
    <col min="4096" max="4097" width="13" style="250" customWidth="1"/>
    <col min="4098" max="4098" width="13.85546875" style="250" customWidth="1"/>
    <col min="4099" max="4099" width="14.5703125" style="250" customWidth="1"/>
    <col min="4100" max="4102" width="14.7109375" style="250" customWidth="1"/>
    <col min="4103" max="4103" width="13.7109375" style="250" customWidth="1"/>
    <col min="4104" max="4104" width="14.7109375" style="250" customWidth="1"/>
    <col min="4105" max="4105" width="18.140625" style="250" customWidth="1"/>
    <col min="4106" max="4274" width="11.42578125" style="250"/>
    <col min="4275" max="4275" width="4.42578125" style="250" customWidth="1"/>
    <col min="4276" max="4276" width="15.28515625" style="250" customWidth="1"/>
    <col min="4277" max="4277" width="16.85546875" style="250" customWidth="1"/>
    <col min="4278" max="4278" width="27.42578125" style="250" customWidth="1"/>
    <col min="4279" max="4279" width="16.5703125" style="250" customWidth="1"/>
    <col min="4280" max="4280" width="13.42578125" style="250" customWidth="1"/>
    <col min="4281" max="4281" width="13.7109375" style="250" customWidth="1"/>
    <col min="4282" max="4282" width="17.7109375" style="250" customWidth="1"/>
    <col min="4283" max="4283" width="14.5703125" style="250" customWidth="1"/>
    <col min="4284" max="4284" width="14" style="250" customWidth="1"/>
    <col min="4285" max="4285" width="13.85546875" style="250" customWidth="1"/>
    <col min="4286" max="4286" width="19" style="250" customWidth="1"/>
    <col min="4287" max="4287" width="17.42578125" style="250" customWidth="1"/>
    <col min="4288" max="4288" width="19.140625" style="250" customWidth="1"/>
    <col min="4289" max="4289" width="16.85546875" style="250" customWidth="1"/>
    <col min="4290" max="4291" width="13.5703125" style="250" customWidth="1"/>
    <col min="4292" max="4293" width="13" style="250" customWidth="1"/>
    <col min="4294" max="4294" width="13.140625" style="250" customWidth="1"/>
    <col min="4295" max="4295" width="13.85546875" style="250" customWidth="1"/>
    <col min="4296" max="4296" width="13.140625" style="250" customWidth="1"/>
    <col min="4297" max="4302" width="12.7109375" style="250" customWidth="1"/>
    <col min="4303" max="4303" width="15.140625" style="250" customWidth="1"/>
    <col min="4304" max="4304" width="12.85546875" style="250" customWidth="1"/>
    <col min="4305" max="4305" width="12.7109375" style="250" customWidth="1"/>
    <col min="4306" max="4306" width="13.85546875" style="250" customWidth="1"/>
    <col min="4307" max="4307" width="13.42578125" style="250" customWidth="1"/>
    <col min="4308" max="4308" width="15.28515625" style="250" customWidth="1"/>
    <col min="4309" max="4309" width="12.42578125" style="250" customWidth="1"/>
    <col min="4310" max="4310" width="9.5703125" style="250" customWidth="1"/>
    <col min="4311" max="4311" width="13.28515625" style="250" customWidth="1"/>
    <col min="4312" max="4312" width="12.7109375" style="250" customWidth="1"/>
    <col min="4313" max="4314" width="12.85546875" style="250" customWidth="1"/>
    <col min="4315" max="4315" width="13.42578125" style="250" customWidth="1"/>
    <col min="4316" max="4317" width="12.85546875" style="250" customWidth="1"/>
    <col min="4318" max="4333" width="2.7109375" style="250" customWidth="1"/>
    <col min="4334" max="4334" width="3.28515625" style="250" customWidth="1"/>
    <col min="4335" max="4348" width="2.7109375" style="250" customWidth="1"/>
    <col min="4349" max="4349" width="15.140625" style="250" customWidth="1"/>
    <col min="4350" max="4350" width="12.5703125" style="250" customWidth="1"/>
    <col min="4351" max="4351" width="12.85546875" style="250" customWidth="1"/>
    <col min="4352" max="4353" width="13" style="250" customWidth="1"/>
    <col min="4354" max="4354" width="13.85546875" style="250" customWidth="1"/>
    <col min="4355" max="4355" width="14.5703125" style="250" customWidth="1"/>
    <col min="4356" max="4358" width="14.7109375" style="250" customWidth="1"/>
    <col min="4359" max="4359" width="13.7109375" style="250" customWidth="1"/>
    <col min="4360" max="4360" width="14.7109375" style="250" customWidth="1"/>
    <col min="4361" max="4361" width="18.140625" style="250" customWidth="1"/>
    <col min="4362" max="4530" width="11.42578125" style="250"/>
    <col min="4531" max="4531" width="4.42578125" style="250" customWidth="1"/>
    <col min="4532" max="4532" width="15.28515625" style="250" customWidth="1"/>
    <col min="4533" max="4533" width="16.85546875" style="250" customWidth="1"/>
    <col min="4534" max="4534" width="27.42578125" style="250" customWidth="1"/>
    <col min="4535" max="4535" width="16.5703125" style="250" customWidth="1"/>
    <col min="4536" max="4536" width="13.42578125" style="250" customWidth="1"/>
    <col min="4537" max="4537" width="13.7109375" style="250" customWidth="1"/>
    <col min="4538" max="4538" width="17.7109375" style="250" customWidth="1"/>
    <col min="4539" max="4539" width="14.5703125" style="250" customWidth="1"/>
    <col min="4540" max="4540" width="14" style="250" customWidth="1"/>
    <col min="4541" max="4541" width="13.85546875" style="250" customWidth="1"/>
    <col min="4542" max="4542" width="19" style="250" customWidth="1"/>
    <col min="4543" max="4543" width="17.42578125" style="250" customWidth="1"/>
    <col min="4544" max="4544" width="19.140625" style="250" customWidth="1"/>
    <col min="4545" max="4545" width="16.85546875" style="250" customWidth="1"/>
    <col min="4546" max="4547" width="13.5703125" style="250" customWidth="1"/>
    <col min="4548" max="4549" width="13" style="250" customWidth="1"/>
    <col min="4550" max="4550" width="13.140625" style="250" customWidth="1"/>
    <col min="4551" max="4551" width="13.85546875" style="250" customWidth="1"/>
    <col min="4552" max="4552" width="13.140625" style="250" customWidth="1"/>
    <col min="4553" max="4558" width="12.7109375" style="250" customWidth="1"/>
    <col min="4559" max="4559" width="15.140625" style="250" customWidth="1"/>
    <col min="4560" max="4560" width="12.85546875" style="250" customWidth="1"/>
    <col min="4561" max="4561" width="12.7109375" style="250" customWidth="1"/>
    <col min="4562" max="4562" width="13.85546875" style="250" customWidth="1"/>
    <col min="4563" max="4563" width="13.42578125" style="250" customWidth="1"/>
    <col min="4564" max="4564" width="15.28515625" style="250" customWidth="1"/>
    <col min="4565" max="4565" width="12.42578125" style="250" customWidth="1"/>
    <col min="4566" max="4566" width="9.5703125" style="250" customWidth="1"/>
    <col min="4567" max="4567" width="13.28515625" style="250" customWidth="1"/>
    <col min="4568" max="4568" width="12.7109375" style="250" customWidth="1"/>
    <col min="4569" max="4570" width="12.85546875" style="250" customWidth="1"/>
    <col min="4571" max="4571" width="13.42578125" style="250" customWidth="1"/>
    <col min="4572" max="4573" width="12.85546875" style="250" customWidth="1"/>
    <col min="4574" max="4589" width="2.7109375" style="250" customWidth="1"/>
    <col min="4590" max="4590" width="3.28515625" style="250" customWidth="1"/>
    <col min="4591" max="4604" width="2.7109375" style="250" customWidth="1"/>
    <col min="4605" max="4605" width="15.140625" style="250" customWidth="1"/>
    <col min="4606" max="4606" width="12.5703125" style="250" customWidth="1"/>
    <col min="4607" max="4607" width="12.85546875" style="250" customWidth="1"/>
    <col min="4608" max="4609" width="13" style="250" customWidth="1"/>
    <col min="4610" max="4610" width="13.85546875" style="250" customWidth="1"/>
    <col min="4611" max="4611" width="14.5703125" style="250" customWidth="1"/>
    <col min="4612" max="4614" width="14.7109375" style="250" customWidth="1"/>
    <col min="4615" max="4615" width="13.7109375" style="250" customWidth="1"/>
    <col min="4616" max="4616" width="14.7109375" style="250" customWidth="1"/>
    <col min="4617" max="4617" width="18.140625" style="250" customWidth="1"/>
    <col min="4618" max="4786" width="11.42578125" style="250"/>
    <col min="4787" max="4787" width="4.42578125" style="250" customWidth="1"/>
    <col min="4788" max="4788" width="15.28515625" style="250" customWidth="1"/>
    <col min="4789" max="4789" width="16.85546875" style="250" customWidth="1"/>
    <col min="4790" max="4790" width="27.42578125" style="250" customWidth="1"/>
    <col min="4791" max="4791" width="16.5703125" style="250" customWidth="1"/>
    <col min="4792" max="4792" width="13.42578125" style="250" customWidth="1"/>
    <col min="4793" max="4793" width="13.7109375" style="250" customWidth="1"/>
    <col min="4794" max="4794" width="17.7109375" style="250" customWidth="1"/>
    <col min="4795" max="4795" width="14.5703125" style="250" customWidth="1"/>
    <col min="4796" max="4796" width="14" style="250" customWidth="1"/>
    <col min="4797" max="4797" width="13.85546875" style="250" customWidth="1"/>
    <col min="4798" max="4798" width="19" style="250" customWidth="1"/>
    <col min="4799" max="4799" width="17.42578125" style="250" customWidth="1"/>
    <col min="4800" max="4800" width="19.140625" style="250" customWidth="1"/>
    <col min="4801" max="4801" width="16.85546875" style="250" customWidth="1"/>
    <col min="4802" max="4803" width="13.5703125" style="250" customWidth="1"/>
    <col min="4804" max="4805" width="13" style="250" customWidth="1"/>
    <col min="4806" max="4806" width="13.140625" style="250" customWidth="1"/>
    <col min="4807" max="4807" width="13.85546875" style="250" customWidth="1"/>
    <col min="4808" max="4808" width="13.140625" style="250" customWidth="1"/>
    <col min="4809" max="4814" width="12.7109375" style="250" customWidth="1"/>
    <col min="4815" max="4815" width="15.140625" style="250" customWidth="1"/>
    <col min="4816" max="4816" width="12.85546875" style="250" customWidth="1"/>
    <col min="4817" max="4817" width="12.7109375" style="250" customWidth="1"/>
    <col min="4818" max="4818" width="13.85546875" style="250" customWidth="1"/>
    <col min="4819" max="4819" width="13.42578125" style="250" customWidth="1"/>
    <col min="4820" max="4820" width="15.28515625" style="250" customWidth="1"/>
    <col min="4821" max="4821" width="12.42578125" style="250" customWidth="1"/>
    <col min="4822" max="4822" width="9.5703125" style="250" customWidth="1"/>
    <col min="4823" max="4823" width="13.28515625" style="250" customWidth="1"/>
    <col min="4824" max="4824" width="12.7109375" style="250" customWidth="1"/>
    <col min="4825" max="4826" width="12.85546875" style="250" customWidth="1"/>
    <col min="4827" max="4827" width="13.42578125" style="250" customWidth="1"/>
    <col min="4828" max="4829" width="12.85546875" style="250" customWidth="1"/>
    <col min="4830" max="4845" width="2.7109375" style="250" customWidth="1"/>
    <col min="4846" max="4846" width="3.28515625" style="250" customWidth="1"/>
    <col min="4847" max="4860" width="2.7109375" style="250" customWidth="1"/>
    <col min="4861" max="4861" width="15.140625" style="250" customWidth="1"/>
    <col min="4862" max="4862" width="12.5703125" style="250" customWidth="1"/>
    <col min="4863" max="4863" width="12.85546875" style="250" customWidth="1"/>
    <col min="4864" max="4865" width="13" style="250" customWidth="1"/>
    <col min="4866" max="4866" width="13.85546875" style="250" customWidth="1"/>
    <col min="4867" max="4867" width="14.5703125" style="250" customWidth="1"/>
    <col min="4868" max="4870" width="14.7109375" style="250" customWidth="1"/>
    <col min="4871" max="4871" width="13.7109375" style="250" customWidth="1"/>
    <col min="4872" max="4872" width="14.7109375" style="250" customWidth="1"/>
    <col min="4873" max="4873" width="18.140625" style="250" customWidth="1"/>
    <col min="4874" max="5042" width="11.42578125" style="250"/>
    <col min="5043" max="5043" width="4.42578125" style="250" customWidth="1"/>
    <col min="5044" max="5044" width="15.28515625" style="250" customWidth="1"/>
    <col min="5045" max="5045" width="16.85546875" style="250" customWidth="1"/>
    <col min="5046" max="5046" width="27.42578125" style="250" customWidth="1"/>
    <col min="5047" max="5047" width="16.5703125" style="250" customWidth="1"/>
    <col min="5048" max="5048" width="13.42578125" style="250" customWidth="1"/>
    <col min="5049" max="5049" width="13.7109375" style="250" customWidth="1"/>
    <col min="5050" max="5050" width="17.7109375" style="250" customWidth="1"/>
    <col min="5051" max="5051" width="14.5703125" style="250" customWidth="1"/>
    <col min="5052" max="5052" width="14" style="250" customWidth="1"/>
    <col min="5053" max="5053" width="13.85546875" style="250" customWidth="1"/>
    <col min="5054" max="5054" width="19" style="250" customWidth="1"/>
    <col min="5055" max="5055" width="17.42578125" style="250" customWidth="1"/>
    <col min="5056" max="5056" width="19.140625" style="250" customWidth="1"/>
    <col min="5057" max="5057" width="16.85546875" style="250" customWidth="1"/>
    <col min="5058" max="5059" width="13.5703125" style="250" customWidth="1"/>
    <col min="5060" max="5061" width="13" style="250" customWidth="1"/>
    <col min="5062" max="5062" width="13.140625" style="250" customWidth="1"/>
    <col min="5063" max="5063" width="13.85546875" style="250" customWidth="1"/>
    <col min="5064" max="5064" width="13.140625" style="250" customWidth="1"/>
    <col min="5065" max="5070" width="12.7109375" style="250" customWidth="1"/>
    <col min="5071" max="5071" width="15.140625" style="250" customWidth="1"/>
    <col min="5072" max="5072" width="12.85546875" style="250" customWidth="1"/>
    <col min="5073" max="5073" width="12.7109375" style="250" customWidth="1"/>
    <col min="5074" max="5074" width="13.85546875" style="250" customWidth="1"/>
    <col min="5075" max="5075" width="13.42578125" style="250" customWidth="1"/>
    <col min="5076" max="5076" width="15.28515625" style="250" customWidth="1"/>
    <col min="5077" max="5077" width="12.42578125" style="250" customWidth="1"/>
    <col min="5078" max="5078" width="9.5703125" style="250" customWidth="1"/>
    <col min="5079" max="5079" width="13.28515625" style="250" customWidth="1"/>
    <col min="5080" max="5080" width="12.7109375" style="250" customWidth="1"/>
    <col min="5081" max="5082" width="12.85546875" style="250" customWidth="1"/>
    <col min="5083" max="5083" width="13.42578125" style="250" customWidth="1"/>
    <col min="5084" max="5085" width="12.85546875" style="250" customWidth="1"/>
    <col min="5086" max="5101" width="2.7109375" style="250" customWidth="1"/>
    <col min="5102" max="5102" width="3.28515625" style="250" customWidth="1"/>
    <col min="5103" max="5116" width="2.7109375" style="250" customWidth="1"/>
    <col min="5117" max="5117" width="15.140625" style="250" customWidth="1"/>
    <col min="5118" max="5118" width="12.5703125" style="250" customWidth="1"/>
    <col min="5119" max="5119" width="12.85546875" style="250" customWidth="1"/>
    <col min="5120" max="5121" width="13" style="250" customWidth="1"/>
    <col min="5122" max="5122" width="13.85546875" style="250" customWidth="1"/>
    <col min="5123" max="5123" width="14.5703125" style="250" customWidth="1"/>
    <col min="5124" max="5126" width="14.7109375" style="250" customWidth="1"/>
    <col min="5127" max="5127" width="13.7109375" style="250" customWidth="1"/>
    <col min="5128" max="5128" width="14.7109375" style="250" customWidth="1"/>
    <col min="5129" max="5129" width="18.140625" style="250" customWidth="1"/>
    <col min="5130" max="5298" width="11.42578125" style="250"/>
    <col min="5299" max="5299" width="4.42578125" style="250" customWidth="1"/>
    <col min="5300" max="5300" width="15.28515625" style="250" customWidth="1"/>
    <col min="5301" max="5301" width="16.85546875" style="250" customWidth="1"/>
    <col min="5302" max="5302" width="27.42578125" style="250" customWidth="1"/>
    <col min="5303" max="5303" width="16.5703125" style="250" customWidth="1"/>
    <col min="5304" max="5304" width="13.42578125" style="250" customWidth="1"/>
    <col min="5305" max="5305" width="13.7109375" style="250" customWidth="1"/>
    <col min="5306" max="5306" width="17.7109375" style="250" customWidth="1"/>
    <col min="5307" max="5307" width="14.5703125" style="250" customWidth="1"/>
    <col min="5308" max="5308" width="14" style="250" customWidth="1"/>
    <col min="5309" max="5309" width="13.85546875" style="250" customWidth="1"/>
    <col min="5310" max="5310" width="19" style="250" customWidth="1"/>
    <col min="5311" max="5311" width="17.42578125" style="250" customWidth="1"/>
    <col min="5312" max="5312" width="19.140625" style="250" customWidth="1"/>
    <col min="5313" max="5313" width="16.85546875" style="250" customWidth="1"/>
    <col min="5314" max="5315" width="13.5703125" style="250" customWidth="1"/>
    <col min="5316" max="5317" width="13" style="250" customWidth="1"/>
    <col min="5318" max="5318" width="13.140625" style="250" customWidth="1"/>
    <col min="5319" max="5319" width="13.85546875" style="250" customWidth="1"/>
    <col min="5320" max="5320" width="13.140625" style="250" customWidth="1"/>
    <col min="5321" max="5326" width="12.7109375" style="250" customWidth="1"/>
    <col min="5327" max="5327" width="15.140625" style="250" customWidth="1"/>
    <col min="5328" max="5328" width="12.85546875" style="250" customWidth="1"/>
    <col min="5329" max="5329" width="12.7109375" style="250" customWidth="1"/>
    <col min="5330" max="5330" width="13.85546875" style="250" customWidth="1"/>
    <col min="5331" max="5331" width="13.42578125" style="250" customWidth="1"/>
    <col min="5332" max="5332" width="15.28515625" style="250" customWidth="1"/>
    <col min="5333" max="5333" width="12.42578125" style="250" customWidth="1"/>
    <col min="5334" max="5334" width="9.5703125" style="250" customWidth="1"/>
    <col min="5335" max="5335" width="13.28515625" style="250" customWidth="1"/>
    <col min="5336" max="5336" width="12.7109375" style="250" customWidth="1"/>
    <col min="5337" max="5338" width="12.85546875" style="250" customWidth="1"/>
    <col min="5339" max="5339" width="13.42578125" style="250" customWidth="1"/>
    <col min="5340" max="5341" width="12.85546875" style="250" customWidth="1"/>
    <col min="5342" max="5357" width="2.7109375" style="250" customWidth="1"/>
    <col min="5358" max="5358" width="3.28515625" style="250" customWidth="1"/>
    <col min="5359" max="5372" width="2.7109375" style="250" customWidth="1"/>
    <col min="5373" max="5373" width="15.140625" style="250" customWidth="1"/>
    <col min="5374" max="5374" width="12.5703125" style="250" customWidth="1"/>
    <col min="5375" max="5375" width="12.85546875" style="250" customWidth="1"/>
    <col min="5376" max="5377" width="13" style="250" customWidth="1"/>
    <col min="5378" max="5378" width="13.85546875" style="250" customWidth="1"/>
    <col min="5379" max="5379" width="14.5703125" style="250" customWidth="1"/>
    <col min="5380" max="5382" width="14.7109375" style="250" customWidth="1"/>
    <col min="5383" max="5383" width="13.7109375" style="250" customWidth="1"/>
    <col min="5384" max="5384" width="14.7109375" style="250" customWidth="1"/>
    <col min="5385" max="5385" width="18.140625" style="250" customWidth="1"/>
    <col min="5386" max="5554" width="11.42578125" style="250"/>
    <col min="5555" max="5555" width="4.42578125" style="250" customWidth="1"/>
    <col min="5556" max="5556" width="15.28515625" style="250" customWidth="1"/>
    <col min="5557" max="5557" width="16.85546875" style="250" customWidth="1"/>
    <col min="5558" max="5558" width="27.42578125" style="250" customWidth="1"/>
    <col min="5559" max="5559" width="16.5703125" style="250" customWidth="1"/>
    <col min="5560" max="5560" width="13.42578125" style="250" customWidth="1"/>
    <col min="5561" max="5561" width="13.7109375" style="250" customWidth="1"/>
    <col min="5562" max="5562" width="17.7109375" style="250" customWidth="1"/>
    <col min="5563" max="5563" width="14.5703125" style="250" customWidth="1"/>
    <col min="5564" max="5564" width="14" style="250" customWidth="1"/>
    <col min="5565" max="5565" width="13.85546875" style="250" customWidth="1"/>
    <col min="5566" max="5566" width="19" style="250" customWidth="1"/>
    <col min="5567" max="5567" width="17.42578125" style="250" customWidth="1"/>
    <col min="5568" max="5568" width="19.140625" style="250" customWidth="1"/>
    <col min="5569" max="5569" width="16.85546875" style="250" customWidth="1"/>
    <col min="5570" max="5571" width="13.5703125" style="250" customWidth="1"/>
    <col min="5572" max="5573" width="13" style="250" customWidth="1"/>
    <col min="5574" max="5574" width="13.140625" style="250" customWidth="1"/>
    <col min="5575" max="5575" width="13.85546875" style="250" customWidth="1"/>
    <col min="5576" max="5576" width="13.140625" style="250" customWidth="1"/>
    <col min="5577" max="5582" width="12.7109375" style="250" customWidth="1"/>
    <col min="5583" max="5583" width="15.140625" style="250" customWidth="1"/>
    <col min="5584" max="5584" width="12.85546875" style="250" customWidth="1"/>
    <col min="5585" max="5585" width="12.7109375" style="250" customWidth="1"/>
    <col min="5586" max="5586" width="13.85546875" style="250" customWidth="1"/>
    <col min="5587" max="5587" width="13.42578125" style="250" customWidth="1"/>
    <col min="5588" max="5588" width="15.28515625" style="250" customWidth="1"/>
    <col min="5589" max="5589" width="12.42578125" style="250" customWidth="1"/>
    <col min="5590" max="5590" width="9.5703125" style="250" customWidth="1"/>
    <col min="5591" max="5591" width="13.28515625" style="250" customWidth="1"/>
    <col min="5592" max="5592" width="12.7109375" style="250" customWidth="1"/>
    <col min="5593" max="5594" width="12.85546875" style="250" customWidth="1"/>
    <col min="5595" max="5595" width="13.42578125" style="250" customWidth="1"/>
    <col min="5596" max="5597" width="12.85546875" style="250" customWidth="1"/>
    <col min="5598" max="5613" width="2.7109375" style="250" customWidth="1"/>
    <col min="5614" max="5614" width="3.28515625" style="250" customWidth="1"/>
    <col min="5615" max="5628" width="2.7109375" style="250" customWidth="1"/>
    <col min="5629" max="5629" width="15.140625" style="250" customWidth="1"/>
    <col min="5630" max="5630" width="12.5703125" style="250" customWidth="1"/>
    <col min="5631" max="5631" width="12.85546875" style="250" customWidth="1"/>
    <col min="5632" max="5633" width="13" style="250" customWidth="1"/>
    <col min="5634" max="5634" width="13.85546875" style="250" customWidth="1"/>
    <col min="5635" max="5635" width="14.5703125" style="250" customWidth="1"/>
    <col min="5636" max="5638" width="14.7109375" style="250" customWidth="1"/>
    <col min="5639" max="5639" width="13.7109375" style="250" customWidth="1"/>
    <col min="5640" max="5640" width="14.7109375" style="250" customWidth="1"/>
    <col min="5641" max="5641" width="18.140625" style="250" customWidth="1"/>
    <col min="5642" max="5810" width="11.42578125" style="250"/>
    <col min="5811" max="5811" width="4.42578125" style="250" customWidth="1"/>
    <col min="5812" max="5812" width="15.28515625" style="250" customWidth="1"/>
    <col min="5813" max="5813" width="16.85546875" style="250" customWidth="1"/>
    <col min="5814" max="5814" width="27.42578125" style="250" customWidth="1"/>
    <col min="5815" max="5815" width="16.5703125" style="250" customWidth="1"/>
    <col min="5816" max="5816" width="13.42578125" style="250" customWidth="1"/>
    <col min="5817" max="5817" width="13.7109375" style="250" customWidth="1"/>
    <col min="5818" max="5818" width="17.7109375" style="250" customWidth="1"/>
    <col min="5819" max="5819" width="14.5703125" style="250" customWidth="1"/>
    <col min="5820" max="5820" width="14" style="250" customWidth="1"/>
    <col min="5821" max="5821" width="13.85546875" style="250" customWidth="1"/>
    <col min="5822" max="5822" width="19" style="250" customWidth="1"/>
    <col min="5823" max="5823" width="17.42578125" style="250" customWidth="1"/>
    <col min="5824" max="5824" width="19.140625" style="250" customWidth="1"/>
    <col min="5825" max="5825" width="16.85546875" style="250" customWidth="1"/>
    <col min="5826" max="5827" width="13.5703125" style="250" customWidth="1"/>
    <col min="5828" max="5829" width="13" style="250" customWidth="1"/>
    <col min="5830" max="5830" width="13.140625" style="250" customWidth="1"/>
    <col min="5831" max="5831" width="13.85546875" style="250" customWidth="1"/>
    <col min="5832" max="5832" width="13.140625" style="250" customWidth="1"/>
    <col min="5833" max="5838" width="12.7109375" style="250" customWidth="1"/>
    <col min="5839" max="5839" width="15.140625" style="250" customWidth="1"/>
    <col min="5840" max="5840" width="12.85546875" style="250" customWidth="1"/>
    <col min="5841" max="5841" width="12.7109375" style="250" customWidth="1"/>
    <col min="5842" max="5842" width="13.85546875" style="250" customWidth="1"/>
    <col min="5843" max="5843" width="13.42578125" style="250" customWidth="1"/>
    <col min="5844" max="5844" width="15.28515625" style="250" customWidth="1"/>
    <col min="5845" max="5845" width="12.42578125" style="250" customWidth="1"/>
    <col min="5846" max="5846" width="9.5703125" style="250" customWidth="1"/>
    <col min="5847" max="5847" width="13.28515625" style="250" customWidth="1"/>
    <col min="5848" max="5848" width="12.7109375" style="250" customWidth="1"/>
    <col min="5849" max="5850" width="12.85546875" style="250" customWidth="1"/>
    <col min="5851" max="5851" width="13.42578125" style="250" customWidth="1"/>
    <col min="5852" max="5853" width="12.85546875" style="250" customWidth="1"/>
    <col min="5854" max="5869" width="2.7109375" style="250" customWidth="1"/>
    <col min="5870" max="5870" width="3.28515625" style="250" customWidth="1"/>
    <col min="5871" max="5884" width="2.7109375" style="250" customWidth="1"/>
    <col min="5885" max="5885" width="15.140625" style="250" customWidth="1"/>
    <col min="5886" max="5886" width="12.5703125" style="250" customWidth="1"/>
    <col min="5887" max="5887" width="12.85546875" style="250" customWidth="1"/>
    <col min="5888" max="5889" width="13" style="250" customWidth="1"/>
    <col min="5890" max="5890" width="13.85546875" style="250" customWidth="1"/>
    <col min="5891" max="5891" width="14.5703125" style="250" customWidth="1"/>
    <col min="5892" max="5894" width="14.7109375" style="250" customWidth="1"/>
    <col min="5895" max="5895" width="13.7109375" style="250" customWidth="1"/>
    <col min="5896" max="5896" width="14.7109375" style="250" customWidth="1"/>
    <col min="5897" max="5897" width="18.140625" style="250" customWidth="1"/>
    <col min="5898" max="6066" width="11.42578125" style="250"/>
    <col min="6067" max="6067" width="4.42578125" style="250" customWidth="1"/>
    <col min="6068" max="6068" width="15.28515625" style="250" customWidth="1"/>
    <col min="6069" max="6069" width="16.85546875" style="250" customWidth="1"/>
    <col min="6070" max="6070" width="27.42578125" style="250" customWidth="1"/>
    <col min="6071" max="6071" width="16.5703125" style="250" customWidth="1"/>
    <col min="6072" max="6072" width="13.42578125" style="250" customWidth="1"/>
    <col min="6073" max="6073" width="13.7109375" style="250" customWidth="1"/>
    <col min="6074" max="6074" width="17.7109375" style="250" customWidth="1"/>
    <col min="6075" max="6075" width="14.5703125" style="250" customWidth="1"/>
    <col min="6076" max="6076" width="14" style="250" customWidth="1"/>
    <col min="6077" max="6077" width="13.85546875" style="250" customWidth="1"/>
    <col min="6078" max="6078" width="19" style="250" customWidth="1"/>
    <col min="6079" max="6079" width="17.42578125" style="250" customWidth="1"/>
    <col min="6080" max="6080" width="19.140625" style="250" customWidth="1"/>
    <col min="6081" max="6081" width="16.85546875" style="250" customWidth="1"/>
    <col min="6082" max="6083" width="13.5703125" style="250" customWidth="1"/>
    <col min="6084" max="6085" width="13" style="250" customWidth="1"/>
    <col min="6086" max="6086" width="13.140625" style="250" customWidth="1"/>
    <col min="6087" max="6087" width="13.85546875" style="250" customWidth="1"/>
    <col min="6088" max="6088" width="13.140625" style="250" customWidth="1"/>
    <col min="6089" max="6094" width="12.7109375" style="250" customWidth="1"/>
    <col min="6095" max="6095" width="15.140625" style="250" customWidth="1"/>
    <col min="6096" max="6096" width="12.85546875" style="250" customWidth="1"/>
    <col min="6097" max="6097" width="12.7109375" style="250" customWidth="1"/>
    <col min="6098" max="6098" width="13.85546875" style="250" customWidth="1"/>
    <col min="6099" max="6099" width="13.42578125" style="250" customWidth="1"/>
    <col min="6100" max="6100" width="15.28515625" style="250" customWidth="1"/>
    <col min="6101" max="6101" width="12.42578125" style="250" customWidth="1"/>
    <col min="6102" max="6102" width="9.5703125" style="250" customWidth="1"/>
    <col min="6103" max="6103" width="13.28515625" style="250" customWidth="1"/>
    <col min="6104" max="6104" width="12.7109375" style="250" customWidth="1"/>
    <col min="6105" max="6106" width="12.85546875" style="250" customWidth="1"/>
    <col min="6107" max="6107" width="13.42578125" style="250" customWidth="1"/>
    <col min="6108" max="6109" width="12.85546875" style="250" customWidth="1"/>
    <col min="6110" max="6125" width="2.7109375" style="250" customWidth="1"/>
    <col min="6126" max="6126" width="3.28515625" style="250" customWidth="1"/>
    <col min="6127" max="6140" width="2.7109375" style="250" customWidth="1"/>
    <col min="6141" max="6141" width="15.140625" style="250" customWidth="1"/>
    <col min="6142" max="6142" width="12.5703125" style="250" customWidth="1"/>
    <col min="6143" max="6143" width="12.85546875" style="250" customWidth="1"/>
    <col min="6144" max="6145" width="13" style="250" customWidth="1"/>
    <col min="6146" max="6146" width="13.85546875" style="250" customWidth="1"/>
    <col min="6147" max="6147" width="14.5703125" style="250" customWidth="1"/>
    <col min="6148" max="6150" width="14.7109375" style="250" customWidth="1"/>
    <col min="6151" max="6151" width="13.7109375" style="250" customWidth="1"/>
    <col min="6152" max="6152" width="14.7109375" style="250" customWidth="1"/>
    <col min="6153" max="6153" width="18.140625" style="250" customWidth="1"/>
    <col min="6154" max="6322" width="11.42578125" style="250"/>
    <col min="6323" max="6323" width="4.42578125" style="250" customWidth="1"/>
    <col min="6324" max="6324" width="15.28515625" style="250" customWidth="1"/>
    <col min="6325" max="6325" width="16.85546875" style="250" customWidth="1"/>
    <col min="6326" max="6326" width="27.42578125" style="250" customWidth="1"/>
    <col min="6327" max="6327" width="16.5703125" style="250" customWidth="1"/>
    <col min="6328" max="6328" width="13.42578125" style="250" customWidth="1"/>
    <col min="6329" max="6329" width="13.7109375" style="250" customWidth="1"/>
    <col min="6330" max="6330" width="17.7109375" style="250" customWidth="1"/>
    <col min="6331" max="6331" width="14.5703125" style="250" customWidth="1"/>
    <col min="6332" max="6332" width="14" style="250" customWidth="1"/>
    <col min="6333" max="6333" width="13.85546875" style="250" customWidth="1"/>
    <col min="6334" max="6334" width="19" style="250" customWidth="1"/>
    <col min="6335" max="6335" width="17.42578125" style="250" customWidth="1"/>
    <col min="6336" max="6336" width="19.140625" style="250" customWidth="1"/>
    <col min="6337" max="6337" width="16.85546875" style="250" customWidth="1"/>
    <col min="6338" max="6339" width="13.5703125" style="250" customWidth="1"/>
    <col min="6340" max="6341" width="13" style="250" customWidth="1"/>
    <col min="6342" max="6342" width="13.140625" style="250" customWidth="1"/>
    <col min="6343" max="6343" width="13.85546875" style="250" customWidth="1"/>
    <col min="6344" max="6344" width="13.140625" style="250" customWidth="1"/>
    <col min="6345" max="6350" width="12.7109375" style="250" customWidth="1"/>
    <col min="6351" max="6351" width="15.140625" style="250" customWidth="1"/>
    <col min="6352" max="6352" width="12.85546875" style="250" customWidth="1"/>
    <col min="6353" max="6353" width="12.7109375" style="250" customWidth="1"/>
    <col min="6354" max="6354" width="13.85546875" style="250" customWidth="1"/>
    <col min="6355" max="6355" width="13.42578125" style="250" customWidth="1"/>
    <col min="6356" max="6356" width="15.28515625" style="250" customWidth="1"/>
    <col min="6357" max="6357" width="12.42578125" style="250" customWidth="1"/>
    <col min="6358" max="6358" width="9.5703125" style="250" customWidth="1"/>
    <col min="6359" max="6359" width="13.28515625" style="250" customWidth="1"/>
    <col min="6360" max="6360" width="12.7109375" style="250" customWidth="1"/>
    <col min="6361" max="6362" width="12.85546875" style="250" customWidth="1"/>
    <col min="6363" max="6363" width="13.42578125" style="250" customWidth="1"/>
    <col min="6364" max="6365" width="12.85546875" style="250" customWidth="1"/>
    <col min="6366" max="6381" width="2.7109375" style="250" customWidth="1"/>
    <col min="6382" max="6382" width="3.28515625" style="250" customWidth="1"/>
    <col min="6383" max="6396" width="2.7109375" style="250" customWidth="1"/>
    <col min="6397" max="6397" width="15.140625" style="250" customWidth="1"/>
    <col min="6398" max="6398" width="12.5703125" style="250" customWidth="1"/>
    <col min="6399" max="6399" width="12.85546875" style="250" customWidth="1"/>
    <col min="6400" max="6401" width="13" style="250" customWidth="1"/>
    <col min="6402" max="6402" width="13.85546875" style="250" customWidth="1"/>
    <col min="6403" max="6403" width="14.5703125" style="250" customWidth="1"/>
    <col min="6404" max="6406" width="14.7109375" style="250" customWidth="1"/>
    <col min="6407" max="6407" width="13.7109375" style="250" customWidth="1"/>
    <col min="6408" max="6408" width="14.7109375" style="250" customWidth="1"/>
    <col min="6409" max="6409" width="18.140625" style="250" customWidth="1"/>
    <col min="6410" max="6578" width="11.42578125" style="250"/>
    <col min="6579" max="6579" width="4.42578125" style="250" customWidth="1"/>
    <col min="6580" max="6580" width="15.28515625" style="250" customWidth="1"/>
    <col min="6581" max="6581" width="16.85546875" style="250" customWidth="1"/>
    <col min="6582" max="6582" width="27.42578125" style="250" customWidth="1"/>
    <col min="6583" max="6583" width="16.5703125" style="250" customWidth="1"/>
    <col min="6584" max="6584" width="13.42578125" style="250" customWidth="1"/>
    <col min="6585" max="6585" width="13.7109375" style="250" customWidth="1"/>
    <col min="6586" max="6586" width="17.7109375" style="250" customWidth="1"/>
    <col min="6587" max="6587" width="14.5703125" style="250" customWidth="1"/>
    <col min="6588" max="6588" width="14" style="250" customWidth="1"/>
    <col min="6589" max="6589" width="13.85546875" style="250" customWidth="1"/>
    <col min="6590" max="6590" width="19" style="250" customWidth="1"/>
    <col min="6591" max="6591" width="17.42578125" style="250" customWidth="1"/>
    <col min="6592" max="6592" width="19.140625" style="250" customWidth="1"/>
    <col min="6593" max="6593" width="16.85546875" style="250" customWidth="1"/>
    <col min="6594" max="6595" width="13.5703125" style="250" customWidth="1"/>
    <col min="6596" max="6597" width="13" style="250" customWidth="1"/>
    <col min="6598" max="6598" width="13.140625" style="250" customWidth="1"/>
    <col min="6599" max="6599" width="13.85546875" style="250" customWidth="1"/>
    <col min="6600" max="6600" width="13.140625" style="250" customWidth="1"/>
    <col min="6601" max="6606" width="12.7109375" style="250" customWidth="1"/>
    <col min="6607" max="6607" width="15.140625" style="250" customWidth="1"/>
    <col min="6608" max="6608" width="12.85546875" style="250" customWidth="1"/>
    <col min="6609" max="6609" width="12.7109375" style="250" customWidth="1"/>
    <col min="6610" max="6610" width="13.85546875" style="250" customWidth="1"/>
    <col min="6611" max="6611" width="13.42578125" style="250" customWidth="1"/>
    <col min="6612" max="6612" width="15.28515625" style="250" customWidth="1"/>
    <col min="6613" max="6613" width="12.42578125" style="250" customWidth="1"/>
    <col min="6614" max="6614" width="9.5703125" style="250" customWidth="1"/>
    <col min="6615" max="6615" width="13.28515625" style="250" customWidth="1"/>
    <col min="6616" max="6616" width="12.7109375" style="250" customWidth="1"/>
    <col min="6617" max="6618" width="12.85546875" style="250" customWidth="1"/>
    <col min="6619" max="6619" width="13.42578125" style="250" customWidth="1"/>
    <col min="6620" max="6621" width="12.85546875" style="250" customWidth="1"/>
    <col min="6622" max="6637" width="2.7109375" style="250" customWidth="1"/>
    <col min="6638" max="6638" width="3.28515625" style="250" customWidth="1"/>
    <col min="6639" max="6652" width="2.7109375" style="250" customWidth="1"/>
    <col min="6653" max="6653" width="15.140625" style="250" customWidth="1"/>
    <col min="6654" max="6654" width="12.5703125" style="250" customWidth="1"/>
    <col min="6655" max="6655" width="12.85546875" style="250" customWidth="1"/>
    <col min="6656" max="6657" width="13" style="250" customWidth="1"/>
    <col min="6658" max="6658" width="13.85546875" style="250" customWidth="1"/>
    <col min="6659" max="6659" width="14.5703125" style="250" customWidth="1"/>
    <col min="6660" max="6662" width="14.7109375" style="250" customWidth="1"/>
    <col min="6663" max="6663" width="13.7109375" style="250" customWidth="1"/>
    <col min="6664" max="6664" width="14.7109375" style="250" customWidth="1"/>
    <col min="6665" max="6665" width="18.140625" style="250" customWidth="1"/>
    <col min="6666" max="6834" width="11.42578125" style="250"/>
    <col min="6835" max="6835" width="4.42578125" style="250" customWidth="1"/>
    <col min="6836" max="6836" width="15.28515625" style="250" customWidth="1"/>
    <col min="6837" max="6837" width="16.85546875" style="250" customWidth="1"/>
    <col min="6838" max="6838" width="27.42578125" style="250" customWidth="1"/>
    <col min="6839" max="6839" width="16.5703125" style="250" customWidth="1"/>
    <col min="6840" max="6840" width="13.42578125" style="250" customWidth="1"/>
    <col min="6841" max="6841" width="13.7109375" style="250" customWidth="1"/>
    <col min="6842" max="6842" width="17.7109375" style="250" customWidth="1"/>
    <col min="6843" max="6843" width="14.5703125" style="250" customWidth="1"/>
    <col min="6844" max="6844" width="14" style="250" customWidth="1"/>
    <col min="6845" max="6845" width="13.85546875" style="250" customWidth="1"/>
    <col min="6846" max="6846" width="19" style="250" customWidth="1"/>
    <col min="6847" max="6847" width="17.42578125" style="250" customWidth="1"/>
    <col min="6848" max="6848" width="19.140625" style="250" customWidth="1"/>
    <col min="6849" max="6849" width="16.85546875" style="250" customWidth="1"/>
    <col min="6850" max="6851" width="13.5703125" style="250" customWidth="1"/>
    <col min="6852" max="6853" width="13" style="250" customWidth="1"/>
    <col min="6854" max="6854" width="13.140625" style="250" customWidth="1"/>
    <col min="6855" max="6855" width="13.85546875" style="250" customWidth="1"/>
    <col min="6856" max="6856" width="13.140625" style="250" customWidth="1"/>
    <col min="6857" max="6862" width="12.7109375" style="250" customWidth="1"/>
    <col min="6863" max="6863" width="15.140625" style="250" customWidth="1"/>
    <col min="6864" max="6864" width="12.85546875" style="250" customWidth="1"/>
    <col min="6865" max="6865" width="12.7109375" style="250" customWidth="1"/>
    <col min="6866" max="6866" width="13.85546875" style="250" customWidth="1"/>
    <col min="6867" max="6867" width="13.42578125" style="250" customWidth="1"/>
    <col min="6868" max="6868" width="15.28515625" style="250" customWidth="1"/>
    <col min="6869" max="6869" width="12.42578125" style="250" customWidth="1"/>
    <col min="6870" max="6870" width="9.5703125" style="250" customWidth="1"/>
    <col min="6871" max="6871" width="13.28515625" style="250" customWidth="1"/>
    <col min="6872" max="6872" width="12.7109375" style="250" customWidth="1"/>
    <col min="6873" max="6874" width="12.85546875" style="250" customWidth="1"/>
    <col min="6875" max="6875" width="13.42578125" style="250" customWidth="1"/>
    <col min="6876" max="6877" width="12.85546875" style="250" customWidth="1"/>
    <col min="6878" max="6893" width="2.7109375" style="250" customWidth="1"/>
    <col min="6894" max="6894" width="3.28515625" style="250" customWidth="1"/>
    <col min="6895" max="6908" width="2.7109375" style="250" customWidth="1"/>
    <col min="6909" max="6909" width="15.140625" style="250" customWidth="1"/>
    <col min="6910" max="6910" width="12.5703125" style="250" customWidth="1"/>
    <col min="6911" max="6911" width="12.85546875" style="250" customWidth="1"/>
    <col min="6912" max="6913" width="13" style="250" customWidth="1"/>
    <col min="6914" max="6914" width="13.85546875" style="250" customWidth="1"/>
    <col min="6915" max="6915" width="14.5703125" style="250" customWidth="1"/>
    <col min="6916" max="6918" width="14.7109375" style="250" customWidth="1"/>
    <col min="6919" max="6919" width="13.7109375" style="250" customWidth="1"/>
    <col min="6920" max="6920" width="14.7109375" style="250" customWidth="1"/>
    <col min="6921" max="6921" width="18.140625" style="250" customWidth="1"/>
    <col min="6922" max="7090" width="11.42578125" style="250"/>
    <col min="7091" max="7091" width="4.42578125" style="250" customWidth="1"/>
    <col min="7092" max="7092" width="15.28515625" style="250" customWidth="1"/>
    <col min="7093" max="7093" width="16.85546875" style="250" customWidth="1"/>
    <col min="7094" max="7094" width="27.42578125" style="250" customWidth="1"/>
    <col min="7095" max="7095" width="16.5703125" style="250" customWidth="1"/>
    <col min="7096" max="7096" width="13.42578125" style="250" customWidth="1"/>
    <col min="7097" max="7097" width="13.7109375" style="250" customWidth="1"/>
    <col min="7098" max="7098" width="17.7109375" style="250" customWidth="1"/>
    <col min="7099" max="7099" width="14.5703125" style="250" customWidth="1"/>
    <col min="7100" max="7100" width="14" style="250" customWidth="1"/>
    <col min="7101" max="7101" width="13.85546875" style="250" customWidth="1"/>
    <col min="7102" max="7102" width="19" style="250" customWidth="1"/>
    <col min="7103" max="7103" width="17.42578125" style="250" customWidth="1"/>
    <col min="7104" max="7104" width="19.140625" style="250" customWidth="1"/>
    <col min="7105" max="7105" width="16.85546875" style="250" customWidth="1"/>
    <col min="7106" max="7107" width="13.5703125" style="250" customWidth="1"/>
    <col min="7108" max="7109" width="13" style="250" customWidth="1"/>
    <col min="7110" max="7110" width="13.140625" style="250" customWidth="1"/>
    <col min="7111" max="7111" width="13.85546875" style="250" customWidth="1"/>
    <col min="7112" max="7112" width="13.140625" style="250" customWidth="1"/>
    <col min="7113" max="7118" width="12.7109375" style="250" customWidth="1"/>
    <col min="7119" max="7119" width="15.140625" style="250" customWidth="1"/>
    <col min="7120" max="7120" width="12.85546875" style="250" customWidth="1"/>
    <col min="7121" max="7121" width="12.7109375" style="250" customWidth="1"/>
    <col min="7122" max="7122" width="13.85546875" style="250" customWidth="1"/>
    <col min="7123" max="7123" width="13.42578125" style="250" customWidth="1"/>
    <col min="7124" max="7124" width="15.28515625" style="250" customWidth="1"/>
    <col min="7125" max="7125" width="12.42578125" style="250" customWidth="1"/>
    <col min="7126" max="7126" width="9.5703125" style="250" customWidth="1"/>
    <col min="7127" max="7127" width="13.28515625" style="250" customWidth="1"/>
    <col min="7128" max="7128" width="12.7109375" style="250" customWidth="1"/>
    <col min="7129" max="7130" width="12.85546875" style="250" customWidth="1"/>
    <col min="7131" max="7131" width="13.42578125" style="250" customWidth="1"/>
    <col min="7132" max="7133" width="12.85546875" style="250" customWidth="1"/>
    <col min="7134" max="7149" width="2.7109375" style="250" customWidth="1"/>
    <col min="7150" max="7150" width="3.28515625" style="250" customWidth="1"/>
    <col min="7151" max="7164" width="2.7109375" style="250" customWidth="1"/>
    <col min="7165" max="7165" width="15.140625" style="250" customWidth="1"/>
    <col min="7166" max="7166" width="12.5703125" style="250" customWidth="1"/>
    <col min="7167" max="7167" width="12.85546875" style="250" customWidth="1"/>
    <col min="7168" max="7169" width="13" style="250" customWidth="1"/>
    <col min="7170" max="7170" width="13.85546875" style="250" customWidth="1"/>
    <col min="7171" max="7171" width="14.5703125" style="250" customWidth="1"/>
    <col min="7172" max="7174" width="14.7109375" style="250" customWidth="1"/>
    <col min="7175" max="7175" width="13.7109375" style="250" customWidth="1"/>
    <col min="7176" max="7176" width="14.7109375" style="250" customWidth="1"/>
    <col min="7177" max="7177" width="18.140625" style="250" customWidth="1"/>
    <col min="7178" max="7346" width="11.42578125" style="250"/>
    <col min="7347" max="7347" width="4.42578125" style="250" customWidth="1"/>
    <col min="7348" max="7348" width="15.28515625" style="250" customWidth="1"/>
    <col min="7349" max="7349" width="16.85546875" style="250" customWidth="1"/>
    <col min="7350" max="7350" width="27.42578125" style="250" customWidth="1"/>
    <col min="7351" max="7351" width="16.5703125" style="250" customWidth="1"/>
    <col min="7352" max="7352" width="13.42578125" style="250" customWidth="1"/>
    <col min="7353" max="7353" width="13.7109375" style="250" customWidth="1"/>
    <col min="7354" max="7354" width="17.7109375" style="250" customWidth="1"/>
    <col min="7355" max="7355" width="14.5703125" style="250" customWidth="1"/>
    <col min="7356" max="7356" width="14" style="250" customWidth="1"/>
    <col min="7357" max="7357" width="13.85546875" style="250" customWidth="1"/>
    <col min="7358" max="7358" width="19" style="250" customWidth="1"/>
    <col min="7359" max="7359" width="17.42578125" style="250" customWidth="1"/>
    <col min="7360" max="7360" width="19.140625" style="250" customWidth="1"/>
    <col min="7361" max="7361" width="16.85546875" style="250" customWidth="1"/>
    <col min="7362" max="7363" width="13.5703125" style="250" customWidth="1"/>
    <col min="7364" max="7365" width="13" style="250" customWidth="1"/>
    <col min="7366" max="7366" width="13.140625" style="250" customWidth="1"/>
    <col min="7367" max="7367" width="13.85546875" style="250" customWidth="1"/>
    <col min="7368" max="7368" width="13.140625" style="250" customWidth="1"/>
    <col min="7369" max="7374" width="12.7109375" style="250" customWidth="1"/>
    <col min="7375" max="7375" width="15.140625" style="250" customWidth="1"/>
    <col min="7376" max="7376" width="12.85546875" style="250" customWidth="1"/>
    <col min="7377" max="7377" width="12.7109375" style="250" customWidth="1"/>
    <col min="7378" max="7378" width="13.85546875" style="250" customWidth="1"/>
    <col min="7379" max="7379" width="13.42578125" style="250" customWidth="1"/>
    <col min="7380" max="7380" width="15.28515625" style="250" customWidth="1"/>
    <col min="7381" max="7381" width="12.42578125" style="250" customWidth="1"/>
    <col min="7382" max="7382" width="9.5703125" style="250" customWidth="1"/>
    <col min="7383" max="7383" width="13.28515625" style="250" customWidth="1"/>
    <col min="7384" max="7384" width="12.7109375" style="250" customWidth="1"/>
    <col min="7385" max="7386" width="12.85546875" style="250" customWidth="1"/>
    <col min="7387" max="7387" width="13.42578125" style="250" customWidth="1"/>
    <col min="7388" max="7389" width="12.85546875" style="250" customWidth="1"/>
    <col min="7390" max="7405" width="2.7109375" style="250" customWidth="1"/>
    <col min="7406" max="7406" width="3.28515625" style="250" customWidth="1"/>
    <col min="7407" max="7420" width="2.7109375" style="250" customWidth="1"/>
    <col min="7421" max="7421" width="15.140625" style="250" customWidth="1"/>
    <col min="7422" max="7422" width="12.5703125" style="250" customWidth="1"/>
    <col min="7423" max="7423" width="12.85546875" style="250" customWidth="1"/>
    <col min="7424" max="7425" width="13" style="250" customWidth="1"/>
    <col min="7426" max="7426" width="13.85546875" style="250" customWidth="1"/>
    <col min="7427" max="7427" width="14.5703125" style="250" customWidth="1"/>
    <col min="7428" max="7430" width="14.7109375" style="250" customWidth="1"/>
    <col min="7431" max="7431" width="13.7109375" style="250" customWidth="1"/>
    <col min="7432" max="7432" width="14.7109375" style="250" customWidth="1"/>
    <col min="7433" max="7433" width="18.140625" style="250" customWidth="1"/>
    <col min="7434" max="7602" width="11.42578125" style="250"/>
    <col min="7603" max="7603" width="4.42578125" style="250" customWidth="1"/>
    <col min="7604" max="7604" width="15.28515625" style="250" customWidth="1"/>
    <col min="7605" max="7605" width="16.85546875" style="250" customWidth="1"/>
    <col min="7606" max="7606" width="27.42578125" style="250" customWidth="1"/>
    <col min="7607" max="7607" width="16.5703125" style="250" customWidth="1"/>
    <col min="7608" max="7608" width="13.42578125" style="250" customWidth="1"/>
    <col min="7609" max="7609" width="13.7109375" style="250" customWidth="1"/>
    <col min="7610" max="7610" width="17.7109375" style="250" customWidth="1"/>
    <col min="7611" max="7611" width="14.5703125" style="250" customWidth="1"/>
    <col min="7612" max="7612" width="14" style="250" customWidth="1"/>
    <col min="7613" max="7613" width="13.85546875" style="250" customWidth="1"/>
    <col min="7614" max="7614" width="19" style="250" customWidth="1"/>
    <col min="7615" max="7615" width="17.42578125" style="250" customWidth="1"/>
    <col min="7616" max="7616" width="19.140625" style="250" customWidth="1"/>
    <col min="7617" max="7617" width="16.85546875" style="250" customWidth="1"/>
    <col min="7618" max="7619" width="13.5703125" style="250" customWidth="1"/>
    <col min="7620" max="7621" width="13" style="250" customWidth="1"/>
    <col min="7622" max="7622" width="13.140625" style="250" customWidth="1"/>
    <col min="7623" max="7623" width="13.85546875" style="250" customWidth="1"/>
    <col min="7624" max="7624" width="13.140625" style="250" customWidth="1"/>
    <col min="7625" max="7630" width="12.7109375" style="250" customWidth="1"/>
    <col min="7631" max="7631" width="15.140625" style="250" customWidth="1"/>
    <col min="7632" max="7632" width="12.85546875" style="250" customWidth="1"/>
    <col min="7633" max="7633" width="12.7109375" style="250" customWidth="1"/>
    <col min="7634" max="7634" width="13.85546875" style="250" customWidth="1"/>
    <col min="7635" max="7635" width="13.42578125" style="250" customWidth="1"/>
    <col min="7636" max="7636" width="15.28515625" style="250" customWidth="1"/>
    <col min="7637" max="7637" width="12.42578125" style="250" customWidth="1"/>
    <col min="7638" max="7638" width="9.5703125" style="250" customWidth="1"/>
    <col min="7639" max="7639" width="13.28515625" style="250" customWidth="1"/>
    <col min="7640" max="7640" width="12.7109375" style="250" customWidth="1"/>
    <col min="7641" max="7642" width="12.85546875" style="250" customWidth="1"/>
    <col min="7643" max="7643" width="13.42578125" style="250" customWidth="1"/>
    <col min="7644" max="7645" width="12.85546875" style="250" customWidth="1"/>
    <col min="7646" max="7661" width="2.7109375" style="250" customWidth="1"/>
    <col min="7662" max="7662" width="3.28515625" style="250" customWidth="1"/>
    <col min="7663" max="7676" width="2.7109375" style="250" customWidth="1"/>
    <col min="7677" max="7677" width="15.140625" style="250" customWidth="1"/>
    <col min="7678" max="7678" width="12.5703125" style="250" customWidth="1"/>
    <col min="7679" max="7679" width="12.85546875" style="250" customWidth="1"/>
    <col min="7680" max="7681" width="13" style="250" customWidth="1"/>
    <col min="7682" max="7682" width="13.85546875" style="250" customWidth="1"/>
    <col min="7683" max="7683" width="14.5703125" style="250" customWidth="1"/>
    <col min="7684" max="7686" width="14.7109375" style="250" customWidth="1"/>
    <col min="7687" max="7687" width="13.7109375" style="250" customWidth="1"/>
    <col min="7688" max="7688" width="14.7109375" style="250" customWidth="1"/>
    <col min="7689" max="7689" width="18.140625" style="250" customWidth="1"/>
    <col min="7690" max="7858" width="11.42578125" style="250"/>
    <col min="7859" max="7859" width="4.42578125" style="250" customWidth="1"/>
    <col min="7860" max="7860" width="15.28515625" style="250" customWidth="1"/>
    <col min="7861" max="7861" width="16.85546875" style="250" customWidth="1"/>
    <col min="7862" max="7862" width="27.42578125" style="250" customWidth="1"/>
    <col min="7863" max="7863" width="16.5703125" style="250" customWidth="1"/>
    <col min="7864" max="7864" width="13.42578125" style="250" customWidth="1"/>
    <col min="7865" max="7865" width="13.7109375" style="250" customWidth="1"/>
    <col min="7866" max="7866" width="17.7109375" style="250" customWidth="1"/>
    <col min="7867" max="7867" width="14.5703125" style="250" customWidth="1"/>
    <col min="7868" max="7868" width="14" style="250" customWidth="1"/>
    <col min="7869" max="7869" width="13.85546875" style="250" customWidth="1"/>
    <col min="7870" max="7870" width="19" style="250" customWidth="1"/>
    <col min="7871" max="7871" width="17.42578125" style="250" customWidth="1"/>
    <col min="7872" max="7872" width="19.140625" style="250" customWidth="1"/>
    <col min="7873" max="7873" width="16.85546875" style="250" customWidth="1"/>
    <col min="7874" max="7875" width="13.5703125" style="250" customWidth="1"/>
    <col min="7876" max="7877" width="13" style="250" customWidth="1"/>
    <col min="7878" max="7878" width="13.140625" style="250" customWidth="1"/>
    <col min="7879" max="7879" width="13.85546875" style="250" customWidth="1"/>
    <col min="7880" max="7880" width="13.140625" style="250" customWidth="1"/>
    <col min="7881" max="7886" width="12.7109375" style="250" customWidth="1"/>
    <col min="7887" max="7887" width="15.140625" style="250" customWidth="1"/>
    <col min="7888" max="7888" width="12.85546875" style="250" customWidth="1"/>
    <col min="7889" max="7889" width="12.7109375" style="250" customWidth="1"/>
    <col min="7890" max="7890" width="13.85546875" style="250" customWidth="1"/>
    <col min="7891" max="7891" width="13.42578125" style="250" customWidth="1"/>
    <col min="7892" max="7892" width="15.28515625" style="250" customWidth="1"/>
    <col min="7893" max="7893" width="12.42578125" style="250" customWidth="1"/>
    <col min="7894" max="7894" width="9.5703125" style="250" customWidth="1"/>
    <col min="7895" max="7895" width="13.28515625" style="250" customWidth="1"/>
    <col min="7896" max="7896" width="12.7109375" style="250" customWidth="1"/>
    <col min="7897" max="7898" width="12.85546875" style="250" customWidth="1"/>
    <col min="7899" max="7899" width="13.42578125" style="250" customWidth="1"/>
    <col min="7900" max="7901" width="12.85546875" style="250" customWidth="1"/>
    <col min="7902" max="7917" width="2.7109375" style="250" customWidth="1"/>
    <col min="7918" max="7918" width="3.28515625" style="250" customWidth="1"/>
    <col min="7919" max="7932" width="2.7109375" style="250" customWidth="1"/>
    <col min="7933" max="7933" width="15.140625" style="250" customWidth="1"/>
    <col min="7934" max="7934" width="12.5703125" style="250" customWidth="1"/>
    <col min="7935" max="7935" width="12.85546875" style="250" customWidth="1"/>
    <col min="7936" max="7937" width="13" style="250" customWidth="1"/>
    <col min="7938" max="7938" width="13.85546875" style="250" customWidth="1"/>
    <col min="7939" max="7939" width="14.5703125" style="250" customWidth="1"/>
    <col min="7940" max="7942" width="14.7109375" style="250" customWidth="1"/>
    <col min="7943" max="7943" width="13.7109375" style="250" customWidth="1"/>
    <col min="7944" max="7944" width="14.7109375" style="250" customWidth="1"/>
    <col min="7945" max="7945" width="18.140625" style="250" customWidth="1"/>
    <col min="7946" max="8114" width="11.42578125" style="250"/>
    <col min="8115" max="8115" width="4.42578125" style="250" customWidth="1"/>
    <col min="8116" max="8116" width="15.28515625" style="250" customWidth="1"/>
    <col min="8117" max="8117" width="16.85546875" style="250" customWidth="1"/>
    <col min="8118" max="8118" width="27.42578125" style="250" customWidth="1"/>
    <col min="8119" max="8119" width="16.5703125" style="250" customWidth="1"/>
    <col min="8120" max="8120" width="13.42578125" style="250" customWidth="1"/>
    <col min="8121" max="8121" width="13.7109375" style="250" customWidth="1"/>
    <col min="8122" max="8122" width="17.7109375" style="250" customWidth="1"/>
    <col min="8123" max="8123" width="14.5703125" style="250" customWidth="1"/>
    <col min="8124" max="8124" width="14" style="250" customWidth="1"/>
    <col min="8125" max="8125" width="13.85546875" style="250" customWidth="1"/>
    <col min="8126" max="8126" width="19" style="250" customWidth="1"/>
    <col min="8127" max="8127" width="17.42578125" style="250" customWidth="1"/>
    <col min="8128" max="8128" width="19.140625" style="250" customWidth="1"/>
    <col min="8129" max="8129" width="16.85546875" style="250" customWidth="1"/>
    <col min="8130" max="8131" width="13.5703125" style="250" customWidth="1"/>
    <col min="8132" max="8133" width="13" style="250" customWidth="1"/>
    <col min="8134" max="8134" width="13.140625" style="250" customWidth="1"/>
    <col min="8135" max="8135" width="13.85546875" style="250" customWidth="1"/>
    <col min="8136" max="8136" width="13.140625" style="250" customWidth="1"/>
    <col min="8137" max="8142" width="12.7109375" style="250" customWidth="1"/>
    <col min="8143" max="8143" width="15.140625" style="250" customWidth="1"/>
    <col min="8144" max="8144" width="12.85546875" style="250" customWidth="1"/>
    <col min="8145" max="8145" width="12.7109375" style="250" customWidth="1"/>
    <col min="8146" max="8146" width="13.85546875" style="250" customWidth="1"/>
    <col min="8147" max="8147" width="13.42578125" style="250" customWidth="1"/>
    <col min="8148" max="8148" width="15.28515625" style="250" customWidth="1"/>
    <col min="8149" max="8149" width="12.42578125" style="250" customWidth="1"/>
    <col min="8150" max="8150" width="9.5703125" style="250" customWidth="1"/>
    <col min="8151" max="8151" width="13.28515625" style="250" customWidth="1"/>
    <col min="8152" max="8152" width="12.7109375" style="250" customWidth="1"/>
    <col min="8153" max="8154" width="12.85546875" style="250" customWidth="1"/>
    <col min="8155" max="8155" width="13.42578125" style="250" customWidth="1"/>
    <col min="8156" max="8157" width="12.85546875" style="250" customWidth="1"/>
    <col min="8158" max="8173" width="2.7109375" style="250" customWidth="1"/>
    <col min="8174" max="8174" width="3.28515625" style="250" customWidth="1"/>
    <col min="8175" max="8188" width="2.7109375" style="250" customWidth="1"/>
    <col min="8189" max="8189" width="15.140625" style="250" customWidth="1"/>
    <col min="8190" max="8190" width="12.5703125" style="250" customWidth="1"/>
    <col min="8191" max="8191" width="12.85546875" style="250" customWidth="1"/>
    <col min="8192" max="8193" width="13" style="250" customWidth="1"/>
    <col min="8194" max="8194" width="13.85546875" style="250" customWidth="1"/>
    <col min="8195" max="8195" width="14.5703125" style="250" customWidth="1"/>
    <col min="8196" max="8198" width="14.7109375" style="250" customWidth="1"/>
    <col min="8199" max="8199" width="13.7109375" style="250" customWidth="1"/>
    <col min="8200" max="8200" width="14.7109375" style="250" customWidth="1"/>
    <col min="8201" max="8201" width="18.140625" style="250" customWidth="1"/>
    <col min="8202" max="8370" width="11.42578125" style="250"/>
    <col min="8371" max="8371" width="4.42578125" style="250" customWidth="1"/>
    <col min="8372" max="8372" width="15.28515625" style="250" customWidth="1"/>
    <col min="8373" max="8373" width="16.85546875" style="250" customWidth="1"/>
    <col min="8374" max="8374" width="27.42578125" style="250" customWidth="1"/>
    <col min="8375" max="8375" width="16.5703125" style="250" customWidth="1"/>
    <col min="8376" max="8376" width="13.42578125" style="250" customWidth="1"/>
    <col min="8377" max="8377" width="13.7109375" style="250" customWidth="1"/>
    <col min="8378" max="8378" width="17.7109375" style="250" customWidth="1"/>
    <col min="8379" max="8379" width="14.5703125" style="250" customWidth="1"/>
    <col min="8380" max="8380" width="14" style="250" customWidth="1"/>
    <col min="8381" max="8381" width="13.85546875" style="250" customWidth="1"/>
    <col min="8382" max="8382" width="19" style="250" customWidth="1"/>
    <col min="8383" max="8383" width="17.42578125" style="250" customWidth="1"/>
    <col min="8384" max="8384" width="19.140625" style="250" customWidth="1"/>
    <col min="8385" max="8385" width="16.85546875" style="250" customWidth="1"/>
    <col min="8386" max="8387" width="13.5703125" style="250" customWidth="1"/>
    <col min="8388" max="8389" width="13" style="250" customWidth="1"/>
    <col min="8390" max="8390" width="13.140625" style="250" customWidth="1"/>
    <col min="8391" max="8391" width="13.85546875" style="250" customWidth="1"/>
    <col min="8392" max="8392" width="13.140625" style="250" customWidth="1"/>
    <col min="8393" max="8398" width="12.7109375" style="250" customWidth="1"/>
    <col min="8399" max="8399" width="15.140625" style="250" customWidth="1"/>
    <col min="8400" max="8400" width="12.85546875" style="250" customWidth="1"/>
    <col min="8401" max="8401" width="12.7109375" style="250" customWidth="1"/>
    <col min="8402" max="8402" width="13.85546875" style="250" customWidth="1"/>
    <col min="8403" max="8403" width="13.42578125" style="250" customWidth="1"/>
    <col min="8404" max="8404" width="15.28515625" style="250" customWidth="1"/>
    <col min="8405" max="8405" width="12.42578125" style="250" customWidth="1"/>
    <col min="8406" max="8406" width="9.5703125" style="250" customWidth="1"/>
    <col min="8407" max="8407" width="13.28515625" style="250" customWidth="1"/>
    <col min="8408" max="8408" width="12.7109375" style="250" customWidth="1"/>
    <col min="8409" max="8410" width="12.85546875" style="250" customWidth="1"/>
    <col min="8411" max="8411" width="13.42578125" style="250" customWidth="1"/>
    <col min="8412" max="8413" width="12.85546875" style="250" customWidth="1"/>
    <col min="8414" max="8429" width="2.7109375" style="250" customWidth="1"/>
    <col min="8430" max="8430" width="3.28515625" style="250" customWidth="1"/>
    <col min="8431" max="8444" width="2.7109375" style="250" customWidth="1"/>
    <col min="8445" max="8445" width="15.140625" style="250" customWidth="1"/>
    <col min="8446" max="8446" width="12.5703125" style="250" customWidth="1"/>
    <col min="8447" max="8447" width="12.85546875" style="250" customWidth="1"/>
    <col min="8448" max="8449" width="13" style="250" customWidth="1"/>
    <col min="8450" max="8450" width="13.85546875" style="250" customWidth="1"/>
    <col min="8451" max="8451" width="14.5703125" style="250" customWidth="1"/>
    <col min="8452" max="8454" width="14.7109375" style="250" customWidth="1"/>
    <col min="8455" max="8455" width="13.7109375" style="250" customWidth="1"/>
    <col min="8456" max="8456" width="14.7109375" style="250" customWidth="1"/>
    <col min="8457" max="8457" width="18.140625" style="250" customWidth="1"/>
    <col min="8458" max="8626" width="11.42578125" style="250"/>
    <col min="8627" max="8627" width="4.42578125" style="250" customWidth="1"/>
    <col min="8628" max="8628" width="15.28515625" style="250" customWidth="1"/>
    <col min="8629" max="8629" width="16.85546875" style="250" customWidth="1"/>
    <col min="8630" max="8630" width="27.42578125" style="250" customWidth="1"/>
    <col min="8631" max="8631" width="16.5703125" style="250" customWidth="1"/>
    <col min="8632" max="8632" width="13.42578125" style="250" customWidth="1"/>
    <col min="8633" max="8633" width="13.7109375" style="250" customWidth="1"/>
    <col min="8634" max="8634" width="17.7109375" style="250" customWidth="1"/>
    <col min="8635" max="8635" width="14.5703125" style="250" customWidth="1"/>
    <col min="8636" max="8636" width="14" style="250" customWidth="1"/>
    <col min="8637" max="8637" width="13.85546875" style="250" customWidth="1"/>
    <col min="8638" max="8638" width="19" style="250" customWidth="1"/>
    <col min="8639" max="8639" width="17.42578125" style="250" customWidth="1"/>
    <col min="8640" max="8640" width="19.140625" style="250" customWidth="1"/>
    <col min="8641" max="8641" width="16.85546875" style="250" customWidth="1"/>
    <col min="8642" max="8643" width="13.5703125" style="250" customWidth="1"/>
    <col min="8644" max="8645" width="13" style="250" customWidth="1"/>
    <col min="8646" max="8646" width="13.140625" style="250" customWidth="1"/>
    <col min="8647" max="8647" width="13.85546875" style="250" customWidth="1"/>
    <col min="8648" max="8648" width="13.140625" style="250" customWidth="1"/>
    <col min="8649" max="8654" width="12.7109375" style="250" customWidth="1"/>
    <col min="8655" max="8655" width="15.140625" style="250" customWidth="1"/>
    <col min="8656" max="8656" width="12.85546875" style="250" customWidth="1"/>
    <col min="8657" max="8657" width="12.7109375" style="250" customWidth="1"/>
    <col min="8658" max="8658" width="13.85546875" style="250" customWidth="1"/>
    <col min="8659" max="8659" width="13.42578125" style="250" customWidth="1"/>
    <col min="8660" max="8660" width="15.28515625" style="250" customWidth="1"/>
    <col min="8661" max="8661" width="12.42578125" style="250" customWidth="1"/>
    <col min="8662" max="8662" width="9.5703125" style="250" customWidth="1"/>
    <col min="8663" max="8663" width="13.28515625" style="250" customWidth="1"/>
    <col min="8664" max="8664" width="12.7109375" style="250" customWidth="1"/>
    <col min="8665" max="8666" width="12.85546875" style="250" customWidth="1"/>
    <col min="8667" max="8667" width="13.42578125" style="250" customWidth="1"/>
    <col min="8668" max="8669" width="12.85546875" style="250" customWidth="1"/>
    <col min="8670" max="8685" width="2.7109375" style="250" customWidth="1"/>
    <col min="8686" max="8686" width="3.28515625" style="250" customWidth="1"/>
    <col min="8687" max="8700" width="2.7109375" style="250" customWidth="1"/>
    <col min="8701" max="8701" width="15.140625" style="250" customWidth="1"/>
    <col min="8702" max="8702" width="12.5703125" style="250" customWidth="1"/>
    <col min="8703" max="8703" width="12.85546875" style="250" customWidth="1"/>
    <col min="8704" max="8705" width="13" style="250" customWidth="1"/>
    <col min="8706" max="8706" width="13.85546875" style="250" customWidth="1"/>
    <col min="8707" max="8707" width="14.5703125" style="250" customWidth="1"/>
    <col min="8708" max="8710" width="14.7109375" style="250" customWidth="1"/>
    <col min="8711" max="8711" width="13.7109375" style="250" customWidth="1"/>
    <col min="8712" max="8712" width="14.7109375" style="250" customWidth="1"/>
    <col min="8713" max="8713" width="18.140625" style="250" customWidth="1"/>
    <col min="8714" max="8882" width="11.42578125" style="250"/>
    <col min="8883" max="8883" width="4.42578125" style="250" customWidth="1"/>
    <col min="8884" max="8884" width="15.28515625" style="250" customWidth="1"/>
    <col min="8885" max="8885" width="16.85546875" style="250" customWidth="1"/>
    <col min="8886" max="8886" width="27.42578125" style="250" customWidth="1"/>
    <col min="8887" max="8887" width="16.5703125" style="250" customWidth="1"/>
    <col min="8888" max="8888" width="13.42578125" style="250" customWidth="1"/>
    <col min="8889" max="8889" width="13.7109375" style="250" customWidth="1"/>
    <col min="8890" max="8890" width="17.7109375" style="250" customWidth="1"/>
    <col min="8891" max="8891" width="14.5703125" style="250" customWidth="1"/>
    <col min="8892" max="8892" width="14" style="250" customWidth="1"/>
    <col min="8893" max="8893" width="13.85546875" style="250" customWidth="1"/>
    <col min="8894" max="8894" width="19" style="250" customWidth="1"/>
    <col min="8895" max="8895" width="17.42578125" style="250" customWidth="1"/>
    <col min="8896" max="8896" width="19.140625" style="250" customWidth="1"/>
    <col min="8897" max="8897" width="16.85546875" style="250" customWidth="1"/>
    <col min="8898" max="8899" width="13.5703125" style="250" customWidth="1"/>
    <col min="8900" max="8901" width="13" style="250" customWidth="1"/>
    <col min="8902" max="8902" width="13.140625" style="250" customWidth="1"/>
    <col min="8903" max="8903" width="13.85546875" style="250" customWidth="1"/>
    <col min="8904" max="8904" width="13.140625" style="250" customWidth="1"/>
    <col min="8905" max="8910" width="12.7109375" style="250" customWidth="1"/>
    <col min="8911" max="8911" width="15.140625" style="250" customWidth="1"/>
    <col min="8912" max="8912" width="12.85546875" style="250" customWidth="1"/>
    <col min="8913" max="8913" width="12.7109375" style="250" customWidth="1"/>
    <col min="8914" max="8914" width="13.85546875" style="250" customWidth="1"/>
    <col min="8915" max="8915" width="13.42578125" style="250" customWidth="1"/>
    <col min="8916" max="8916" width="15.28515625" style="250" customWidth="1"/>
    <col min="8917" max="8917" width="12.42578125" style="250" customWidth="1"/>
    <col min="8918" max="8918" width="9.5703125" style="250" customWidth="1"/>
    <col min="8919" max="8919" width="13.28515625" style="250" customWidth="1"/>
    <col min="8920" max="8920" width="12.7109375" style="250" customWidth="1"/>
    <col min="8921" max="8922" width="12.85546875" style="250" customWidth="1"/>
    <col min="8923" max="8923" width="13.42578125" style="250" customWidth="1"/>
    <col min="8924" max="8925" width="12.85546875" style="250" customWidth="1"/>
    <col min="8926" max="8941" width="2.7109375" style="250" customWidth="1"/>
    <col min="8942" max="8942" width="3.28515625" style="250" customWidth="1"/>
    <col min="8943" max="8956" width="2.7109375" style="250" customWidth="1"/>
    <col min="8957" max="8957" width="15.140625" style="250" customWidth="1"/>
    <col min="8958" max="8958" width="12.5703125" style="250" customWidth="1"/>
    <col min="8959" max="8959" width="12.85546875" style="250" customWidth="1"/>
    <col min="8960" max="8961" width="13" style="250" customWidth="1"/>
    <col min="8962" max="8962" width="13.85546875" style="250" customWidth="1"/>
    <col min="8963" max="8963" width="14.5703125" style="250" customWidth="1"/>
    <col min="8964" max="8966" width="14.7109375" style="250" customWidth="1"/>
    <col min="8967" max="8967" width="13.7109375" style="250" customWidth="1"/>
    <col min="8968" max="8968" width="14.7109375" style="250" customWidth="1"/>
    <col min="8969" max="8969" width="18.140625" style="250" customWidth="1"/>
    <col min="8970" max="9138" width="11.42578125" style="250"/>
    <col min="9139" max="9139" width="4.42578125" style="250" customWidth="1"/>
    <col min="9140" max="9140" width="15.28515625" style="250" customWidth="1"/>
    <col min="9141" max="9141" width="16.85546875" style="250" customWidth="1"/>
    <col min="9142" max="9142" width="27.42578125" style="250" customWidth="1"/>
    <col min="9143" max="9143" width="16.5703125" style="250" customWidth="1"/>
    <col min="9144" max="9144" width="13.42578125" style="250" customWidth="1"/>
    <col min="9145" max="9145" width="13.7109375" style="250" customWidth="1"/>
    <col min="9146" max="9146" width="17.7109375" style="250" customWidth="1"/>
    <col min="9147" max="9147" width="14.5703125" style="250" customWidth="1"/>
    <col min="9148" max="9148" width="14" style="250" customWidth="1"/>
    <col min="9149" max="9149" width="13.85546875" style="250" customWidth="1"/>
    <col min="9150" max="9150" width="19" style="250" customWidth="1"/>
    <col min="9151" max="9151" width="17.42578125" style="250" customWidth="1"/>
    <col min="9152" max="9152" width="19.140625" style="250" customWidth="1"/>
    <col min="9153" max="9153" width="16.85546875" style="250" customWidth="1"/>
    <col min="9154" max="9155" width="13.5703125" style="250" customWidth="1"/>
    <col min="9156" max="9157" width="13" style="250" customWidth="1"/>
    <col min="9158" max="9158" width="13.140625" style="250" customWidth="1"/>
    <col min="9159" max="9159" width="13.85546875" style="250" customWidth="1"/>
    <col min="9160" max="9160" width="13.140625" style="250" customWidth="1"/>
    <col min="9161" max="9166" width="12.7109375" style="250" customWidth="1"/>
    <col min="9167" max="9167" width="15.140625" style="250" customWidth="1"/>
    <col min="9168" max="9168" width="12.85546875" style="250" customWidth="1"/>
    <col min="9169" max="9169" width="12.7109375" style="250" customWidth="1"/>
    <col min="9170" max="9170" width="13.85546875" style="250" customWidth="1"/>
    <col min="9171" max="9171" width="13.42578125" style="250" customWidth="1"/>
    <col min="9172" max="9172" width="15.28515625" style="250" customWidth="1"/>
    <col min="9173" max="9173" width="12.42578125" style="250" customWidth="1"/>
    <col min="9174" max="9174" width="9.5703125" style="250" customWidth="1"/>
    <col min="9175" max="9175" width="13.28515625" style="250" customWidth="1"/>
    <col min="9176" max="9176" width="12.7109375" style="250" customWidth="1"/>
    <col min="9177" max="9178" width="12.85546875" style="250" customWidth="1"/>
    <col min="9179" max="9179" width="13.42578125" style="250" customWidth="1"/>
    <col min="9180" max="9181" width="12.85546875" style="250" customWidth="1"/>
    <col min="9182" max="9197" width="2.7109375" style="250" customWidth="1"/>
    <col min="9198" max="9198" width="3.28515625" style="250" customWidth="1"/>
    <col min="9199" max="9212" width="2.7109375" style="250" customWidth="1"/>
    <col min="9213" max="9213" width="15.140625" style="250" customWidth="1"/>
    <col min="9214" max="9214" width="12.5703125" style="250" customWidth="1"/>
    <col min="9215" max="9215" width="12.85546875" style="250" customWidth="1"/>
    <col min="9216" max="9217" width="13" style="250" customWidth="1"/>
    <col min="9218" max="9218" width="13.85546875" style="250" customWidth="1"/>
    <col min="9219" max="9219" width="14.5703125" style="250" customWidth="1"/>
    <col min="9220" max="9222" width="14.7109375" style="250" customWidth="1"/>
    <col min="9223" max="9223" width="13.7109375" style="250" customWidth="1"/>
    <col min="9224" max="9224" width="14.7109375" style="250" customWidth="1"/>
    <col min="9225" max="9225" width="18.140625" style="250" customWidth="1"/>
    <col min="9226" max="9394" width="11.42578125" style="250"/>
    <col min="9395" max="9395" width="4.42578125" style="250" customWidth="1"/>
    <col min="9396" max="9396" width="15.28515625" style="250" customWidth="1"/>
    <col min="9397" max="9397" width="16.85546875" style="250" customWidth="1"/>
    <col min="9398" max="9398" width="27.42578125" style="250" customWidth="1"/>
    <col min="9399" max="9399" width="16.5703125" style="250" customWidth="1"/>
    <col min="9400" max="9400" width="13.42578125" style="250" customWidth="1"/>
    <col min="9401" max="9401" width="13.7109375" style="250" customWidth="1"/>
    <col min="9402" max="9402" width="17.7109375" style="250" customWidth="1"/>
    <col min="9403" max="9403" width="14.5703125" style="250" customWidth="1"/>
    <col min="9404" max="9404" width="14" style="250" customWidth="1"/>
    <col min="9405" max="9405" width="13.85546875" style="250" customWidth="1"/>
    <col min="9406" max="9406" width="19" style="250" customWidth="1"/>
    <col min="9407" max="9407" width="17.42578125" style="250" customWidth="1"/>
    <col min="9408" max="9408" width="19.140625" style="250" customWidth="1"/>
    <col min="9409" max="9409" width="16.85546875" style="250" customWidth="1"/>
    <col min="9410" max="9411" width="13.5703125" style="250" customWidth="1"/>
    <col min="9412" max="9413" width="13" style="250" customWidth="1"/>
    <col min="9414" max="9414" width="13.140625" style="250" customWidth="1"/>
    <col min="9415" max="9415" width="13.85546875" style="250" customWidth="1"/>
    <col min="9416" max="9416" width="13.140625" style="250" customWidth="1"/>
    <col min="9417" max="9422" width="12.7109375" style="250" customWidth="1"/>
    <col min="9423" max="9423" width="15.140625" style="250" customWidth="1"/>
    <col min="9424" max="9424" width="12.85546875" style="250" customWidth="1"/>
    <col min="9425" max="9425" width="12.7109375" style="250" customWidth="1"/>
    <col min="9426" max="9426" width="13.85546875" style="250" customWidth="1"/>
    <col min="9427" max="9427" width="13.42578125" style="250" customWidth="1"/>
    <col min="9428" max="9428" width="15.28515625" style="250" customWidth="1"/>
    <col min="9429" max="9429" width="12.42578125" style="250" customWidth="1"/>
    <col min="9430" max="9430" width="9.5703125" style="250" customWidth="1"/>
    <col min="9431" max="9431" width="13.28515625" style="250" customWidth="1"/>
    <col min="9432" max="9432" width="12.7109375" style="250" customWidth="1"/>
    <col min="9433" max="9434" width="12.85546875" style="250" customWidth="1"/>
    <col min="9435" max="9435" width="13.42578125" style="250" customWidth="1"/>
    <col min="9436" max="9437" width="12.85546875" style="250" customWidth="1"/>
    <col min="9438" max="9453" width="2.7109375" style="250" customWidth="1"/>
    <col min="9454" max="9454" width="3.28515625" style="250" customWidth="1"/>
    <col min="9455" max="9468" width="2.7109375" style="250" customWidth="1"/>
    <col min="9469" max="9469" width="15.140625" style="250" customWidth="1"/>
    <col min="9470" max="9470" width="12.5703125" style="250" customWidth="1"/>
    <col min="9471" max="9471" width="12.85546875" style="250" customWidth="1"/>
    <col min="9472" max="9473" width="13" style="250" customWidth="1"/>
    <col min="9474" max="9474" width="13.85546875" style="250" customWidth="1"/>
    <col min="9475" max="9475" width="14.5703125" style="250" customWidth="1"/>
    <col min="9476" max="9478" width="14.7109375" style="250" customWidth="1"/>
    <col min="9479" max="9479" width="13.7109375" style="250" customWidth="1"/>
    <col min="9480" max="9480" width="14.7109375" style="250" customWidth="1"/>
    <col min="9481" max="9481" width="18.140625" style="250" customWidth="1"/>
    <col min="9482" max="9650" width="11.42578125" style="250"/>
    <col min="9651" max="9651" width="4.42578125" style="250" customWidth="1"/>
    <col min="9652" max="9652" width="15.28515625" style="250" customWidth="1"/>
    <col min="9653" max="9653" width="16.85546875" style="250" customWidth="1"/>
    <col min="9654" max="9654" width="27.42578125" style="250" customWidth="1"/>
    <col min="9655" max="9655" width="16.5703125" style="250" customWidth="1"/>
    <col min="9656" max="9656" width="13.42578125" style="250" customWidth="1"/>
    <col min="9657" max="9657" width="13.7109375" style="250" customWidth="1"/>
    <col min="9658" max="9658" width="17.7109375" style="250" customWidth="1"/>
    <col min="9659" max="9659" width="14.5703125" style="250" customWidth="1"/>
    <col min="9660" max="9660" width="14" style="250" customWidth="1"/>
    <col min="9661" max="9661" width="13.85546875" style="250" customWidth="1"/>
    <col min="9662" max="9662" width="19" style="250" customWidth="1"/>
    <col min="9663" max="9663" width="17.42578125" style="250" customWidth="1"/>
    <col min="9664" max="9664" width="19.140625" style="250" customWidth="1"/>
    <col min="9665" max="9665" width="16.85546875" style="250" customWidth="1"/>
    <col min="9666" max="9667" width="13.5703125" style="250" customWidth="1"/>
    <col min="9668" max="9669" width="13" style="250" customWidth="1"/>
    <col min="9670" max="9670" width="13.140625" style="250" customWidth="1"/>
    <col min="9671" max="9671" width="13.85546875" style="250" customWidth="1"/>
    <col min="9672" max="9672" width="13.140625" style="250" customWidth="1"/>
    <col min="9673" max="9678" width="12.7109375" style="250" customWidth="1"/>
    <col min="9679" max="9679" width="15.140625" style="250" customWidth="1"/>
    <col min="9680" max="9680" width="12.85546875" style="250" customWidth="1"/>
    <col min="9681" max="9681" width="12.7109375" style="250" customWidth="1"/>
    <col min="9682" max="9682" width="13.85546875" style="250" customWidth="1"/>
    <col min="9683" max="9683" width="13.42578125" style="250" customWidth="1"/>
    <col min="9684" max="9684" width="15.28515625" style="250" customWidth="1"/>
    <col min="9685" max="9685" width="12.42578125" style="250" customWidth="1"/>
    <col min="9686" max="9686" width="9.5703125" style="250" customWidth="1"/>
    <col min="9687" max="9687" width="13.28515625" style="250" customWidth="1"/>
    <col min="9688" max="9688" width="12.7109375" style="250" customWidth="1"/>
    <col min="9689" max="9690" width="12.85546875" style="250" customWidth="1"/>
    <col min="9691" max="9691" width="13.42578125" style="250" customWidth="1"/>
    <col min="9692" max="9693" width="12.85546875" style="250" customWidth="1"/>
    <col min="9694" max="9709" width="2.7109375" style="250" customWidth="1"/>
    <col min="9710" max="9710" width="3.28515625" style="250" customWidth="1"/>
    <col min="9711" max="9724" width="2.7109375" style="250" customWidth="1"/>
    <col min="9725" max="9725" width="15.140625" style="250" customWidth="1"/>
    <col min="9726" max="9726" width="12.5703125" style="250" customWidth="1"/>
    <col min="9727" max="9727" width="12.85546875" style="250" customWidth="1"/>
    <col min="9728" max="9729" width="13" style="250" customWidth="1"/>
    <col min="9730" max="9730" width="13.85546875" style="250" customWidth="1"/>
    <col min="9731" max="9731" width="14.5703125" style="250" customWidth="1"/>
    <col min="9732" max="9734" width="14.7109375" style="250" customWidth="1"/>
    <col min="9735" max="9735" width="13.7109375" style="250" customWidth="1"/>
    <col min="9736" max="9736" width="14.7109375" style="250" customWidth="1"/>
    <col min="9737" max="9737" width="18.140625" style="250" customWidth="1"/>
    <col min="9738" max="9906" width="11.42578125" style="250"/>
    <col min="9907" max="9907" width="4.42578125" style="250" customWidth="1"/>
    <col min="9908" max="9908" width="15.28515625" style="250" customWidth="1"/>
    <col min="9909" max="9909" width="16.85546875" style="250" customWidth="1"/>
    <col min="9910" max="9910" width="27.42578125" style="250" customWidth="1"/>
    <col min="9911" max="9911" width="16.5703125" style="250" customWidth="1"/>
    <col min="9912" max="9912" width="13.42578125" style="250" customWidth="1"/>
    <col min="9913" max="9913" width="13.7109375" style="250" customWidth="1"/>
    <col min="9914" max="9914" width="17.7109375" style="250" customWidth="1"/>
    <col min="9915" max="9915" width="14.5703125" style="250" customWidth="1"/>
    <col min="9916" max="9916" width="14" style="250" customWidth="1"/>
    <col min="9917" max="9917" width="13.85546875" style="250" customWidth="1"/>
    <col min="9918" max="9918" width="19" style="250" customWidth="1"/>
    <col min="9919" max="9919" width="17.42578125" style="250" customWidth="1"/>
    <col min="9920" max="9920" width="19.140625" style="250" customWidth="1"/>
    <col min="9921" max="9921" width="16.85546875" style="250" customWidth="1"/>
    <col min="9922" max="9923" width="13.5703125" style="250" customWidth="1"/>
    <col min="9924" max="9925" width="13" style="250" customWidth="1"/>
    <col min="9926" max="9926" width="13.140625" style="250" customWidth="1"/>
    <col min="9927" max="9927" width="13.85546875" style="250" customWidth="1"/>
    <col min="9928" max="9928" width="13.140625" style="250" customWidth="1"/>
    <col min="9929" max="9934" width="12.7109375" style="250" customWidth="1"/>
    <col min="9935" max="9935" width="15.140625" style="250" customWidth="1"/>
    <col min="9936" max="9936" width="12.85546875" style="250" customWidth="1"/>
    <col min="9937" max="9937" width="12.7109375" style="250" customWidth="1"/>
    <col min="9938" max="9938" width="13.85546875" style="250" customWidth="1"/>
    <col min="9939" max="9939" width="13.42578125" style="250" customWidth="1"/>
    <col min="9940" max="9940" width="15.28515625" style="250" customWidth="1"/>
    <col min="9941" max="9941" width="12.42578125" style="250" customWidth="1"/>
    <col min="9942" max="9942" width="9.5703125" style="250" customWidth="1"/>
    <col min="9943" max="9943" width="13.28515625" style="250" customWidth="1"/>
    <col min="9944" max="9944" width="12.7109375" style="250" customWidth="1"/>
    <col min="9945" max="9946" width="12.85546875" style="250" customWidth="1"/>
    <col min="9947" max="9947" width="13.42578125" style="250" customWidth="1"/>
    <col min="9948" max="9949" width="12.85546875" style="250" customWidth="1"/>
    <col min="9950" max="9965" width="2.7109375" style="250" customWidth="1"/>
    <col min="9966" max="9966" width="3.28515625" style="250" customWidth="1"/>
    <col min="9967" max="9980" width="2.7109375" style="250" customWidth="1"/>
    <col min="9981" max="9981" width="15.140625" style="250" customWidth="1"/>
    <col min="9982" max="9982" width="12.5703125" style="250" customWidth="1"/>
    <col min="9983" max="9983" width="12.85546875" style="250" customWidth="1"/>
    <col min="9984" max="9985" width="13" style="250" customWidth="1"/>
    <col min="9986" max="9986" width="13.85546875" style="250" customWidth="1"/>
    <col min="9987" max="9987" width="14.5703125" style="250" customWidth="1"/>
    <col min="9988" max="9990" width="14.7109375" style="250" customWidth="1"/>
    <col min="9991" max="9991" width="13.7109375" style="250" customWidth="1"/>
    <col min="9992" max="9992" width="14.7109375" style="250" customWidth="1"/>
    <col min="9993" max="9993" width="18.140625" style="250" customWidth="1"/>
    <col min="9994" max="10162" width="11.42578125" style="250"/>
    <col min="10163" max="10163" width="4.42578125" style="250" customWidth="1"/>
    <col min="10164" max="10164" width="15.28515625" style="250" customWidth="1"/>
    <col min="10165" max="10165" width="16.85546875" style="250" customWidth="1"/>
    <col min="10166" max="10166" width="27.42578125" style="250" customWidth="1"/>
    <col min="10167" max="10167" width="16.5703125" style="250" customWidth="1"/>
    <col min="10168" max="10168" width="13.42578125" style="250" customWidth="1"/>
    <col min="10169" max="10169" width="13.7109375" style="250" customWidth="1"/>
    <col min="10170" max="10170" width="17.7109375" style="250" customWidth="1"/>
    <col min="10171" max="10171" width="14.5703125" style="250" customWidth="1"/>
    <col min="10172" max="10172" width="14" style="250" customWidth="1"/>
    <col min="10173" max="10173" width="13.85546875" style="250" customWidth="1"/>
    <col min="10174" max="10174" width="19" style="250" customWidth="1"/>
    <col min="10175" max="10175" width="17.42578125" style="250" customWidth="1"/>
    <col min="10176" max="10176" width="19.140625" style="250" customWidth="1"/>
    <col min="10177" max="10177" width="16.85546875" style="250" customWidth="1"/>
    <col min="10178" max="10179" width="13.5703125" style="250" customWidth="1"/>
    <col min="10180" max="10181" width="13" style="250" customWidth="1"/>
    <col min="10182" max="10182" width="13.140625" style="250" customWidth="1"/>
    <col min="10183" max="10183" width="13.85546875" style="250" customWidth="1"/>
    <col min="10184" max="10184" width="13.140625" style="250" customWidth="1"/>
    <col min="10185" max="10190" width="12.7109375" style="250" customWidth="1"/>
    <col min="10191" max="10191" width="15.140625" style="250" customWidth="1"/>
    <col min="10192" max="10192" width="12.85546875" style="250" customWidth="1"/>
    <col min="10193" max="10193" width="12.7109375" style="250" customWidth="1"/>
    <col min="10194" max="10194" width="13.85546875" style="250" customWidth="1"/>
    <col min="10195" max="10195" width="13.42578125" style="250" customWidth="1"/>
    <col min="10196" max="10196" width="15.28515625" style="250" customWidth="1"/>
    <col min="10197" max="10197" width="12.42578125" style="250" customWidth="1"/>
    <col min="10198" max="10198" width="9.5703125" style="250" customWidth="1"/>
    <col min="10199" max="10199" width="13.28515625" style="250" customWidth="1"/>
    <col min="10200" max="10200" width="12.7109375" style="250" customWidth="1"/>
    <col min="10201" max="10202" width="12.85546875" style="250" customWidth="1"/>
    <col min="10203" max="10203" width="13.42578125" style="250" customWidth="1"/>
    <col min="10204" max="10205" width="12.85546875" style="250" customWidth="1"/>
    <col min="10206" max="10221" width="2.7109375" style="250" customWidth="1"/>
    <col min="10222" max="10222" width="3.28515625" style="250" customWidth="1"/>
    <col min="10223" max="10236" width="2.7109375" style="250" customWidth="1"/>
    <col min="10237" max="10237" width="15.140625" style="250" customWidth="1"/>
    <col min="10238" max="10238" width="12.5703125" style="250" customWidth="1"/>
    <col min="10239" max="10239" width="12.85546875" style="250" customWidth="1"/>
    <col min="10240" max="10241" width="13" style="250" customWidth="1"/>
    <col min="10242" max="10242" width="13.85546875" style="250" customWidth="1"/>
    <col min="10243" max="10243" width="14.5703125" style="250" customWidth="1"/>
    <col min="10244" max="10246" width="14.7109375" style="250" customWidth="1"/>
    <col min="10247" max="10247" width="13.7109375" style="250" customWidth="1"/>
    <col min="10248" max="10248" width="14.7109375" style="250" customWidth="1"/>
    <col min="10249" max="10249" width="18.140625" style="250" customWidth="1"/>
    <col min="10250" max="10418" width="11.42578125" style="250"/>
    <col min="10419" max="10419" width="4.42578125" style="250" customWidth="1"/>
    <col min="10420" max="10420" width="15.28515625" style="250" customWidth="1"/>
    <col min="10421" max="10421" width="16.85546875" style="250" customWidth="1"/>
    <col min="10422" max="10422" width="27.42578125" style="250" customWidth="1"/>
    <col min="10423" max="10423" width="16.5703125" style="250" customWidth="1"/>
    <col min="10424" max="10424" width="13.42578125" style="250" customWidth="1"/>
    <col min="10425" max="10425" width="13.7109375" style="250" customWidth="1"/>
    <col min="10426" max="10426" width="17.7109375" style="250" customWidth="1"/>
    <col min="10427" max="10427" width="14.5703125" style="250" customWidth="1"/>
    <col min="10428" max="10428" width="14" style="250" customWidth="1"/>
    <col min="10429" max="10429" width="13.85546875" style="250" customWidth="1"/>
    <col min="10430" max="10430" width="19" style="250" customWidth="1"/>
    <col min="10431" max="10431" width="17.42578125" style="250" customWidth="1"/>
    <col min="10432" max="10432" width="19.140625" style="250" customWidth="1"/>
    <col min="10433" max="10433" width="16.85546875" style="250" customWidth="1"/>
    <col min="10434" max="10435" width="13.5703125" style="250" customWidth="1"/>
    <col min="10436" max="10437" width="13" style="250" customWidth="1"/>
    <col min="10438" max="10438" width="13.140625" style="250" customWidth="1"/>
    <col min="10439" max="10439" width="13.85546875" style="250" customWidth="1"/>
    <col min="10440" max="10440" width="13.140625" style="250" customWidth="1"/>
    <col min="10441" max="10446" width="12.7109375" style="250" customWidth="1"/>
    <col min="10447" max="10447" width="15.140625" style="250" customWidth="1"/>
    <col min="10448" max="10448" width="12.85546875" style="250" customWidth="1"/>
    <col min="10449" max="10449" width="12.7109375" style="250" customWidth="1"/>
    <col min="10450" max="10450" width="13.85546875" style="250" customWidth="1"/>
    <col min="10451" max="10451" width="13.42578125" style="250" customWidth="1"/>
    <col min="10452" max="10452" width="15.28515625" style="250" customWidth="1"/>
    <col min="10453" max="10453" width="12.42578125" style="250" customWidth="1"/>
    <col min="10454" max="10454" width="9.5703125" style="250" customWidth="1"/>
    <col min="10455" max="10455" width="13.28515625" style="250" customWidth="1"/>
    <col min="10456" max="10456" width="12.7109375" style="250" customWidth="1"/>
    <col min="10457" max="10458" width="12.85546875" style="250" customWidth="1"/>
    <col min="10459" max="10459" width="13.42578125" style="250" customWidth="1"/>
    <col min="10460" max="10461" width="12.85546875" style="250" customWidth="1"/>
    <col min="10462" max="10477" width="2.7109375" style="250" customWidth="1"/>
    <col min="10478" max="10478" width="3.28515625" style="250" customWidth="1"/>
    <col min="10479" max="10492" width="2.7109375" style="250" customWidth="1"/>
    <col min="10493" max="10493" width="15.140625" style="250" customWidth="1"/>
    <col min="10494" max="10494" width="12.5703125" style="250" customWidth="1"/>
    <col min="10495" max="10495" width="12.85546875" style="250" customWidth="1"/>
    <col min="10496" max="10497" width="13" style="250" customWidth="1"/>
    <col min="10498" max="10498" width="13.85546875" style="250" customWidth="1"/>
    <col min="10499" max="10499" width="14.5703125" style="250" customWidth="1"/>
    <col min="10500" max="10502" width="14.7109375" style="250" customWidth="1"/>
    <col min="10503" max="10503" width="13.7109375" style="250" customWidth="1"/>
    <col min="10504" max="10504" width="14.7109375" style="250" customWidth="1"/>
    <col min="10505" max="10505" width="18.140625" style="250" customWidth="1"/>
    <col min="10506" max="10674" width="11.42578125" style="250"/>
    <col min="10675" max="10675" width="4.42578125" style="250" customWidth="1"/>
    <col min="10676" max="10676" width="15.28515625" style="250" customWidth="1"/>
    <col min="10677" max="10677" width="16.85546875" style="250" customWidth="1"/>
    <col min="10678" max="10678" width="27.42578125" style="250" customWidth="1"/>
    <col min="10679" max="10679" width="16.5703125" style="250" customWidth="1"/>
    <col min="10680" max="10680" width="13.42578125" style="250" customWidth="1"/>
    <col min="10681" max="10681" width="13.7109375" style="250" customWidth="1"/>
    <col min="10682" max="10682" width="17.7109375" style="250" customWidth="1"/>
    <col min="10683" max="10683" width="14.5703125" style="250" customWidth="1"/>
    <col min="10684" max="10684" width="14" style="250" customWidth="1"/>
    <col min="10685" max="10685" width="13.85546875" style="250" customWidth="1"/>
    <col min="10686" max="10686" width="19" style="250" customWidth="1"/>
    <col min="10687" max="10687" width="17.42578125" style="250" customWidth="1"/>
    <col min="10688" max="10688" width="19.140625" style="250" customWidth="1"/>
    <col min="10689" max="10689" width="16.85546875" style="250" customWidth="1"/>
    <col min="10690" max="10691" width="13.5703125" style="250" customWidth="1"/>
    <col min="10692" max="10693" width="13" style="250" customWidth="1"/>
    <col min="10694" max="10694" width="13.140625" style="250" customWidth="1"/>
    <col min="10695" max="10695" width="13.85546875" style="250" customWidth="1"/>
    <col min="10696" max="10696" width="13.140625" style="250" customWidth="1"/>
    <col min="10697" max="10702" width="12.7109375" style="250" customWidth="1"/>
    <col min="10703" max="10703" width="15.140625" style="250" customWidth="1"/>
    <col min="10704" max="10704" width="12.85546875" style="250" customWidth="1"/>
    <col min="10705" max="10705" width="12.7109375" style="250" customWidth="1"/>
    <col min="10706" max="10706" width="13.85546875" style="250" customWidth="1"/>
    <col min="10707" max="10707" width="13.42578125" style="250" customWidth="1"/>
    <col min="10708" max="10708" width="15.28515625" style="250" customWidth="1"/>
    <col min="10709" max="10709" width="12.42578125" style="250" customWidth="1"/>
    <col min="10710" max="10710" width="9.5703125" style="250" customWidth="1"/>
    <col min="10711" max="10711" width="13.28515625" style="250" customWidth="1"/>
    <col min="10712" max="10712" width="12.7109375" style="250" customWidth="1"/>
    <col min="10713" max="10714" width="12.85546875" style="250" customWidth="1"/>
    <col min="10715" max="10715" width="13.42578125" style="250" customWidth="1"/>
    <col min="10716" max="10717" width="12.85546875" style="250" customWidth="1"/>
    <col min="10718" max="10733" width="2.7109375" style="250" customWidth="1"/>
    <col min="10734" max="10734" width="3.28515625" style="250" customWidth="1"/>
    <col min="10735" max="10748" width="2.7109375" style="250" customWidth="1"/>
    <col min="10749" max="10749" width="15.140625" style="250" customWidth="1"/>
    <col min="10750" max="10750" width="12.5703125" style="250" customWidth="1"/>
    <col min="10751" max="10751" width="12.85546875" style="250" customWidth="1"/>
    <col min="10752" max="10753" width="13" style="250" customWidth="1"/>
    <col min="10754" max="10754" width="13.85546875" style="250" customWidth="1"/>
    <col min="10755" max="10755" width="14.5703125" style="250" customWidth="1"/>
    <col min="10756" max="10758" width="14.7109375" style="250" customWidth="1"/>
    <col min="10759" max="10759" width="13.7109375" style="250" customWidth="1"/>
    <col min="10760" max="10760" width="14.7109375" style="250" customWidth="1"/>
    <col min="10761" max="10761" width="18.140625" style="250" customWidth="1"/>
    <col min="10762" max="10930" width="11.42578125" style="250"/>
    <col min="10931" max="10931" width="4.42578125" style="250" customWidth="1"/>
    <col min="10932" max="10932" width="15.28515625" style="250" customWidth="1"/>
    <col min="10933" max="10933" width="16.85546875" style="250" customWidth="1"/>
    <col min="10934" max="10934" width="27.42578125" style="250" customWidth="1"/>
    <col min="10935" max="10935" width="16.5703125" style="250" customWidth="1"/>
    <col min="10936" max="10936" width="13.42578125" style="250" customWidth="1"/>
    <col min="10937" max="10937" width="13.7109375" style="250" customWidth="1"/>
    <col min="10938" max="10938" width="17.7109375" style="250" customWidth="1"/>
    <col min="10939" max="10939" width="14.5703125" style="250" customWidth="1"/>
    <col min="10940" max="10940" width="14" style="250" customWidth="1"/>
    <col min="10941" max="10941" width="13.85546875" style="250" customWidth="1"/>
    <col min="10942" max="10942" width="19" style="250" customWidth="1"/>
    <col min="10943" max="10943" width="17.42578125" style="250" customWidth="1"/>
    <col min="10944" max="10944" width="19.140625" style="250" customWidth="1"/>
    <col min="10945" max="10945" width="16.85546875" style="250" customWidth="1"/>
    <col min="10946" max="10947" width="13.5703125" style="250" customWidth="1"/>
    <col min="10948" max="10949" width="13" style="250" customWidth="1"/>
    <col min="10950" max="10950" width="13.140625" style="250" customWidth="1"/>
    <col min="10951" max="10951" width="13.85546875" style="250" customWidth="1"/>
    <col min="10952" max="10952" width="13.140625" style="250" customWidth="1"/>
    <col min="10953" max="10958" width="12.7109375" style="250" customWidth="1"/>
    <col min="10959" max="10959" width="15.140625" style="250" customWidth="1"/>
    <col min="10960" max="10960" width="12.85546875" style="250" customWidth="1"/>
    <col min="10961" max="10961" width="12.7109375" style="250" customWidth="1"/>
    <col min="10962" max="10962" width="13.85546875" style="250" customWidth="1"/>
    <col min="10963" max="10963" width="13.42578125" style="250" customWidth="1"/>
    <col min="10964" max="10964" width="15.28515625" style="250" customWidth="1"/>
    <col min="10965" max="10965" width="12.42578125" style="250" customWidth="1"/>
    <col min="10966" max="10966" width="9.5703125" style="250" customWidth="1"/>
    <col min="10967" max="10967" width="13.28515625" style="250" customWidth="1"/>
    <col min="10968" max="10968" width="12.7109375" style="250" customWidth="1"/>
    <col min="10969" max="10970" width="12.85546875" style="250" customWidth="1"/>
    <col min="10971" max="10971" width="13.42578125" style="250" customWidth="1"/>
    <col min="10972" max="10973" width="12.85546875" style="250" customWidth="1"/>
    <col min="10974" max="10989" width="2.7109375" style="250" customWidth="1"/>
    <col min="10990" max="10990" width="3.28515625" style="250" customWidth="1"/>
    <col min="10991" max="11004" width="2.7109375" style="250" customWidth="1"/>
    <col min="11005" max="11005" width="15.140625" style="250" customWidth="1"/>
    <col min="11006" max="11006" width="12.5703125" style="250" customWidth="1"/>
    <col min="11007" max="11007" width="12.85546875" style="250" customWidth="1"/>
    <col min="11008" max="11009" width="13" style="250" customWidth="1"/>
    <col min="11010" max="11010" width="13.85546875" style="250" customWidth="1"/>
    <col min="11011" max="11011" width="14.5703125" style="250" customWidth="1"/>
    <col min="11012" max="11014" width="14.7109375" style="250" customWidth="1"/>
    <col min="11015" max="11015" width="13.7109375" style="250" customWidth="1"/>
    <col min="11016" max="11016" width="14.7109375" style="250" customWidth="1"/>
    <col min="11017" max="11017" width="18.140625" style="250" customWidth="1"/>
    <col min="11018" max="11186" width="11.42578125" style="250"/>
    <col min="11187" max="11187" width="4.42578125" style="250" customWidth="1"/>
    <col min="11188" max="11188" width="15.28515625" style="250" customWidth="1"/>
    <col min="11189" max="11189" width="16.85546875" style="250" customWidth="1"/>
    <col min="11190" max="11190" width="27.42578125" style="250" customWidth="1"/>
    <col min="11191" max="11191" width="16.5703125" style="250" customWidth="1"/>
    <col min="11192" max="11192" width="13.42578125" style="250" customWidth="1"/>
    <col min="11193" max="11193" width="13.7109375" style="250" customWidth="1"/>
    <col min="11194" max="11194" width="17.7109375" style="250" customWidth="1"/>
    <col min="11195" max="11195" width="14.5703125" style="250" customWidth="1"/>
    <col min="11196" max="11196" width="14" style="250" customWidth="1"/>
    <col min="11197" max="11197" width="13.85546875" style="250" customWidth="1"/>
    <col min="11198" max="11198" width="19" style="250" customWidth="1"/>
    <col min="11199" max="11199" width="17.42578125" style="250" customWidth="1"/>
    <col min="11200" max="11200" width="19.140625" style="250" customWidth="1"/>
    <col min="11201" max="11201" width="16.85546875" style="250" customWidth="1"/>
    <col min="11202" max="11203" width="13.5703125" style="250" customWidth="1"/>
    <col min="11204" max="11205" width="13" style="250" customWidth="1"/>
    <col min="11206" max="11206" width="13.140625" style="250" customWidth="1"/>
    <col min="11207" max="11207" width="13.85546875" style="250" customWidth="1"/>
    <col min="11208" max="11208" width="13.140625" style="250" customWidth="1"/>
    <col min="11209" max="11214" width="12.7109375" style="250" customWidth="1"/>
    <col min="11215" max="11215" width="15.140625" style="250" customWidth="1"/>
    <col min="11216" max="11216" width="12.85546875" style="250" customWidth="1"/>
    <col min="11217" max="11217" width="12.7109375" style="250" customWidth="1"/>
    <col min="11218" max="11218" width="13.85546875" style="250" customWidth="1"/>
    <col min="11219" max="11219" width="13.42578125" style="250" customWidth="1"/>
    <col min="11220" max="11220" width="15.28515625" style="250" customWidth="1"/>
    <col min="11221" max="11221" width="12.42578125" style="250" customWidth="1"/>
    <col min="11222" max="11222" width="9.5703125" style="250" customWidth="1"/>
    <col min="11223" max="11223" width="13.28515625" style="250" customWidth="1"/>
    <col min="11224" max="11224" width="12.7109375" style="250" customWidth="1"/>
    <col min="11225" max="11226" width="12.85546875" style="250" customWidth="1"/>
    <col min="11227" max="11227" width="13.42578125" style="250" customWidth="1"/>
    <col min="11228" max="11229" width="12.85546875" style="250" customWidth="1"/>
    <col min="11230" max="11245" width="2.7109375" style="250" customWidth="1"/>
    <col min="11246" max="11246" width="3.28515625" style="250" customWidth="1"/>
    <col min="11247" max="11260" width="2.7109375" style="250" customWidth="1"/>
    <col min="11261" max="11261" width="15.140625" style="250" customWidth="1"/>
    <col min="11262" max="11262" width="12.5703125" style="250" customWidth="1"/>
    <col min="11263" max="11263" width="12.85546875" style="250" customWidth="1"/>
    <col min="11264" max="11265" width="13" style="250" customWidth="1"/>
    <col min="11266" max="11266" width="13.85546875" style="250" customWidth="1"/>
    <col min="11267" max="11267" width="14.5703125" style="250" customWidth="1"/>
    <col min="11268" max="11270" width="14.7109375" style="250" customWidth="1"/>
    <col min="11271" max="11271" width="13.7109375" style="250" customWidth="1"/>
    <col min="11272" max="11272" width="14.7109375" style="250" customWidth="1"/>
    <col min="11273" max="11273" width="18.140625" style="250" customWidth="1"/>
    <col min="11274" max="11442" width="11.42578125" style="250"/>
    <col min="11443" max="11443" width="4.42578125" style="250" customWidth="1"/>
    <col min="11444" max="11444" width="15.28515625" style="250" customWidth="1"/>
    <col min="11445" max="11445" width="16.85546875" style="250" customWidth="1"/>
    <col min="11446" max="11446" width="27.42578125" style="250" customWidth="1"/>
    <col min="11447" max="11447" width="16.5703125" style="250" customWidth="1"/>
    <col min="11448" max="11448" width="13.42578125" style="250" customWidth="1"/>
    <col min="11449" max="11449" width="13.7109375" style="250" customWidth="1"/>
    <col min="11450" max="11450" width="17.7109375" style="250" customWidth="1"/>
    <col min="11451" max="11451" width="14.5703125" style="250" customWidth="1"/>
    <col min="11452" max="11452" width="14" style="250" customWidth="1"/>
    <col min="11453" max="11453" width="13.85546875" style="250" customWidth="1"/>
    <col min="11454" max="11454" width="19" style="250" customWidth="1"/>
    <col min="11455" max="11455" width="17.42578125" style="250" customWidth="1"/>
    <col min="11456" max="11456" width="19.140625" style="250" customWidth="1"/>
    <col min="11457" max="11457" width="16.85546875" style="250" customWidth="1"/>
    <col min="11458" max="11459" width="13.5703125" style="250" customWidth="1"/>
    <col min="11460" max="11461" width="13" style="250" customWidth="1"/>
    <col min="11462" max="11462" width="13.140625" style="250" customWidth="1"/>
    <col min="11463" max="11463" width="13.85546875" style="250" customWidth="1"/>
    <col min="11464" max="11464" width="13.140625" style="250" customWidth="1"/>
    <col min="11465" max="11470" width="12.7109375" style="250" customWidth="1"/>
    <col min="11471" max="11471" width="15.140625" style="250" customWidth="1"/>
    <col min="11472" max="11472" width="12.85546875" style="250" customWidth="1"/>
    <col min="11473" max="11473" width="12.7109375" style="250" customWidth="1"/>
    <col min="11474" max="11474" width="13.85546875" style="250" customWidth="1"/>
    <col min="11475" max="11475" width="13.42578125" style="250" customWidth="1"/>
    <col min="11476" max="11476" width="15.28515625" style="250" customWidth="1"/>
    <col min="11477" max="11477" width="12.42578125" style="250" customWidth="1"/>
    <col min="11478" max="11478" width="9.5703125" style="250" customWidth="1"/>
    <col min="11479" max="11479" width="13.28515625" style="250" customWidth="1"/>
    <col min="11480" max="11480" width="12.7109375" style="250" customWidth="1"/>
    <col min="11481" max="11482" width="12.85546875" style="250" customWidth="1"/>
    <col min="11483" max="11483" width="13.42578125" style="250" customWidth="1"/>
    <col min="11484" max="11485" width="12.85546875" style="250" customWidth="1"/>
    <col min="11486" max="11501" width="2.7109375" style="250" customWidth="1"/>
    <col min="11502" max="11502" width="3.28515625" style="250" customWidth="1"/>
    <col min="11503" max="11516" width="2.7109375" style="250" customWidth="1"/>
    <col min="11517" max="11517" width="15.140625" style="250" customWidth="1"/>
    <col min="11518" max="11518" width="12.5703125" style="250" customWidth="1"/>
    <col min="11519" max="11519" width="12.85546875" style="250" customWidth="1"/>
    <col min="11520" max="11521" width="13" style="250" customWidth="1"/>
    <col min="11522" max="11522" width="13.85546875" style="250" customWidth="1"/>
    <col min="11523" max="11523" width="14.5703125" style="250" customWidth="1"/>
    <col min="11524" max="11526" width="14.7109375" style="250" customWidth="1"/>
    <col min="11527" max="11527" width="13.7109375" style="250" customWidth="1"/>
    <col min="11528" max="11528" width="14.7109375" style="250" customWidth="1"/>
    <col min="11529" max="11529" width="18.140625" style="250" customWidth="1"/>
    <col min="11530" max="11698" width="11.42578125" style="250"/>
    <col min="11699" max="11699" width="4.42578125" style="250" customWidth="1"/>
    <col min="11700" max="11700" width="15.28515625" style="250" customWidth="1"/>
    <col min="11701" max="11701" width="16.85546875" style="250" customWidth="1"/>
    <col min="11702" max="11702" width="27.42578125" style="250" customWidth="1"/>
    <col min="11703" max="11703" width="16.5703125" style="250" customWidth="1"/>
    <col min="11704" max="11704" width="13.42578125" style="250" customWidth="1"/>
    <col min="11705" max="11705" width="13.7109375" style="250" customWidth="1"/>
    <col min="11706" max="11706" width="17.7109375" style="250" customWidth="1"/>
    <col min="11707" max="11707" width="14.5703125" style="250" customWidth="1"/>
    <col min="11708" max="11708" width="14" style="250" customWidth="1"/>
    <col min="11709" max="11709" width="13.85546875" style="250" customWidth="1"/>
    <col min="11710" max="11710" width="19" style="250" customWidth="1"/>
    <col min="11711" max="11711" width="17.42578125" style="250" customWidth="1"/>
    <col min="11712" max="11712" width="19.140625" style="250" customWidth="1"/>
    <col min="11713" max="11713" width="16.85546875" style="250" customWidth="1"/>
    <col min="11714" max="11715" width="13.5703125" style="250" customWidth="1"/>
    <col min="11716" max="11717" width="13" style="250" customWidth="1"/>
    <col min="11718" max="11718" width="13.140625" style="250" customWidth="1"/>
    <col min="11719" max="11719" width="13.85546875" style="250" customWidth="1"/>
    <col min="11720" max="11720" width="13.140625" style="250" customWidth="1"/>
    <col min="11721" max="11726" width="12.7109375" style="250" customWidth="1"/>
    <col min="11727" max="11727" width="15.140625" style="250" customWidth="1"/>
    <col min="11728" max="11728" width="12.85546875" style="250" customWidth="1"/>
    <col min="11729" max="11729" width="12.7109375" style="250" customWidth="1"/>
    <col min="11730" max="11730" width="13.85546875" style="250" customWidth="1"/>
    <col min="11731" max="11731" width="13.42578125" style="250" customWidth="1"/>
    <col min="11732" max="11732" width="15.28515625" style="250" customWidth="1"/>
    <col min="11733" max="11733" width="12.42578125" style="250" customWidth="1"/>
    <col min="11734" max="11734" width="9.5703125" style="250" customWidth="1"/>
    <col min="11735" max="11735" width="13.28515625" style="250" customWidth="1"/>
    <col min="11736" max="11736" width="12.7109375" style="250" customWidth="1"/>
    <col min="11737" max="11738" width="12.85546875" style="250" customWidth="1"/>
    <col min="11739" max="11739" width="13.42578125" style="250" customWidth="1"/>
    <col min="11740" max="11741" width="12.85546875" style="250" customWidth="1"/>
    <col min="11742" max="11757" width="2.7109375" style="250" customWidth="1"/>
    <col min="11758" max="11758" width="3.28515625" style="250" customWidth="1"/>
    <col min="11759" max="11772" width="2.7109375" style="250" customWidth="1"/>
    <col min="11773" max="11773" width="15.140625" style="250" customWidth="1"/>
    <col min="11774" max="11774" width="12.5703125" style="250" customWidth="1"/>
    <col min="11775" max="11775" width="12.85546875" style="250" customWidth="1"/>
    <col min="11776" max="11777" width="13" style="250" customWidth="1"/>
    <col min="11778" max="11778" width="13.85546875" style="250" customWidth="1"/>
    <col min="11779" max="11779" width="14.5703125" style="250" customWidth="1"/>
    <col min="11780" max="11782" width="14.7109375" style="250" customWidth="1"/>
    <col min="11783" max="11783" width="13.7109375" style="250" customWidth="1"/>
    <col min="11784" max="11784" width="14.7109375" style="250" customWidth="1"/>
    <col min="11785" max="11785" width="18.140625" style="250" customWidth="1"/>
    <col min="11786" max="11954" width="11.42578125" style="250"/>
    <col min="11955" max="11955" width="4.42578125" style="250" customWidth="1"/>
    <col min="11956" max="11956" width="15.28515625" style="250" customWidth="1"/>
    <col min="11957" max="11957" width="16.85546875" style="250" customWidth="1"/>
    <col min="11958" max="11958" width="27.42578125" style="250" customWidth="1"/>
    <col min="11959" max="11959" width="16.5703125" style="250" customWidth="1"/>
    <col min="11960" max="11960" width="13.42578125" style="250" customWidth="1"/>
    <col min="11961" max="11961" width="13.7109375" style="250" customWidth="1"/>
    <col min="11962" max="11962" width="17.7109375" style="250" customWidth="1"/>
    <col min="11963" max="11963" width="14.5703125" style="250" customWidth="1"/>
    <col min="11964" max="11964" width="14" style="250" customWidth="1"/>
    <col min="11965" max="11965" width="13.85546875" style="250" customWidth="1"/>
    <col min="11966" max="11966" width="19" style="250" customWidth="1"/>
    <col min="11967" max="11967" width="17.42578125" style="250" customWidth="1"/>
    <col min="11968" max="11968" width="19.140625" style="250" customWidth="1"/>
    <col min="11969" max="11969" width="16.85546875" style="250" customWidth="1"/>
    <col min="11970" max="11971" width="13.5703125" style="250" customWidth="1"/>
    <col min="11972" max="11973" width="13" style="250" customWidth="1"/>
    <col min="11974" max="11974" width="13.140625" style="250" customWidth="1"/>
    <col min="11975" max="11975" width="13.85546875" style="250" customWidth="1"/>
    <col min="11976" max="11976" width="13.140625" style="250" customWidth="1"/>
    <col min="11977" max="11982" width="12.7109375" style="250" customWidth="1"/>
    <col min="11983" max="11983" width="15.140625" style="250" customWidth="1"/>
    <col min="11984" max="11984" width="12.85546875" style="250" customWidth="1"/>
    <col min="11985" max="11985" width="12.7109375" style="250" customWidth="1"/>
    <col min="11986" max="11986" width="13.85546875" style="250" customWidth="1"/>
    <col min="11987" max="11987" width="13.42578125" style="250" customWidth="1"/>
    <col min="11988" max="11988" width="15.28515625" style="250" customWidth="1"/>
    <col min="11989" max="11989" width="12.42578125" style="250" customWidth="1"/>
    <col min="11990" max="11990" width="9.5703125" style="250" customWidth="1"/>
    <col min="11991" max="11991" width="13.28515625" style="250" customWidth="1"/>
    <col min="11992" max="11992" width="12.7109375" style="250" customWidth="1"/>
    <col min="11993" max="11994" width="12.85546875" style="250" customWidth="1"/>
    <col min="11995" max="11995" width="13.42578125" style="250" customWidth="1"/>
    <col min="11996" max="11997" width="12.85546875" style="250" customWidth="1"/>
    <col min="11998" max="12013" width="2.7109375" style="250" customWidth="1"/>
    <col min="12014" max="12014" width="3.28515625" style="250" customWidth="1"/>
    <col min="12015" max="12028" width="2.7109375" style="250" customWidth="1"/>
    <col min="12029" max="12029" width="15.140625" style="250" customWidth="1"/>
    <col min="12030" max="12030" width="12.5703125" style="250" customWidth="1"/>
    <col min="12031" max="12031" width="12.85546875" style="250" customWidth="1"/>
    <col min="12032" max="12033" width="13" style="250" customWidth="1"/>
    <col min="12034" max="12034" width="13.85546875" style="250" customWidth="1"/>
    <col min="12035" max="12035" width="14.5703125" style="250" customWidth="1"/>
    <col min="12036" max="12038" width="14.7109375" style="250" customWidth="1"/>
    <col min="12039" max="12039" width="13.7109375" style="250" customWidth="1"/>
    <col min="12040" max="12040" width="14.7109375" style="250" customWidth="1"/>
    <col min="12041" max="12041" width="18.140625" style="250" customWidth="1"/>
    <col min="12042" max="12210" width="11.42578125" style="250"/>
    <col min="12211" max="12211" width="4.42578125" style="250" customWidth="1"/>
    <col min="12212" max="12212" width="15.28515625" style="250" customWidth="1"/>
    <col min="12213" max="12213" width="16.85546875" style="250" customWidth="1"/>
    <col min="12214" max="12214" width="27.42578125" style="250" customWidth="1"/>
    <col min="12215" max="12215" width="16.5703125" style="250" customWidth="1"/>
    <col min="12216" max="12216" width="13.42578125" style="250" customWidth="1"/>
    <col min="12217" max="12217" width="13.7109375" style="250" customWidth="1"/>
    <col min="12218" max="12218" width="17.7109375" style="250" customWidth="1"/>
    <col min="12219" max="12219" width="14.5703125" style="250" customWidth="1"/>
    <col min="12220" max="12220" width="14" style="250" customWidth="1"/>
    <col min="12221" max="12221" width="13.85546875" style="250" customWidth="1"/>
    <col min="12222" max="12222" width="19" style="250" customWidth="1"/>
    <col min="12223" max="12223" width="17.42578125" style="250" customWidth="1"/>
    <col min="12224" max="12224" width="19.140625" style="250" customWidth="1"/>
    <col min="12225" max="12225" width="16.85546875" style="250" customWidth="1"/>
    <col min="12226" max="12227" width="13.5703125" style="250" customWidth="1"/>
    <col min="12228" max="12229" width="13" style="250" customWidth="1"/>
    <col min="12230" max="12230" width="13.140625" style="250" customWidth="1"/>
    <col min="12231" max="12231" width="13.85546875" style="250" customWidth="1"/>
    <col min="12232" max="12232" width="13.140625" style="250" customWidth="1"/>
    <col min="12233" max="12238" width="12.7109375" style="250" customWidth="1"/>
    <col min="12239" max="12239" width="15.140625" style="250" customWidth="1"/>
    <col min="12240" max="12240" width="12.85546875" style="250" customWidth="1"/>
    <col min="12241" max="12241" width="12.7109375" style="250" customWidth="1"/>
    <col min="12242" max="12242" width="13.85546875" style="250" customWidth="1"/>
    <col min="12243" max="12243" width="13.42578125" style="250" customWidth="1"/>
    <col min="12244" max="12244" width="15.28515625" style="250" customWidth="1"/>
    <col min="12245" max="12245" width="12.42578125" style="250" customWidth="1"/>
    <col min="12246" max="12246" width="9.5703125" style="250" customWidth="1"/>
    <col min="12247" max="12247" width="13.28515625" style="250" customWidth="1"/>
    <col min="12248" max="12248" width="12.7109375" style="250" customWidth="1"/>
    <col min="12249" max="12250" width="12.85546875" style="250" customWidth="1"/>
    <col min="12251" max="12251" width="13.42578125" style="250" customWidth="1"/>
    <col min="12252" max="12253" width="12.85546875" style="250" customWidth="1"/>
    <col min="12254" max="12269" width="2.7109375" style="250" customWidth="1"/>
    <col min="12270" max="12270" width="3.28515625" style="250" customWidth="1"/>
    <col min="12271" max="12284" width="2.7109375" style="250" customWidth="1"/>
    <col min="12285" max="12285" width="15.140625" style="250" customWidth="1"/>
    <col min="12286" max="12286" width="12.5703125" style="250" customWidth="1"/>
    <col min="12287" max="12287" width="12.85546875" style="250" customWidth="1"/>
    <col min="12288" max="12289" width="13" style="250" customWidth="1"/>
    <col min="12290" max="12290" width="13.85546875" style="250" customWidth="1"/>
    <col min="12291" max="12291" width="14.5703125" style="250" customWidth="1"/>
    <col min="12292" max="12294" width="14.7109375" style="250" customWidth="1"/>
    <col min="12295" max="12295" width="13.7109375" style="250" customWidth="1"/>
    <col min="12296" max="12296" width="14.7109375" style="250" customWidth="1"/>
    <col min="12297" max="12297" width="18.140625" style="250" customWidth="1"/>
    <col min="12298" max="12466" width="11.42578125" style="250"/>
    <col min="12467" max="12467" width="4.42578125" style="250" customWidth="1"/>
    <col min="12468" max="12468" width="15.28515625" style="250" customWidth="1"/>
    <col min="12469" max="12469" width="16.85546875" style="250" customWidth="1"/>
    <col min="12470" max="12470" width="27.42578125" style="250" customWidth="1"/>
    <col min="12471" max="12471" width="16.5703125" style="250" customWidth="1"/>
    <col min="12472" max="12472" width="13.42578125" style="250" customWidth="1"/>
    <col min="12473" max="12473" width="13.7109375" style="250" customWidth="1"/>
    <col min="12474" max="12474" width="17.7109375" style="250" customWidth="1"/>
    <col min="12475" max="12475" width="14.5703125" style="250" customWidth="1"/>
    <col min="12476" max="12476" width="14" style="250" customWidth="1"/>
    <col min="12477" max="12477" width="13.85546875" style="250" customWidth="1"/>
    <col min="12478" max="12478" width="19" style="250" customWidth="1"/>
    <col min="12479" max="12479" width="17.42578125" style="250" customWidth="1"/>
    <col min="12480" max="12480" width="19.140625" style="250" customWidth="1"/>
    <col min="12481" max="12481" width="16.85546875" style="250" customWidth="1"/>
    <col min="12482" max="12483" width="13.5703125" style="250" customWidth="1"/>
    <col min="12484" max="12485" width="13" style="250" customWidth="1"/>
    <col min="12486" max="12486" width="13.140625" style="250" customWidth="1"/>
    <col min="12487" max="12487" width="13.85546875" style="250" customWidth="1"/>
    <col min="12488" max="12488" width="13.140625" style="250" customWidth="1"/>
    <col min="12489" max="12494" width="12.7109375" style="250" customWidth="1"/>
    <col min="12495" max="12495" width="15.140625" style="250" customWidth="1"/>
    <col min="12496" max="12496" width="12.85546875" style="250" customWidth="1"/>
    <col min="12497" max="12497" width="12.7109375" style="250" customWidth="1"/>
    <col min="12498" max="12498" width="13.85546875" style="250" customWidth="1"/>
    <col min="12499" max="12499" width="13.42578125" style="250" customWidth="1"/>
    <col min="12500" max="12500" width="15.28515625" style="250" customWidth="1"/>
    <col min="12501" max="12501" width="12.42578125" style="250" customWidth="1"/>
    <col min="12502" max="12502" width="9.5703125" style="250" customWidth="1"/>
    <col min="12503" max="12503" width="13.28515625" style="250" customWidth="1"/>
    <col min="12504" max="12504" width="12.7109375" style="250" customWidth="1"/>
    <col min="12505" max="12506" width="12.85546875" style="250" customWidth="1"/>
    <col min="12507" max="12507" width="13.42578125" style="250" customWidth="1"/>
    <col min="12508" max="12509" width="12.85546875" style="250" customWidth="1"/>
    <col min="12510" max="12525" width="2.7109375" style="250" customWidth="1"/>
    <col min="12526" max="12526" width="3.28515625" style="250" customWidth="1"/>
    <col min="12527" max="12540" width="2.7109375" style="250" customWidth="1"/>
    <col min="12541" max="12541" width="15.140625" style="250" customWidth="1"/>
    <col min="12542" max="12542" width="12.5703125" style="250" customWidth="1"/>
    <col min="12543" max="12543" width="12.85546875" style="250" customWidth="1"/>
    <col min="12544" max="12545" width="13" style="250" customWidth="1"/>
    <col min="12546" max="12546" width="13.85546875" style="250" customWidth="1"/>
    <col min="12547" max="12547" width="14.5703125" style="250" customWidth="1"/>
    <col min="12548" max="12550" width="14.7109375" style="250" customWidth="1"/>
    <col min="12551" max="12551" width="13.7109375" style="250" customWidth="1"/>
    <col min="12552" max="12552" width="14.7109375" style="250" customWidth="1"/>
    <col min="12553" max="12553" width="18.140625" style="250" customWidth="1"/>
    <col min="12554" max="12722" width="11.42578125" style="250"/>
    <col min="12723" max="12723" width="4.42578125" style="250" customWidth="1"/>
    <col min="12724" max="12724" width="15.28515625" style="250" customWidth="1"/>
    <col min="12725" max="12725" width="16.85546875" style="250" customWidth="1"/>
    <col min="12726" max="12726" width="27.42578125" style="250" customWidth="1"/>
    <col min="12727" max="12727" width="16.5703125" style="250" customWidth="1"/>
    <col min="12728" max="12728" width="13.42578125" style="250" customWidth="1"/>
    <col min="12729" max="12729" width="13.7109375" style="250" customWidth="1"/>
    <col min="12730" max="12730" width="17.7109375" style="250" customWidth="1"/>
    <col min="12731" max="12731" width="14.5703125" style="250" customWidth="1"/>
    <col min="12732" max="12732" width="14" style="250" customWidth="1"/>
    <col min="12733" max="12733" width="13.85546875" style="250" customWidth="1"/>
    <col min="12734" max="12734" width="19" style="250" customWidth="1"/>
    <col min="12735" max="12735" width="17.42578125" style="250" customWidth="1"/>
    <col min="12736" max="12736" width="19.140625" style="250" customWidth="1"/>
    <col min="12737" max="12737" width="16.85546875" style="250" customWidth="1"/>
    <col min="12738" max="12739" width="13.5703125" style="250" customWidth="1"/>
    <col min="12740" max="12741" width="13" style="250" customWidth="1"/>
    <col min="12742" max="12742" width="13.140625" style="250" customWidth="1"/>
    <col min="12743" max="12743" width="13.85546875" style="250" customWidth="1"/>
    <col min="12744" max="12744" width="13.140625" style="250" customWidth="1"/>
    <col min="12745" max="12750" width="12.7109375" style="250" customWidth="1"/>
    <col min="12751" max="12751" width="15.140625" style="250" customWidth="1"/>
    <col min="12752" max="12752" width="12.85546875" style="250" customWidth="1"/>
    <col min="12753" max="12753" width="12.7109375" style="250" customWidth="1"/>
    <col min="12754" max="12754" width="13.85546875" style="250" customWidth="1"/>
    <col min="12755" max="12755" width="13.42578125" style="250" customWidth="1"/>
    <col min="12756" max="12756" width="15.28515625" style="250" customWidth="1"/>
    <col min="12757" max="12757" width="12.42578125" style="250" customWidth="1"/>
    <col min="12758" max="12758" width="9.5703125" style="250" customWidth="1"/>
    <col min="12759" max="12759" width="13.28515625" style="250" customWidth="1"/>
    <col min="12760" max="12760" width="12.7109375" style="250" customWidth="1"/>
    <col min="12761" max="12762" width="12.85546875" style="250" customWidth="1"/>
    <col min="12763" max="12763" width="13.42578125" style="250" customWidth="1"/>
    <col min="12764" max="12765" width="12.85546875" style="250" customWidth="1"/>
    <col min="12766" max="12781" width="2.7109375" style="250" customWidth="1"/>
    <col min="12782" max="12782" width="3.28515625" style="250" customWidth="1"/>
    <col min="12783" max="12796" width="2.7109375" style="250" customWidth="1"/>
    <col min="12797" max="12797" width="15.140625" style="250" customWidth="1"/>
    <col min="12798" max="12798" width="12.5703125" style="250" customWidth="1"/>
    <col min="12799" max="12799" width="12.85546875" style="250" customWidth="1"/>
    <col min="12800" max="12801" width="13" style="250" customWidth="1"/>
    <col min="12802" max="12802" width="13.85546875" style="250" customWidth="1"/>
    <col min="12803" max="12803" width="14.5703125" style="250" customWidth="1"/>
    <col min="12804" max="12806" width="14.7109375" style="250" customWidth="1"/>
    <col min="12807" max="12807" width="13.7109375" style="250" customWidth="1"/>
    <col min="12808" max="12808" width="14.7109375" style="250" customWidth="1"/>
    <col min="12809" max="12809" width="18.140625" style="250" customWidth="1"/>
    <col min="12810" max="12978" width="11.42578125" style="250"/>
    <col min="12979" max="12979" width="4.42578125" style="250" customWidth="1"/>
    <col min="12980" max="12980" width="15.28515625" style="250" customWidth="1"/>
    <col min="12981" max="12981" width="16.85546875" style="250" customWidth="1"/>
    <col min="12982" max="12982" width="27.42578125" style="250" customWidth="1"/>
    <col min="12983" max="12983" width="16.5703125" style="250" customWidth="1"/>
    <col min="12984" max="12984" width="13.42578125" style="250" customWidth="1"/>
    <col min="12985" max="12985" width="13.7109375" style="250" customWidth="1"/>
    <col min="12986" max="12986" width="17.7109375" style="250" customWidth="1"/>
    <col min="12987" max="12987" width="14.5703125" style="250" customWidth="1"/>
    <col min="12988" max="12988" width="14" style="250" customWidth="1"/>
    <col min="12989" max="12989" width="13.85546875" style="250" customWidth="1"/>
    <col min="12990" max="12990" width="19" style="250" customWidth="1"/>
    <col min="12991" max="12991" width="17.42578125" style="250" customWidth="1"/>
    <col min="12992" max="12992" width="19.140625" style="250" customWidth="1"/>
    <col min="12993" max="12993" width="16.85546875" style="250" customWidth="1"/>
    <col min="12994" max="12995" width="13.5703125" style="250" customWidth="1"/>
    <col min="12996" max="12997" width="13" style="250" customWidth="1"/>
    <col min="12998" max="12998" width="13.140625" style="250" customWidth="1"/>
    <col min="12999" max="12999" width="13.85546875" style="250" customWidth="1"/>
    <col min="13000" max="13000" width="13.140625" style="250" customWidth="1"/>
    <col min="13001" max="13006" width="12.7109375" style="250" customWidth="1"/>
    <col min="13007" max="13007" width="15.140625" style="250" customWidth="1"/>
    <col min="13008" max="13008" width="12.85546875" style="250" customWidth="1"/>
    <col min="13009" max="13009" width="12.7109375" style="250" customWidth="1"/>
    <col min="13010" max="13010" width="13.85546875" style="250" customWidth="1"/>
    <col min="13011" max="13011" width="13.42578125" style="250" customWidth="1"/>
    <col min="13012" max="13012" width="15.28515625" style="250" customWidth="1"/>
    <col min="13013" max="13013" width="12.42578125" style="250" customWidth="1"/>
    <col min="13014" max="13014" width="9.5703125" style="250" customWidth="1"/>
    <col min="13015" max="13015" width="13.28515625" style="250" customWidth="1"/>
    <col min="13016" max="13016" width="12.7109375" style="250" customWidth="1"/>
    <col min="13017" max="13018" width="12.85546875" style="250" customWidth="1"/>
    <col min="13019" max="13019" width="13.42578125" style="250" customWidth="1"/>
    <col min="13020" max="13021" width="12.85546875" style="250" customWidth="1"/>
    <col min="13022" max="13037" width="2.7109375" style="250" customWidth="1"/>
    <col min="13038" max="13038" width="3.28515625" style="250" customWidth="1"/>
    <col min="13039" max="13052" width="2.7109375" style="250" customWidth="1"/>
    <col min="13053" max="13053" width="15.140625" style="250" customWidth="1"/>
    <col min="13054" max="13054" width="12.5703125" style="250" customWidth="1"/>
    <col min="13055" max="13055" width="12.85546875" style="250" customWidth="1"/>
    <col min="13056" max="13057" width="13" style="250" customWidth="1"/>
    <col min="13058" max="13058" width="13.85546875" style="250" customWidth="1"/>
    <col min="13059" max="13059" width="14.5703125" style="250" customWidth="1"/>
    <col min="13060" max="13062" width="14.7109375" style="250" customWidth="1"/>
    <col min="13063" max="13063" width="13.7109375" style="250" customWidth="1"/>
    <col min="13064" max="13064" width="14.7109375" style="250" customWidth="1"/>
    <col min="13065" max="13065" width="18.140625" style="250" customWidth="1"/>
    <col min="13066" max="13234" width="11.42578125" style="250"/>
    <col min="13235" max="13235" width="4.42578125" style="250" customWidth="1"/>
    <col min="13236" max="13236" width="15.28515625" style="250" customWidth="1"/>
    <col min="13237" max="13237" width="16.85546875" style="250" customWidth="1"/>
    <col min="13238" max="13238" width="27.42578125" style="250" customWidth="1"/>
    <col min="13239" max="13239" width="16.5703125" style="250" customWidth="1"/>
    <col min="13240" max="13240" width="13.42578125" style="250" customWidth="1"/>
    <col min="13241" max="13241" width="13.7109375" style="250" customWidth="1"/>
    <col min="13242" max="13242" width="17.7109375" style="250" customWidth="1"/>
    <col min="13243" max="13243" width="14.5703125" style="250" customWidth="1"/>
    <col min="13244" max="13244" width="14" style="250" customWidth="1"/>
    <col min="13245" max="13245" width="13.85546875" style="250" customWidth="1"/>
    <col min="13246" max="13246" width="19" style="250" customWidth="1"/>
    <col min="13247" max="13247" width="17.42578125" style="250" customWidth="1"/>
    <col min="13248" max="13248" width="19.140625" style="250" customWidth="1"/>
    <col min="13249" max="13249" width="16.85546875" style="250" customWidth="1"/>
    <col min="13250" max="13251" width="13.5703125" style="250" customWidth="1"/>
    <col min="13252" max="13253" width="13" style="250" customWidth="1"/>
    <col min="13254" max="13254" width="13.140625" style="250" customWidth="1"/>
    <col min="13255" max="13255" width="13.85546875" style="250" customWidth="1"/>
    <col min="13256" max="13256" width="13.140625" style="250" customWidth="1"/>
    <col min="13257" max="13262" width="12.7109375" style="250" customWidth="1"/>
    <col min="13263" max="13263" width="15.140625" style="250" customWidth="1"/>
    <col min="13264" max="13264" width="12.85546875" style="250" customWidth="1"/>
    <col min="13265" max="13265" width="12.7109375" style="250" customWidth="1"/>
    <col min="13266" max="13266" width="13.85546875" style="250" customWidth="1"/>
    <col min="13267" max="13267" width="13.42578125" style="250" customWidth="1"/>
    <col min="13268" max="13268" width="15.28515625" style="250" customWidth="1"/>
    <col min="13269" max="13269" width="12.42578125" style="250" customWidth="1"/>
    <col min="13270" max="13270" width="9.5703125" style="250" customWidth="1"/>
    <col min="13271" max="13271" width="13.28515625" style="250" customWidth="1"/>
    <col min="13272" max="13272" width="12.7109375" style="250" customWidth="1"/>
    <col min="13273" max="13274" width="12.85546875" style="250" customWidth="1"/>
    <col min="13275" max="13275" width="13.42578125" style="250" customWidth="1"/>
    <col min="13276" max="13277" width="12.85546875" style="250" customWidth="1"/>
    <col min="13278" max="13293" width="2.7109375" style="250" customWidth="1"/>
    <col min="13294" max="13294" width="3.28515625" style="250" customWidth="1"/>
    <col min="13295" max="13308" width="2.7109375" style="250" customWidth="1"/>
    <col min="13309" max="13309" width="15.140625" style="250" customWidth="1"/>
    <col min="13310" max="13310" width="12.5703125" style="250" customWidth="1"/>
    <col min="13311" max="13311" width="12.85546875" style="250" customWidth="1"/>
    <col min="13312" max="13313" width="13" style="250" customWidth="1"/>
    <col min="13314" max="13314" width="13.85546875" style="250" customWidth="1"/>
    <col min="13315" max="13315" width="14.5703125" style="250" customWidth="1"/>
    <col min="13316" max="13318" width="14.7109375" style="250" customWidth="1"/>
    <col min="13319" max="13319" width="13.7109375" style="250" customWidth="1"/>
    <col min="13320" max="13320" width="14.7109375" style="250" customWidth="1"/>
    <col min="13321" max="13321" width="18.140625" style="250" customWidth="1"/>
    <col min="13322" max="13490" width="11.42578125" style="250"/>
    <col min="13491" max="13491" width="4.42578125" style="250" customWidth="1"/>
    <col min="13492" max="13492" width="15.28515625" style="250" customWidth="1"/>
    <col min="13493" max="13493" width="16.85546875" style="250" customWidth="1"/>
    <col min="13494" max="13494" width="27.42578125" style="250" customWidth="1"/>
    <col min="13495" max="13495" width="16.5703125" style="250" customWidth="1"/>
    <col min="13496" max="13496" width="13.42578125" style="250" customWidth="1"/>
    <col min="13497" max="13497" width="13.7109375" style="250" customWidth="1"/>
    <col min="13498" max="13498" width="17.7109375" style="250" customWidth="1"/>
    <col min="13499" max="13499" width="14.5703125" style="250" customWidth="1"/>
    <col min="13500" max="13500" width="14" style="250" customWidth="1"/>
    <col min="13501" max="13501" width="13.85546875" style="250" customWidth="1"/>
    <col min="13502" max="13502" width="19" style="250" customWidth="1"/>
    <col min="13503" max="13503" width="17.42578125" style="250" customWidth="1"/>
    <col min="13504" max="13504" width="19.140625" style="250" customWidth="1"/>
    <col min="13505" max="13505" width="16.85546875" style="250" customWidth="1"/>
    <col min="13506" max="13507" width="13.5703125" style="250" customWidth="1"/>
    <col min="13508" max="13509" width="13" style="250" customWidth="1"/>
    <col min="13510" max="13510" width="13.140625" style="250" customWidth="1"/>
    <col min="13511" max="13511" width="13.85546875" style="250" customWidth="1"/>
    <col min="13512" max="13512" width="13.140625" style="250" customWidth="1"/>
    <col min="13513" max="13518" width="12.7109375" style="250" customWidth="1"/>
    <col min="13519" max="13519" width="15.140625" style="250" customWidth="1"/>
    <col min="13520" max="13520" width="12.85546875" style="250" customWidth="1"/>
    <col min="13521" max="13521" width="12.7109375" style="250" customWidth="1"/>
    <col min="13522" max="13522" width="13.85546875" style="250" customWidth="1"/>
    <col min="13523" max="13523" width="13.42578125" style="250" customWidth="1"/>
    <col min="13524" max="13524" width="15.28515625" style="250" customWidth="1"/>
    <col min="13525" max="13525" width="12.42578125" style="250" customWidth="1"/>
    <col min="13526" max="13526" width="9.5703125" style="250" customWidth="1"/>
    <col min="13527" max="13527" width="13.28515625" style="250" customWidth="1"/>
    <col min="13528" max="13528" width="12.7109375" style="250" customWidth="1"/>
    <col min="13529" max="13530" width="12.85546875" style="250" customWidth="1"/>
    <col min="13531" max="13531" width="13.42578125" style="250" customWidth="1"/>
    <col min="13532" max="13533" width="12.85546875" style="250" customWidth="1"/>
    <col min="13534" max="13549" width="2.7109375" style="250" customWidth="1"/>
    <col min="13550" max="13550" width="3.28515625" style="250" customWidth="1"/>
    <col min="13551" max="13564" width="2.7109375" style="250" customWidth="1"/>
    <col min="13565" max="13565" width="15.140625" style="250" customWidth="1"/>
    <col min="13566" max="13566" width="12.5703125" style="250" customWidth="1"/>
    <col min="13567" max="13567" width="12.85546875" style="250" customWidth="1"/>
    <col min="13568" max="13569" width="13" style="250" customWidth="1"/>
    <col min="13570" max="13570" width="13.85546875" style="250" customWidth="1"/>
    <col min="13571" max="13571" width="14.5703125" style="250" customWidth="1"/>
    <col min="13572" max="13574" width="14.7109375" style="250" customWidth="1"/>
    <col min="13575" max="13575" width="13.7109375" style="250" customWidth="1"/>
    <col min="13576" max="13576" width="14.7109375" style="250" customWidth="1"/>
    <col min="13577" max="13577" width="18.140625" style="250" customWidth="1"/>
    <col min="13578" max="13746" width="11.42578125" style="250"/>
    <col min="13747" max="13747" width="4.42578125" style="250" customWidth="1"/>
    <col min="13748" max="13748" width="15.28515625" style="250" customWidth="1"/>
    <col min="13749" max="13749" width="16.85546875" style="250" customWidth="1"/>
    <col min="13750" max="13750" width="27.42578125" style="250" customWidth="1"/>
    <col min="13751" max="13751" width="16.5703125" style="250" customWidth="1"/>
    <col min="13752" max="13752" width="13.42578125" style="250" customWidth="1"/>
    <col min="13753" max="13753" width="13.7109375" style="250" customWidth="1"/>
    <col min="13754" max="13754" width="17.7109375" style="250" customWidth="1"/>
    <col min="13755" max="13755" width="14.5703125" style="250" customWidth="1"/>
    <col min="13756" max="13756" width="14" style="250" customWidth="1"/>
    <col min="13757" max="13757" width="13.85546875" style="250" customWidth="1"/>
    <col min="13758" max="13758" width="19" style="250" customWidth="1"/>
    <col min="13759" max="13759" width="17.42578125" style="250" customWidth="1"/>
    <col min="13760" max="13760" width="19.140625" style="250" customWidth="1"/>
    <col min="13761" max="13761" width="16.85546875" style="250" customWidth="1"/>
    <col min="13762" max="13763" width="13.5703125" style="250" customWidth="1"/>
    <col min="13764" max="13765" width="13" style="250" customWidth="1"/>
    <col min="13766" max="13766" width="13.140625" style="250" customWidth="1"/>
    <col min="13767" max="13767" width="13.85546875" style="250" customWidth="1"/>
    <col min="13768" max="13768" width="13.140625" style="250" customWidth="1"/>
    <col min="13769" max="13774" width="12.7109375" style="250" customWidth="1"/>
    <col min="13775" max="13775" width="15.140625" style="250" customWidth="1"/>
    <col min="13776" max="13776" width="12.85546875" style="250" customWidth="1"/>
    <col min="13777" max="13777" width="12.7109375" style="250" customWidth="1"/>
    <col min="13778" max="13778" width="13.85546875" style="250" customWidth="1"/>
    <col min="13779" max="13779" width="13.42578125" style="250" customWidth="1"/>
    <col min="13780" max="13780" width="15.28515625" style="250" customWidth="1"/>
    <col min="13781" max="13781" width="12.42578125" style="250" customWidth="1"/>
    <col min="13782" max="13782" width="9.5703125" style="250" customWidth="1"/>
    <col min="13783" max="13783" width="13.28515625" style="250" customWidth="1"/>
    <col min="13784" max="13784" width="12.7109375" style="250" customWidth="1"/>
    <col min="13785" max="13786" width="12.85546875" style="250" customWidth="1"/>
    <col min="13787" max="13787" width="13.42578125" style="250" customWidth="1"/>
    <col min="13788" max="13789" width="12.85546875" style="250" customWidth="1"/>
    <col min="13790" max="13805" width="2.7109375" style="250" customWidth="1"/>
    <col min="13806" max="13806" width="3.28515625" style="250" customWidth="1"/>
    <col min="13807" max="13820" width="2.7109375" style="250" customWidth="1"/>
    <col min="13821" max="13821" width="15.140625" style="250" customWidth="1"/>
    <col min="13822" max="13822" width="12.5703125" style="250" customWidth="1"/>
    <col min="13823" max="13823" width="12.85546875" style="250" customWidth="1"/>
    <col min="13824" max="13825" width="13" style="250" customWidth="1"/>
    <col min="13826" max="13826" width="13.85546875" style="250" customWidth="1"/>
    <col min="13827" max="13827" width="14.5703125" style="250" customWidth="1"/>
    <col min="13828" max="13830" width="14.7109375" style="250" customWidth="1"/>
    <col min="13831" max="13831" width="13.7109375" style="250" customWidth="1"/>
    <col min="13832" max="13832" width="14.7109375" style="250" customWidth="1"/>
    <col min="13833" max="13833" width="18.140625" style="250" customWidth="1"/>
    <col min="13834" max="14002" width="11.42578125" style="250"/>
    <col min="14003" max="14003" width="4.42578125" style="250" customWidth="1"/>
    <col min="14004" max="14004" width="15.28515625" style="250" customWidth="1"/>
    <col min="14005" max="14005" width="16.85546875" style="250" customWidth="1"/>
    <col min="14006" max="14006" width="27.42578125" style="250" customWidth="1"/>
    <col min="14007" max="14007" width="16.5703125" style="250" customWidth="1"/>
    <col min="14008" max="14008" width="13.42578125" style="250" customWidth="1"/>
    <col min="14009" max="14009" width="13.7109375" style="250" customWidth="1"/>
    <col min="14010" max="14010" width="17.7109375" style="250" customWidth="1"/>
    <col min="14011" max="14011" width="14.5703125" style="250" customWidth="1"/>
    <col min="14012" max="14012" width="14" style="250" customWidth="1"/>
    <col min="14013" max="14013" width="13.85546875" style="250" customWidth="1"/>
    <col min="14014" max="14014" width="19" style="250" customWidth="1"/>
    <col min="14015" max="14015" width="17.42578125" style="250" customWidth="1"/>
    <col min="14016" max="14016" width="19.140625" style="250" customWidth="1"/>
    <col min="14017" max="14017" width="16.85546875" style="250" customWidth="1"/>
    <col min="14018" max="14019" width="13.5703125" style="250" customWidth="1"/>
    <col min="14020" max="14021" width="13" style="250" customWidth="1"/>
    <col min="14022" max="14022" width="13.140625" style="250" customWidth="1"/>
    <col min="14023" max="14023" width="13.85546875" style="250" customWidth="1"/>
    <col min="14024" max="14024" width="13.140625" style="250" customWidth="1"/>
    <col min="14025" max="14030" width="12.7109375" style="250" customWidth="1"/>
    <col min="14031" max="14031" width="15.140625" style="250" customWidth="1"/>
    <col min="14032" max="14032" width="12.85546875" style="250" customWidth="1"/>
    <col min="14033" max="14033" width="12.7109375" style="250" customWidth="1"/>
    <col min="14034" max="14034" width="13.85546875" style="250" customWidth="1"/>
    <col min="14035" max="14035" width="13.42578125" style="250" customWidth="1"/>
    <col min="14036" max="14036" width="15.28515625" style="250" customWidth="1"/>
    <col min="14037" max="14037" width="12.42578125" style="250" customWidth="1"/>
    <col min="14038" max="14038" width="9.5703125" style="250" customWidth="1"/>
    <col min="14039" max="14039" width="13.28515625" style="250" customWidth="1"/>
    <col min="14040" max="14040" width="12.7109375" style="250" customWidth="1"/>
    <col min="14041" max="14042" width="12.85546875" style="250" customWidth="1"/>
    <col min="14043" max="14043" width="13.42578125" style="250" customWidth="1"/>
    <col min="14044" max="14045" width="12.85546875" style="250" customWidth="1"/>
    <col min="14046" max="14061" width="2.7109375" style="250" customWidth="1"/>
    <col min="14062" max="14062" width="3.28515625" style="250" customWidth="1"/>
    <col min="14063" max="14076" width="2.7109375" style="250" customWidth="1"/>
    <col min="14077" max="14077" width="15.140625" style="250" customWidth="1"/>
    <col min="14078" max="14078" width="12.5703125" style="250" customWidth="1"/>
    <col min="14079" max="14079" width="12.85546875" style="250" customWidth="1"/>
    <col min="14080" max="14081" width="13" style="250" customWidth="1"/>
    <col min="14082" max="14082" width="13.85546875" style="250" customWidth="1"/>
    <col min="14083" max="14083" width="14.5703125" style="250" customWidth="1"/>
    <col min="14084" max="14086" width="14.7109375" style="250" customWidth="1"/>
    <col min="14087" max="14087" width="13.7109375" style="250" customWidth="1"/>
    <col min="14088" max="14088" width="14.7109375" style="250" customWidth="1"/>
    <col min="14089" max="14089" width="18.140625" style="250" customWidth="1"/>
    <col min="14090" max="14258" width="11.42578125" style="250"/>
    <col min="14259" max="14259" width="4.42578125" style="250" customWidth="1"/>
    <col min="14260" max="14260" width="15.28515625" style="250" customWidth="1"/>
    <col min="14261" max="14261" width="16.85546875" style="250" customWidth="1"/>
    <col min="14262" max="14262" width="27.42578125" style="250" customWidth="1"/>
    <col min="14263" max="14263" width="16.5703125" style="250" customWidth="1"/>
    <col min="14264" max="14264" width="13.42578125" style="250" customWidth="1"/>
    <col min="14265" max="14265" width="13.7109375" style="250" customWidth="1"/>
    <col min="14266" max="14266" width="17.7109375" style="250" customWidth="1"/>
    <col min="14267" max="14267" width="14.5703125" style="250" customWidth="1"/>
    <col min="14268" max="14268" width="14" style="250" customWidth="1"/>
    <col min="14269" max="14269" width="13.85546875" style="250" customWidth="1"/>
    <col min="14270" max="14270" width="19" style="250" customWidth="1"/>
    <col min="14271" max="14271" width="17.42578125" style="250" customWidth="1"/>
    <col min="14272" max="14272" width="19.140625" style="250" customWidth="1"/>
    <col min="14273" max="14273" width="16.85546875" style="250" customWidth="1"/>
    <col min="14274" max="14275" width="13.5703125" style="250" customWidth="1"/>
    <col min="14276" max="14277" width="13" style="250" customWidth="1"/>
    <col min="14278" max="14278" width="13.140625" style="250" customWidth="1"/>
    <col min="14279" max="14279" width="13.85546875" style="250" customWidth="1"/>
    <col min="14280" max="14280" width="13.140625" style="250" customWidth="1"/>
    <col min="14281" max="14286" width="12.7109375" style="250" customWidth="1"/>
    <col min="14287" max="14287" width="15.140625" style="250" customWidth="1"/>
    <col min="14288" max="14288" width="12.85546875" style="250" customWidth="1"/>
    <col min="14289" max="14289" width="12.7109375" style="250" customWidth="1"/>
    <col min="14290" max="14290" width="13.85546875" style="250" customWidth="1"/>
    <col min="14291" max="14291" width="13.42578125" style="250" customWidth="1"/>
    <col min="14292" max="14292" width="15.28515625" style="250" customWidth="1"/>
    <col min="14293" max="14293" width="12.42578125" style="250" customWidth="1"/>
    <col min="14294" max="14294" width="9.5703125" style="250" customWidth="1"/>
    <col min="14295" max="14295" width="13.28515625" style="250" customWidth="1"/>
    <col min="14296" max="14296" width="12.7109375" style="250" customWidth="1"/>
    <col min="14297" max="14298" width="12.85546875" style="250" customWidth="1"/>
    <col min="14299" max="14299" width="13.42578125" style="250" customWidth="1"/>
    <col min="14300" max="14301" width="12.85546875" style="250" customWidth="1"/>
    <col min="14302" max="14317" width="2.7109375" style="250" customWidth="1"/>
    <col min="14318" max="14318" width="3.28515625" style="250" customWidth="1"/>
    <col min="14319" max="14332" width="2.7109375" style="250" customWidth="1"/>
    <col min="14333" max="14333" width="15.140625" style="250" customWidth="1"/>
    <col min="14334" max="14334" width="12.5703125" style="250" customWidth="1"/>
    <col min="14335" max="14335" width="12.85546875" style="250" customWidth="1"/>
    <col min="14336" max="14337" width="13" style="250" customWidth="1"/>
    <col min="14338" max="14338" width="13.85546875" style="250" customWidth="1"/>
    <col min="14339" max="14339" width="14.5703125" style="250" customWidth="1"/>
    <col min="14340" max="14342" width="14.7109375" style="250" customWidth="1"/>
    <col min="14343" max="14343" width="13.7109375" style="250" customWidth="1"/>
    <col min="14344" max="14344" width="14.7109375" style="250" customWidth="1"/>
    <col min="14345" max="14345" width="18.140625" style="250" customWidth="1"/>
    <col min="14346" max="14514" width="11.42578125" style="250"/>
    <col min="14515" max="14515" width="4.42578125" style="250" customWidth="1"/>
    <col min="14516" max="14516" width="15.28515625" style="250" customWidth="1"/>
    <col min="14517" max="14517" width="16.85546875" style="250" customWidth="1"/>
    <col min="14518" max="14518" width="27.42578125" style="250" customWidth="1"/>
    <col min="14519" max="14519" width="16.5703125" style="250" customWidth="1"/>
    <col min="14520" max="14520" width="13.42578125" style="250" customWidth="1"/>
    <col min="14521" max="14521" width="13.7109375" style="250" customWidth="1"/>
    <col min="14522" max="14522" width="17.7109375" style="250" customWidth="1"/>
    <col min="14523" max="14523" width="14.5703125" style="250" customWidth="1"/>
    <col min="14524" max="14524" width="14" style="250" customWidth="1"/>
    <col min="14525" max="14525" width="13.85546875" style="250" customWidth="1"/>
    <col min="14526" max="14526" width="19" style="250" customWidth="1"/>
    <col min="14527" max="14527" width="17.42578125" style="250" customWidth="1"/>
    <col min="14528" max="14528" width="19.140625" style="250" customWidth="1"/>
    <col min="14529" max="14529" width="16.85546875" style="250" customWidth="1"/>
    <col min="14530" max="14531" width="13.5703125" style="250" customWidth="1"/>
    <col min="14532" max="14533" width="13" style="250" customWidth="1"/>
    <col min="14534" max="14534" width="13.140625" style="250" customWidth="1"/>
    <col min="14535" max="14535" width="13.85546875" style="250" customWidth="1"/>
    <col min="14536" max="14536" width="13.140625" style="250" customWidth="1"/>
    <col min="14537" max="14542" width="12.7109375" style="250" customWidth="1"/>
    <col min="14543" max="14543" width="15.140625" style="250" customWidth="1"/>
    <col min="14544" max="14544" width="12.85546875" style="250" customWidth="1"/>
    <col min="14545" max="14545" width="12.7109375" style="250" customWidth="1"/>
    <col min="14546" max="14546" width="13.85546875" style="250" customWidth="1"/>
    <col min="14547" max="14547" width="13.42578125" style="250" customWidth="1"/>
    <col min="14548" max="14548" width="15.28515625" style="250" customWidth="1"/>
    <col min="14549" max="14549" width="12.42578125" style="250" customWidth="1"/>
    <col min="14550" max="14550" width="9.5703125" style="250" customWidth="1"/>
    <col min="14551" max="14551" width="13.28515625" style="250" customWidth="1"/>
    <col min="14552" max="14552" width="12.7109375" style="250" customWidth="1"/>
    <col min="14553" max="14554" width="12.85546875" style="250" customWidth="1"/>
    <col min="14555" max="14555" width="13.42578125" style="250" customWidth="1"/>
    <col min="14556" max="14557" width="12.85546875" style="250" customWidth="1"/>
    <col min="14558" max="14573" width="2.7109375" style="250" customWidth="1"/>
    <col min="14574" max="14574" width="3.28515625" style="250" customWidth="1"/>
    <col min="14575" max="14588" width="2.7109375" style="250" customWidth="1"/>
    <col min="14589" max="14589" width="15.140625" style="250" customWidth="1"/>
    <col min="14590" max="14590" width="12.5703125" style="250" customWidth="1"/>
    <col min="14591" max="14591" width="12.85546875" style="250" customWidth="1"/>
    <col min="14592" max="14593" width="13" style="250" customWidth="1"/>
    <col min="14594" max="14594" width="13.85546875" style="250" customWidth="1"/>
    <col min="14595" max="14595" width="14.5703125" style="250" customWidth="1"/>
    <col min="14596" max="14598" width="14.7109375" style="250" customWidth="1"/>
    <col min="14599" max="14599" width="13.7109375" style="250" customWidth="1"/>
    <col min="14600" max="14600" width="14.7109375" style="250" customWidth="1"/>
    <col min="14601" max="14601" width="18.140625" style="250" customWidth="1"/>
    <col min="14602" max="14770" width="11.42578125" style="250"/>
    <col min="14771" max="14771" width="4.42578125" style="250" customWidth="1"/>
    <col min="14772" max="14772" width="15.28515625" style="250" customWidth="1"/>
    <col min="14773" max="14773" width="16.85546875" style="250" customWidth="1"/>
    <col min="14774" max="14774" width="27.42578125" style="250" customWidth="1"/>
    <col min="14775" max="14775" width="16.5703125" style="250" customWidth="1"/>
    <col min="14776" max="14776" width="13.42578125" style="250" customWidth="1"/>
    <col min="14777" max="14777" width="13.7109375" style="250" customWidth="1"/>
    <col min="14778" max="14778" width="17.7109375" style="250" customWidth="1"/>
    <col min="14779" max="14779" width="14.5703125" style="250" customWidth="1"/>
    <col min="14780" max="14780" width="14" style="250" customWidth="1"/>
    <col min="14781" max="14781" width="13.85546875" style="250" customWidth="1"/>
    <col min="14782" max="14782" width="19" style="250" customWidth="1"/>
    <col min="14783" max="14783" width="17.42578125" style="250" customWidth="1"/>
    <col min="14784" max="14784" width="19.140625" style="250" customWidth="1"/>
    <col min="14785" max="14785" width="16.85546875" style="250" customWidth="1"/>
    <col min="14786" max="14787" width="13.5703125" style="250" customWidth="1"/>
    <col min="14788" max="14789" width="13" style="250" customWidth="1"/>
    <col min="14790" max="14790" width="13.140625" style="250" customWidth="1"/>
    <col min="14791" max="14791" width="13.85546875" style="250" customWidth="1"/>
    <col min="14792" max="14792" width="13.140625" style="250" customWidth="1"/>
    <col min="14793" max="14798" width="12.7109375" style="250" customWidth="1"/>
    <col min="14799" max="14799" width="15.140625" style="250" customWidth="1"/>
    <col min="14800" max="14800" width="12.85546875" style="250" customWidth="1"/>
    <col min="14801" max="14801" width="12.7109375" style="250" customWidth="1"/>
    <col min="14802" max="14802" width="13.85546875" style="250" customWidth="1"/>
    <col min="14803" max="14803" width="13.42578125" style="250" customWidth="1"/>
    <col min="14804" max="14804" width="15.28515625" style="250" customWidth="1"/>
    <col min="14805" max="14805" width="12.42578125" style="250" customWidth="1"/>
    <col min="14806" max="14806" width="9.5703125" style="250" customWidth="1"/>
    <col min="14807" max="14807" width="13.28515625" style="250" customWidth="1"/>
    <col min="14808" max="14808" width="12.7109375" style="250" customWidth="1"/>
    <col min="14809" max="14810" width="12.85546875" style="250" customWidth="1"/>
    <col min="14811" max="14811" width="13.42578125" style="250" customWidth="1"/>
    <col min="14812" max="14813" width="12.85546875" style="250" customWidth="1"/>
    <col min="14814" max="14829" width="2.7109375" style="250" customWidth="1"/>
    <col min="14830" max="14830" width="3.28515625" style="250" customWidth="1"/>
    <col min="14831" max="14844" width="2.7109375" style="250" customWidth="1"/>
    <col min="14845" max="14845" width="15.140625" style="250" customWidth="1"/>
    <col min="14846" max="14846" width="12.5703125" style="250" customWidth="1"/>
    <col min="14847" max="14847" width="12.85546875" style="250" customWidth="1"/>
    <col min="14848" max="14849" width="13" style="250" customWidth="1"/>
    <col min="14850" max="14850" width="13.85546875" style="250" customWidth="1"/>
    <col min="14851" max="14851" width="14.5703125" style="250" customWidth="1"/>
    <col min="14852" max="14854" width="14.7109375" style="250" customWidth="1"/>
    <col min="14855" max="14855" width="13.7109375" style="250" customWidth="1"/>
    <col min="14856" max="14856" width="14.7109375" style="250" customWidth="1"/>
    <col min="14857" max="14857" width="18.140625" style="250" customWidth="1"/>
    <col min="14858" max="15026" width="11.42578125" style="250"/>
    <col min="15027" max="15027" width="4.42578125" style="250" customWidth="1"/>
    <col min="15028" max="15028" width="15.28515625" style="250" customWidth="1"/>
    <col min="15029" max="15029" width="16.85546875" style="250" customWidth="1"/>
    <col min="15030" max="15030" width="27.42578125" style="250" customWidth="1"/>
    <col min="15031" max="15031" width="16.5703125" style="250" customWidth="1"/>
    <col min="15032" max="15032" width="13.42578125" style="250" customWidth="1"/>
    <col min="15033" max="15033" width="13.7109375" style="250" customWidth="1"/>
    <col min="15034" max="15034" width="17.7109375" style="250" customWidth="1"/>
    <col min="15035" max="15035" width="14.5703125" style="250" customWidth="1"/>
    <col min="15036" max="15036" width="14" style="250" customWidth="1"/>
    <col min="15037" max="15037" width="13.85546875" style="250" customWidth="1"/>
    <col min="15038" max="15038" width="19" style="250" customWidth="1"/>
    <col min="15039" max="15039" width="17.42578125" style="250" customWidth="1"/>
    <col min="15040" max="15040" width="19.140625" style="250" customWidth="1"/>
    <col min="15041" max="15041" width="16.85546875" style="250" customWidth="1"/>
    <col min="15042" max="15043" width="13.5703125" style="250" customWidth="1"/>
    <col min="15044" max="15045" width="13" style="250" customWidth="1"/>
    <col min="15046" max="15046" width="13.140625" style="250" customWidth="1"/>
    <col min="15047" max="15047" width="13.85546875" style="250" customWidth="1"/>
    <col min="15048" max="15048" width="13.140625" style="250" customWidth="1"/>
    <col min="15049" max="15054" width="12.7109375" style="250" customWidth="1"/>
    <col min="15055" max="15055" width="15.140625" style="250" customWidth="1"/>
    <col min="15056" max="15056" width="12.85546875" style="250" customWidth="1"/>
    <col min="15057" max="15057" width="12.7109375" style="250" customWidth="1"/>
    <col min="15058" max="15058" width="13.85546875" style="250" customWidth="1"/>
    <col min="15059" max="15059" width="13.42578125" style="250" customWidth="1"/>
    <col min="15060" max="15060" width="15.28515625" style="250" customWidth="1"/>
    <col min="15061" max="15061" width="12.42578125" style="250" customWidth="1"/>
    <col min="15062" max="15062" width="9.5703125" style="250" customWidth="1"/>
    <col min="15063" max="15063" width="13.28515625" style="250" customWidth="1"/>
    <col min="15064" max="15064" width="12.7109375" style="250" customWidth="1"/>
    <col min="15065" max="15066" width="12.85546875" style="250" customWidth="1"/>
    <col min="15067" max="15067" width="13.42578125" style="250" customWidth="1"/>
    <col min="15068" max="15069" width="12.85546875" style="250" customWidth="1"/>
    <col min="15070" max="15085" width="2.7109375" style="250" customWidth="1"/>
    <col min="15086" max="15086" width="3.28515625" style="250" customWidth="1"/>
    <col min="15087" max="15100" width="2.7109375" style="250" customWidth="1"/>
    <col min="15101" max="15101" width="15.140625" style="250" customWidth="1"/>
    <col min="15102" max="15102" width="12.5703125" style="250" customWidth="1"/>
    <col min="15103" max="15103" width="12.85546875" style="250" customWidth="1"/>
    <col min="15104" max="15105" width="13" style="250" customWidth="1"/>
    <col min="15106" max="15106" width="13.85546875" style="250" customWidth="1"/>
    <col min="15107" max="15107" width="14.5703125" style="250" customWidth="1"/>
    <col min="15108" max="15110" width="14.7109375" style="250" customWidth="1"/>
    <col min="15111" max="15111" width="13.7109375" style="250" customWidth="1"/>
    <col min="15112" max="15112" width="14.7109375" style="250" customWidth="1"/>
    <col min="15113" max="15113" width="18.140625" style="250" customWidth="1"/>
    <col min="15114" max="15282" width="11.42578125" style="250"/>
    <col min="15283" max="15283" width="4.42578125" style="250" customWidth="1"/>
    <col min="15284" max="15284" width="15.28515625" style="250" customWidth="1"/>
    <col min="15285" max="15285" width="16.85546875" style="250" customWidth="1"/>
    <col min="15286" max="15286" width="27.42578125" style="250" customWidth="1"/>
    <col min="15287" max="15287" width="16.5703125" style="250" customWidth="1"/>
    <col min="15288" max="15288" width="13.42578125" style="250" customWidth="1"/>
    <col min="15289" max="15289" width="13.7109375" style="250" customWidth="1"/>
    <col min="15290" max="15290" width="17.7109375" style="250" customWidth="1"/>
    <col min="15291" max="15291" width="14.5703125" style="250" customWidth="1"/>
    <col min="15292" max="15292" width="14" style="250" customWidth="1"/>
    <col min="15293" max="15293" width="13.85546875" style="250" customWidth="1"/>
    <col min="15294" max="15294" width="19" style="250" customWidth="1"/>
    <col min="15295" max="15295" width="17.42578125" style="250" customWidth="1"/>
    <col min="15296" max="15296" width="19.140625" style="250" customWidth="1"/>
    <col min="15297" max="15297" width="16.85546875" style="250" customWidth="1"/>
    <col min="15298" max="15299" width="13.5703125" style="250" customWidth="1"/>
    <col min="15300" max="15301" width="13" style="250" customWidth="1"/>
    <col min="15302" max="15302" width="13.140625" style="250" customWidth="1"/>
    <col min="15303" max="15303" width="13.85546875" style="250" customWidth="1"/>
    <col min="15304" max="15304" width="13.140625" style="250" customWidth="1"/>
    <col min="15305" max="15310" width="12.7109375" style="250" customWidth="1"/>
    <col min="15311" max="15311" width="15.140625" style="250" customWidth="1"/>
    <col min="15312" max="15312" width="12.85546875" style="250" customWidth="1"/>
    <col min="15313" max="15313" width="12.7109375" style="250" customWidth="1"/>
    <col min="15314" max="15314" width="13.85546875" style="250" customWidth="1"/>
    <col min="15315" max="15315" width="13.42578125" style="250" customWidth="1"/>
    <col min="15316" max="15316" width="15.28515625" style="250" customWidth="1"/>
    <col min="15317" max="15317" width="12.42578125" style="250" customWidth="1"/>
    <col min="15318" max="15318" width="9.5703125" style="250" customWidth="1"/>
    <col min="15319" max="15319" width="13.28515625" style="250" customWidth="1"/>
    <col min="15320" max="15320" width="12.7109375" style="250" customWidth="1"/>
    <col min="15321" max="15322" width="12.85546875" style="250" customWidth="1"/>
    <col min="15323" max="15323" width="13.42578125" style="250" customWidth="1"/>
    <col min="15324" max="15325" width="12.85546875" style="250" customWidth="1"/>
    <col min="15326" max="15341" width="2.7109375" style="250" customWidth="1"/>
    <col min="15342" max="15342" width="3.28515625" style="250" customWidth="1"/>
    <col min="15343" max="15356" width="2.7109375" style="250" customWidth="1"/>
    <col min="15357" max="15357" width="15.140625" style="250" customWidth="1"/>
    <col min="15358" max="15358" width="12.5703125" style="250" customWidth="1"/>
    <col min="15359" max="15359" width="12.85546875" style="250" customWidth="1"/>
    <col min="15360" max="15361" width="13" style="250" customWidth="1"/>
    <col min="15362" max="15362" width="13.85546875" style="250" customWidth="1"/>
    <col min="15363" max="15363" width="14.5703125" style="250" customWidth="1"/>
    <col min="15364" max="15366" width="14.7109375" style="250" customWidth="1"/>
    <col min="15367" max="15367" width="13.7109375" style="250" customWidth="1"/>
    <col min="15368" max="15368" width="14.7109375" style="250" customWidth="1"/>
    <col min="15369" max="15369" width="18.140625" style="250" customWidth="1"/>
    <col min="15370" max="15538" width="11.42578125" style="250"/>
    <col min="15539" max="15539" width="4.42578125" style="250" customWidth="1"/>
    <col min="15540" max="15540" width="15.28515625" style="250" customWidth="1"/>
    <col min="15541" max="15541" width="16.85546875" style="250" customWidth="1"/>
    <col min="15542" max="15542" width="27.42578125" style="250" customWidth="1"/>
    <col min="15543" max="15543" width="16.5703125" style="250" customWidth="1"/>
    <col min="15544" max="15544" width="13.42578125" style="250" customWidth="1"/>
    <col min="15545" max="15545" width="13.7109375" style="250" customWidth="1"/>
    <col min="15546" max="15546" width="17.7109375" style="250" customWidth="1"/>
    <col min="15547" max="15547" width="14.5703125" style="250" customWidth="1"/>
    <col min="15548" max="15548" width="14" style="250" customWidth="1"/>
    <col min="15549" max="15549" width="13.85546875" style="250" customWidth="1"/>
    <col min="15550" max="15550" width="19" style="250" customWidth="1"/>
    <col min="15551" max="15551" width="17.42578125" style="250" customWidth="1"/>
    <col min="15552" max="15552" width="19.140625" style="250" customWidth="1"/>
    <col min="15553" max="15553" width="16.85546875" style="250" customWidth="1"/>
    <col min="15554" max="15555" width="13.5703125" style="250" customWidth="1"/>
    <col min="15556" max="15557" width="13" style="250" customWidth="1"/>
    <col min="15558" max="15558" width="13.140625" style="250" customWidth="1"/>
    <col min="15559" max="15559" width="13.85546875" style="250" customWidth="1"/>
    <col min="15560" max="15560" width="13.140625" style="250" customWidth="1"/>
    <col min="15561" max="15566" width="12.7109375" style="250" customWidth="1"/>
    <col min="15567" max="15567" width="15.140625" style="250" customWidth="1"/>
    <col min="15568" max="15568" width="12.85546875" style="250" customWidth="1"/>
    <col min="15569" max="15569" width="12.7109375" style="250" customWidth="1"/>
    <col min="15570" max="15570" width="13.85546875" style="250" customWidth="1"/>
    <col min="15571" max="15571" width="13.42578125" style="250" customWidth="1"/>
    <col min="15572" max="15572" width="15.28515625" style="250" customWidth="1"/>
    <col min="15573" max="15573" width="12.42578125" style="250" customWidth="1"/>
    <col min="15574" max="15574" width="9.5703125" style="250" customWidth="1"/>
    <col min="15575" max="15575" width="13.28515625" style="250" customWidth="1"/>
    <col min="15576" max="15576" width="12.7109375" style="250" customWidth="1"/>
    <col min="15577" max="15578" width="12.85546875" style="250" customWidth="1"/>
    <col min="15579" max="15579" width="13.42578125" style="250" customWidth="1"/>
    <col min="15580" max="15581" width="12.85546875" style="250" customWidth="1"/>
    <col min="15582" max="15597" width="2.7109375" style="250" customWidth="1"/>
    <col min="15598" max="15598" width="3.28515625" style="250" customWidth="1"/>
    <col min="15599" max="15612" width="2.7109375" style="250" customWidth="1"/>
    <col min="15613" max="15613" width="15.140625" style="250" customWidth="1"/>
    <col min="15614" max="15614" width="12.5703125" style="250" customWidth="1"/>
    <col min="15615" max="15615" width="12.85546875" style="250" customWidth="1"/>
    <col min="15616" max="15617" width="13" style="250" customWidth="1"/>
    <col min="15618" max="15618" width="13.85546875" style="250" customWidth="1"/>
    <col min="15619" max="15619" width="14.5703125" style="250" customWidth="1"/>
    <col min="15620" max="15622" width="14.7109375" style="250" customWidth="1"/>
    <col min="15623" max="15623" width="13.7109375" style="250" customWidth="1"/>
    <col min="15624" max="15624" width="14.7109375" style="250" customWidth="1"/>
    <col min="15625" max="15625" width="18.140625" style="250" customWidth="1"/>
    <col min="15626" max="15794" width="11.42578125" style="250"/>
    <col min="15795" max="15795" width="4.42578125" style="250" customWidth="1"/>
    <col min="15796" max="15796" width="15.28515625" style="250" customWidth="1"/>
    <col min="15797" max="15797" width="16.85546875" style="250" customWidth="1"/>
    <col min="15798" max="15798" width="27.42578125" style="250" customWidth="1"/>
    <col min="15799" max="15799" width="16.5703125" style="250" customWidth="1"/>
    <col min="15800" max="15800" width="13.42578125" style="250" customWidth="1"/>
    <col min="15801" max="15801" width="13.7109375" style="250" customWidth="1"/>
    <col min="15802" max="15802" width="17.7109375" style="250" customWidth="1"/>
    <col min="15803" max="15803" width="14.5703125" style="250" customWidth="1"/>
    <col min="15804" max="15804" width="14" style="250" customWidth="1"/>
    <col min="15805" max="15805" width="13.85546875" style="250" customWidth="1"/>
    <col min="15806" max="15806" width="19" style="250" customWidth="1"/>
    <col min="15807" max="15807" width="17.42578125" style="250" customWidth="1"/>
    <col min="15808" max="15808" width="19.140625" style="250" customWidth="1"/>
    <col min="15809" max="15809" width="16.85546875" style="250" customWidth="1"/>
    <col min="15810" max="15811" width="13.5703125" style="250" customWidth="1"/>
    <col min="15812" max="15813" width="13" style="250" customWidth="1"/>
    <col min="15814" max="15814" width="13.140625" style="250" customWidth="1"/>
    <col min="15815" max="15815" width="13.85546875" style="250" customWidth="1"/>
    <col min="15816" max="15816" width="13.140625" style="250" customWidth="1"/>
    <col min="15817" max="15822" width="12.7109375" style="250" customWidth="1"/>
    <col min="15823" max="15823" width="15.140625" style="250" customWidth="1"/>
    <col min="15824" max="15824" width="12.85546875" style="250" customWidth="1"/>
    <col min="15825" max="15825" width="12.7109375" style="250" customWidth="1"/>
    <col min="15826" max="15826" width="13.85546875" style="250" customWidth="1"/>
    <col min="15827" max="15827" width="13.42578125" style="250" customWidth="1"/>
    <col min="15828" max="15828" width="15.28515625" style="250" customWidth="1"/>
    <col min="15829" max="15829" width="12.42578125" style="250" customWidth="1"/>
    <col min="15830" max="15830" width="9.5703125" style="250" customWidth="1"/>
    <col min="15831" max="15831" width="13.28515625" style="250" customWidth="1"/>
    <col min="15832" max="15832" width="12.7109375" style="250" customWidth="1"/>
    <col min="15833" max="15834" width="12.85546875" style="250" customWidth="1"/>
    <col min="15835" max="15835" width="13.42578125" style="250" customWidth="1"/>
    <col min="15836" max="15837" width="12.85546875" style="250" customWidth="1"/>
    <col min="15838" max="15853" width="2.7109375" style="250" customWidth="1"/>
    <col min="15854" max="15854" width="3.28515625" style="250" customWidth="1"/>
    <col min="15855" max="15868" width="2.7109375" style="250" customWidth="1"/>
    <col min="15869" max="15869" width="15.140625" style="250" customWidth="1"/>
    <col min="15870" max="15870" width="12.5703125" style="250" customWidth="1"/>
    <col min="15871" max="15871" width="12.85546875" style="250" customWidth="1"/>
    <col min="15872" max="15873" width="13" style="250" customWidth="1"/>
    <col min="15874" max="15874" width="13.85546875" style="250" customWidth="1"/>
    <col min="15875" max="15875" width="14.5703125" style="250" customWidth="1"/>
    <col min="15876" max="15878" width="14.7109375" style="250" customWidth="1"/>
    <col min="15879" max="15879" width="13.7109375" style="250" customWidth="1"/>
    <col min="15880" max="15880" width="14.7109375" style="250" customWidth="1"/>
    <col min="15881" max="15881" width="18.140625" style="250" customWidth="1"/>
    <col min="15882" max="16050" width="11.42578125" style="250"/>
    <col min="16051" max="16051" width="4.42578125" style="250" customWidth="1"/>
    <col min="16052" max="16052" width="15.28515625" style="250" customWidth="1"/>
    <col min="16053" max="16053" width="16.85546875" style="250" customWidth="1"/>
    <col min="16054" max="16054" width="27.42578125" style="250" customWidth="1"/>
    <col min="16055" max="16055" width="16.5703125" style="250" customWidth="1"/>
    <col min="16056" max="16056" width="13.42578125" style="250" customWidth="1"/>
    <col min="16057" max="16057" width="13.7109375" style="250" customWidth="1"/>
    <col min="16058" max="16058" width="17.7109375" style="250" customWidth="1"/>
    <col min="16059" max="16059" width="14.5703125" style="250" customWidth="1"/>
    <col min="16060" max="16060" width="14" style="250" customWidth="1"/>
    <col min="16061" max="16061" width="13.85546875" style="250" customWidth="1"/>
    <col min="16062" max="16062" width="19" style="250" customWidth="1"/>
    <col min="16063" max="16063" width="17.42578125" style="250" customWidth="1"/>
    <col min="16064" max="16064" width="19.140625" style="250" customWidth="1"/>
    <col min="16065" max="16065" width="16.85546875" style="250" customWidth="1"/>
    <col min="16066" max="16067" width="13.5703125" style="250" customWidth="1"/>
    <col min="16068" max="16069" width="13" style="250" customWidth="1"/>
    <col min="16070" max="16070" width="13.140625" style="250" customWidth="1"/>
    <col min="16071" max="16071" width="13.85546875" style="250" customWidth="1"/>
    <col min="16072" max="16072" width="13.140625" style="250" customWidth="1"/>
    <col min="16073" max="16078" width="12.7109375" style="250" customWidth="1"/>
    <col min="16079" max="16079" width="15.140625" style="250" customWidth="1"/>
    <col min="16080" max="16080" width="12.85546875" style="250" customWidth="1"/>
    <col min="16081" max="16081" width="12.7109375" style="250" customWidth="1"/>
    <col min="16082" max="16082" width="13.85546875" style="250" customWidth="1"/>
    <col min="16083" max="16083" width="13.42578125" style="250" customWidth="1"/>
    <col min="16084" max="16084" width="15.28515625" style="250" customWidth="1"/>
    <col min="16085" max="16085" width="12.42578125" style="250" customWidth="1"/>
    <col min="16086" max="16086" width="9.5703125" style="250" customWidth="1"/>
    <col min="16087" max="16087" width="13.28515625" style="250" customWidth="1"/>
    <col min="16088" max="16088" width="12.7109375" style="250" customWidth="1"/>
    <col min="16089" max="16090" width="12.85546875" style="250" customWidth="1"/>
    <col min="16091" max="16091" width="13.42578125" style="250" customWidth="1"/>
    <col min="16092" max="16093" width="12.85546875" style="250" customWidth="1"/>
    <col min="16094" max="16109" width="2.7109375" style="250" customWidth="1"/>
    <col min="16110" max="16110" width="3.28515625" style="250" customWidth="1"/>
    <col min="16111" max="16124" width="2.7109375" style="250" customWidth="1"/>
    <col min="16125" max="16125" width="15.140625" style="250" customWidth="1"/>
    <col min="16126" max="16126" width="12.5703125" style="250" customWidth="1"/>
    <col min="16127" max="16127" width="12.85546875" style="250" customWidth="1"/>
    <col min="16128" max="16129" width="13" style="250" customWidth="1"/>
    <col min="16130" max="16130" width="13.85546875" style="250" customWidth="1"/>
    <col min="16131" max="16131" width="14.5703125" style="250" customWidth="1"/>
    <col min="16132" max="16134" width="14.7109375" style="250" customWidth="1"/>
    <col min="16135" max="16135" width="13.7109375" style="250" customWidth="1"/>
    <col min="16136" max="16136" width="14.7109375" style="250" customWidth="1"/>
    <col min="16137" max="16137" width="18.140625" style="250" customWidth="1"/>
    <col min="16138" max="16384" width="11.42578125" style="250"/>
  </cols>
  <sheetData>
    <row r="1" spans="1:10" s="251" customFormat="1" ht="7.5" customHeight="1">
      <c r="A1" s="250"/>
      <c r="B1" s="250"/>
      <c r="C1" s="253"/>
      <c r="D1" s="250"/>
      <c r="E1" s="250"/>
      <c r="F1" s="250"/>
      <c r="G1" s="250"/>
      <c r="H1" s="250"/>
      <c r="I1" s="250"/>
      <c r="J1" s="250"/>
    </row>
    <row r="2" spans="1:10" s="251" customFormat="1" ht="69.75" customHeight="1">
      <c r="A2" s="250"/>
      <c r="B2" s="959" t="s">
        <v>1980</v>
      </c>
      <c r="C2" s="960"/>
      <c r="D2" s="960"/>
      <c r="E2" s="960"/>
      <c r="F2" s="960"/>
      <c r="G2" s="960"/>
      <c r="H2" s="960"/>
      <c r="I2" s="960"/>
      <c r="J2" s="960"/>
    </row>
    <row r="3" spans="1:10" s="251" customFormat="1" ht="15" customHeight="1" thickBot="1">
      <c r="A3" s="250"/>
      <c r="B3" s="250"/>
      <c r="C3" s="252"/>
      <c r="D3" s="252"/>
      <c r="E3" s="253"/>
      <c r="F3" s="253"/>
      <c r="G3" s="253"/>
      <c r="H3" s="253"/>
      <c r="I3" s="253"/>
      <c r="J3" s="253"/>
    </row>
    <row r="4" spans="1:10" s="251" customFormat="1" ht="15" customHeight="1" thickBot="1">
      <c r="A4" s="250"/>
      <c r="B4" s="961" t="s">
        <v>475</v>
      </c>
      <c r="C4" s="961"/>
      <c r="D4" s="961"/>
      <c r="E4" s="961"/>
      <c r="F4" s="961"/>
      <c r="G4" s="961"/>
      <c r="H4" s="961"/>
      <c r="I4" s="961"/>
      <c r="J4" s="961"/>
    </row>
    <row r="5" spans="1:10" s="251" customFormat="1" ht="15" customHeight="1" thickBot="1">
      <c r="A5" s="250"/>
      <c r="B5" s="961"/>
      <c r="C5" s="961"/>
      <c r="D5" s="961"/>
      <c r="E5" s="961"/>
      <c r="F5" s="961"/>
      <c r="G5" s="961"/>
      <c r="H5" s="961"/>
      <c r="I5" s="961"/>
      <c r="J5" s="961"/>
    </row>
    <row r="6" spans="1:10" s="251" customFormat="1" ht="15" customHeight="1" thickBot="1">
      <c r="A6" s="250"/>
      <c r="B6" s="961"/>
      <c r="C6" s="961"/>
      <c r="D6" s="961"/>
      <c r="E6" s="961"/>
      <c r="F6" s="961"/>
      <c r="G6" s="961"/>
      <c r="H6" s="961"/>
      <c r="I6" s="961"/>
      <c r="J6" s="961"/>
    </row>
    <row r="7" spans="1:10" s="251" customFormat="1" ht="32.25" customHeight="1" thickBot="1">
      <c r="A7" s="250"/>
      <c r="B7" s="250"/>
      <c r="C7" s="516"/>
      <c r="D7" s="255"/>
      <c r="E7" s="255"/>
      <c r="F7" s="253"/>
      <c r="G7" s="253"/>
      <c r="H7" s="253"/>
      <c r="I7" s="253"/>
      <c r="J7" s="253"/>
    </row>
    <row r="8" spans="1:10" s="251" customFormat="1" ht="17.25" customHeight="1" thickBot="1">
      <c r="A8" s="250"/>
      <c r="B8" s="962" t="s">
        <v>476</v>
      </c>
      <c r="C8" s="962"/>
      <c r="D8" s="962"/>
      <c r="E8" s="962"/>
      <c r="F8" s="256"/>
      <c r="G8" s="256"/>
      <c r="H8" s="256"/>
      <c r="I8" s="256"/>
      <c r="J8" s="256"/>
    </row>
    <row r="9" spans="1:10" s="251" customFormat="1" ht="24.75" customHeight="1" thickBot="1">
      <c r="A9" s="250"/>
      <c r="B9" s="250"/>
      <c r="C9" s="256"/>
      <c r="D9" s="256"/>
      <c r="E9" s="256"/>
      <c r="F9" s="256"/>
      <c r="G9" s="256"/>
      <c r="H9" s="256"/>
      <c r="I9" s="256"/>
      <c r="J9" s="256"/>
    </row>
    <row r="10" spans="1:10" s="251" customFormat="1" ht="47.25" customHeight="1">
      <c r="A10" s="250"/>
      <c r="B10" s="257" t="s">
        <v>477</v>
      </c>
      <c r="C10" s="257" t="s">
        <v>478</v>
      </c>
      <c r="D10" s="963"/>
      <c r="E10" s="963"/>
      <c r="F10" s="256"/>
      <c r="G10" s="256"/>
      <c r="H10" s="256"/>
      <c r="I10" s="256"/>
      <c r="J10" s="253"/>
    </row>
    <row r="11" spans="1:10" s="251" customFormat="1" ht="33.75" customHeight="1" thickBot="1">
      <c r="A11" s="250"/>
      <c r="B11" s="258">
        <v>1203189</v>
      </c>
      <c r="C11" s="517">
        <v>43612760</v>
      </c>
      <c r="D11" s="964"/>
      <c r="E11" s="964"/>
      <c r="F11" s="256"/>
      <c r="G11" s="256"/>
      <c r="H11" s="256"/>
      <c r="I11" s="256"/>
      <c r="J11" s="253"/>
    </row>
    <row r="12" spans="1:10" s="251" customFormat="1" ht="15" customHeight="1">
      <c r="A12" s="250"/>
      <c r="B12" s="259"/>
      <c r="C12" s="432"/>
      <c r="D12" s="260"/>
      <c r="E12" s="260"/>
      <c r="F12" s="256"/>
      <c r="G12" s="256"/>
      <c r="H12" s="261" t="s">
        <v>178</v>
      </c>
      <c r="I12" s="256"/>
      <c r="J12" s="253"/>
    </row>
    <row r="13" spans="1:10" s="251" customFormat="1" ht="33.75" customHeight="1" thickBot="1">
      <c r="A13" s="250"/>
      <c r="B13" s="259"/>
      <c r="C13" s="432"/>
      <c r="D13" s="260"/>
      <c r="E13" s="260"/>
      <c r="F13" s="260"/>
      <c r="G13" s="260"/>
      <c r="H13" s="261" t="s">
        <v>177</v>
      </c>
      <c r="I13" s="256"/>
      <c r="J13" s="256"/>
    </row>
    <row r="14" spans="1:10" s="251" customFormat="1" ht="17.25" customHeight="1" thickBot="1">
      <c r="A14" s="250"/>
      <c r="B14" s="957" t="s">
        <v>480</v>
      </c>
      <c r="C14" s="958"/>
      <c r="D14" s="958"/>
      <c r="E14" s="958"/>
      <c r="F14" s="958"/>
      <c r="G14" s="958"/>
      <c r="H14" s="958"/>
      <c r="I14" s="958"/>
      <c r="J14" s="958"/>
    </row>
    <row r="15" spans="1:10" s="251" customFormat="1" ht="4.5" customHeight="1" thickBot="1">
      <c r="A15" s="250"/>
      <c r="B15" s="250"/>
      <c r="C15" s="256"/>
      <c r="D15" s="256"/>
      <c r="E15" s="256"/>
      <c r="F15" s="256"/>
      <c r="G15" s="256"/>
      <c r="H15" s="256"/>
      <c r="I15" s="256"/>
      <c r="J15" s="256"/>
    </row>
    <row r="16" spans="1:10" s="251" customFormat="1" ht="87.75" customHeight="1">
      <c r="A16" s="250"/>
      <c r="B16" s="262" t="s">
        <v>481</v>
      </c>
      <c r="C16" s="263" t="s">
        <v>482</v>
      </c>
      <c r="D16" s="263" t="s">
        <v>483</v>
      </c>
      <c r="E16" s="263" t="s">
        <v>484</v>
      </c>
      <c r="F16" s="263" t="s">
        <v>485</v>
      </c>
      <c r="G16" s="263" t="s">
        <v>486</v>
      </c>
      <c r="H16" s="263" t="s">
        <v>487</v>
      </c>
      <c r="I16" s="263" t="s">
        <v>488</v>
      </c>
      <c r="J16" s="263" t="s">
        <v>489</v>
      </c>
    </row>
    <row r="17" spans="1:10" s="267" customFormat="1" ht="28.5" customHeight="1" thickBot="1">
      <c r="A17" s="250"/>
      <c r="B17" s="264" t="s">
        <v>131</v>
      </c>
      <c r="C17" s="265" t="s">
        <v>3316</v>
      </c>
      <c r="D17" s="265" t="s">
        <v>2448</v>
      </c>
      <c r="E17" s="265" t="s">
        <v>3313</v>
      </c>
      <c r="F17" s="265" t="s">
        <v>177</v>
      </c>
      <c r="G17" s="265" t="s">
        <v>3313</v>
      </c>
      <c r="H17" s="265">
        <v>6045432000</v>
      </c>
      <c r="I17" s="265"/>
      <c r="J17" s="266" t="s">
        <v>3317</v>
      </c>
    </row>
    <row r="18" spans="1:10" ht="12" customHeight="1" thickBot="1">
      <c r="C18" s="252"/>
      <c r="D18" s="252"/>
      <c r="E18" s="253"/>
      <c r="F18" s="253"/>
      <c r="G18" s="253"/>
      <c r="H18" s="253"/>
      <c r="I18" s="253"/>
      <c r="J18" s="253"/>
    </row>
    <row r="19" spans="1:10" ht="16.5" customHeight="1" thickBot="1">
      <c r="B19" s="955" t="s">
        <v>490</v>
      </c>
      <c r="C19" s="956"/>
      <c r="D19" s="956"/>
      <c r="E19" s="956"/>
      <c r="F19" s="956"/>
      <c r="G19" s="956"/>
      <c r="H19" s="956"/>
      <c r="I19" s="956"/>
      <c r="J19" s="956"/>
    </row>
    <row r="20" spans="1:10" ht="6" customHeight="1" thickBot="1">
      <c r="B20" s="425"/>
      <c r="C20" s="425"/>
      <c r="D20" s="425"/>
      <c r="E20" s="425"/>
      <c r="F20" s="425"/>
      <c r="G20" s="425"/>
      <c r="H20" s="425"/>
      <c r="I20" s="425"/>
      <c r="J20" s="425"/>
    </row>
    <row r="21" spans="1:10" ht="78.75" customHeight="1" thickBot="1">
      <c r="B21" s="969" t="s">
        <v>3318</v>
      </c>
      <c r="C21" s="967" t="s">
        <v>3319</v>
      </c>
      <c r="D21" s="967" t="s">
        <v>481</v>
      </c>
      <c r="E21" s="967" t="s">
        <v>3320</v>
      </c>
      <c r="F21" s="967" t="s">
        <v>3321</v>
      </c>
      <c r="G21" s="967" t="s">
        <v>3322</v>
      </c>
      <c r="H21" s="967" t="s">
        <v>3323</v>
      </c>
      <c r="I21" s="967" t="s">
        <v>491</v>
      </c>
      <c r="J21" s="967" t="s">
        <v>3324</v>
      </c>
    </row>
    <row r="22" spans="1:10" ht="15.75" customHeight="1" thickBot="1">
      <c r="B22" s="970"/>
      <c r="C22" s="968"/>
      <c r="D22" s="968"/>
      <c r="E22" s="968"/>
      <c r="F22" s="968"/>
      <c r="G22" s="968"/>
      <c r="H22" s="968"/>
      <c r="I22" s="968"/>
      <c r="J22" s="968"/>
    </row>
    <row r="23" spans="1:10" ht="16.149999999999999" customHeight="1" thickBot="1">
      <c r="B23" s="426">
        <v>1</v>
      </c>
      <c r="C23" s="426" t="s">
        <v>3383</v>
      </c>
      <c r="D23" s="429" t="s">
        <v>61</v>
      </c>
      <c r="E23" s="429">
        <v>1010084385</v>
      </c>
      <c r="F23" s="429" t="s">
        <v>3045</v>
      </c>
      <c r="G23" s="429" t="s">
        <v>3046</v>
      </c>
      <c r="H23" s="429" t="s">
        <v>3047</v>
      </c>
      <c r="I23" s="429" t="s">
        <v>3048</v>
      </c>
      <c r="J23" s="430">
        <v>36590</v>
      </c>
    </row>
    <row r="24" spans="1:10" ht="16.5" customHeight="1" thickBot="1">
      <c r="B24" s="426">
        <v>2</v>
      </c>
      <c r="C24" s="426" t="s">
        <v>3383</v>
      </c>
      <c r="D24" s="429" t="s">
        <v>61</v>
      </c>
      <c r="E24" s="429">
        <v>1036396883</v>
      </c>
      <c r="F24" s="429" t="s">
        <v>3049</v>
      </c>
      <c r="G24" s="429" t="s">
        <v>2703</v>
      </c>
      <c r="H24" s="429" t="s">
        <v>3050</v>
      </c>
      <c r="I24" s="429" t="s">
        <v>3051</v>
      </c>
      <c r="J24" s="430">
        <v>33573</v>
      </c>
    </row>
    <row r="25" spans="1:10" ht="15.75" customHeight="1" thickBot="1">
      <c r="B25" s="426">
        <v>3</v>
      </c>
      <c r="C25" s="426" t="s">
        <v>3383</v>
      </c>
      <c r="D25" s="429" t="s">
        <v>61</v>
      </c>
      <c r="E25" s="429">
        <v>1036399387</v>
      </c>
      <c r="F25" s="429" t="s">
        <v>3041</v>
      </c>
      <c r="G25" s="429" t="s">
        <v>3331</v>
      </c>
      <c r="H25" s="449" t="s">
        <v>3332</v>
      </c>
      <c r="I25" s="429" t="s">
        <v>3333</v>
      </c>
      <c r="J25" s="430">
        <v>34284</v>
      </c>
    </row>
    <row r="26" spans="1:10" ht="16.5" customHeight="1" thickBot="1">
      <c r="B26" s="426">
        <v>4</v>
      </c>
      <c r="C26" s="510" t="s">
        <v>3383</v>
      </c>
      <c r="D26" s="429" t="s">
        <v>61</v>
      </c>
      <c r="E26" s="429">
        <v>52810238</v>
      </c>
      <c r="F26" s="429" t="s">
        <v>3052</v>
      </c>
      <c r="G26" s="429" t="s">
        <v>3053</v>
      </c>
      <c r="H26" s="429" t="s">
        <v>3047</v>
      </c>
      <c r="I26" s="429" t="s">
        <v>2876</v>
      </c>
      <c r="J26" s="430">
        <v>29582</v>
      </c>
    </row>
    <row r="27" spans="1:10" ht="16.5" customHeight="1" thickBot="1">
      <c r="B27" s="426">
        <v>5</v>
      </c>
      <c r="C27" s="426" t="s">
        <v>3384</v>
      </c>
      <c r="D27" s="429" t="s">
        <v>61</v>
      </c>
      <c r="E27" s="429">
        <v>1018494002</v>
      </c>
      <c r="F27" s="429" t="s">
        <v>3057</v>
      </c>
      <c r="G27" s="429" t="s">
        <v>2988</v>
      </c>
      <c r="H27" s="429" t="s">
        <v>3058</v>
      </c>
      <c r="I27" s="429" t="s">
        <v>2502</v>
      </c>
      <c r="J27" s="430">
        <v>35495</v>
      </c>
    </row>
    <row r="28" spans="1:10" ht="16.5" customHeight="1" thickBot="1">
      <c r="B28" s="426">
        <v>6</v>
      </c>
      <c r="C28" s="426" t="s">
        <v>3384</v>
      </c>
      <c r="D28" s="429" t="s">
        <v>61</v>
      </c>
      <c r="E28" s="429">
        <v>15436457</v>
      </c>
      <c r="F28" s="429" t="s">
        <v>3059</v>
      </c>
      <c r="G28" s="429" t="s">
        <v>3060</v>
      </c>
      <c r="H28" s="429" t="s">
        <v>2965</v>
      </c>
      <c r="I28" s="429" t="s">
        <v>3061</v>
      </c>
      <c r="J28" s="430">
        <v>26922</v>
      </c>
    </row>
    <row r="29" spans="1:10" ht="16.5" customHeight="1" thickBot="1">
      <c r="B29" s="426">
        <v>7</v>
      </c>
      <c r="C29" s="426" t="s">
        <v>3384</v>
      </c>
      <c r="D29" s="429" t="s">
        <v>61</v>
      </c>
      <c r="E29" s="429">
        <v>1040870095</v>
      </c>
      <c r="F29" s="429" t="s">
        <v>3062</v>
      </c>
      <c r="G29" s="429" t="s">
        <v>3063</v>
      </c>
      <c r="H29" s="429" t="s">
        <v>3064</v>
      </c>
      <c r="I29" s="429"/>
      <c r="J29" s="430">
        <v>37992</v>
      </c>
    </row>
    <row r="30" spans="1:10" ht="16.149999999999999" customHeight="1" thickBot="1">
      <c r="B30" s="426">
        <v>8</v>
      </c>
      <c r="C30" s="426" t="s">
        <v>3384</v>
      </c>
      <c r="D30" s="429" t="s">
        <v>61</v>
      </c>
      <c r="E30" s="429">
        <v>43615983</v>
      </c>
      <c r="F30" s="429" t="s">
        <v>3352</v>
      </c>
      <c r="G30" s="429" t="s">
        <v>3227</v>
      </c>
      <c r="H30" s="450" t="s">
        <v>3339</v>
      </c>
      <c r="I30" s="429" t="s">
        <v>3340</v>
      </c>
      <c r="J30" s="430">
        <v>28186</v>
      </c>
    </row>
    <row r="31" spans="1:10" ht="16.5" customHeight="1" thickBot="1">
      <c r="B31" s="426">
        <v>9</v>
      </c>
      <c r="C31" s="426" t="s">
        <v>3386</v>
      </c>
      <c r="D31" s="429" t="s">
        <v>61</v>
      </c>
      <c r="E31" s="429">
        <v>1036397098</v>
      </c>
      <c r="F31" s="429" t="s">
        <v>2579</v>
      </c>
      <c r="G31" s="429" t="s">
        <v>3065</v>
      </c>
      <c r="H31" s="429" t="s">
        <v>2519</v>
      </c>
      <c r="I31" s="429"/>
      <c r="J31" s="430">
        <v>33687</v>
      </c>
    </row>
    <row r="32" spans="1:10" ht="16.5" customHeight="1" thickBot="1">
      <c r="B32" s="426">
        <v>10</v>
      </c>
      <c r="C32" s="426" t="s">
        <v>3386</v>
      </c>
      <c r="D32" s="429" t="s">
        <v>61</v>
      </c>
      <c r="E32" s="429">
        <v>15445325</v>
      </c>
      <c r="F32" s="429" t="s">
        <v>3069</v>
      </c>
      <c r="G32" s="429" t="s">
        <v>3070</v>
      </c>
      <c r="H32" s="429" t="s">
        <v>2502</v>
      </c>
      <c r="I32" s="429"/>
      <c r="J32" s="430">
        <v>30033</v>
      </c>
    </row>
    <row r="33" spans="2:10" ht="16.5" customHeight="1" thickBot="1">
      <c r="B33" s="426">
        <v>11</v>
      </c>
      <c r="C33" s="426" t="s">
        <v>3386</v>
      </c>
      <c r="D33" s="429" t="s">
        <v>61</v>
      </c>
      <c r="E33" s="429">
        <v>39454622</v>
      </c>
      <c r="F33" s="429" t="s">
        <v>3073</v>
      </c>
      <c r="G33" s="450" t="s">
        <v>3385</v>
      </c>
      <c r="H33" s="429" t="s">
        <v>3074</v>
      </c>
      <c r="I33" s="429"/>
      <c r="J33" s="430">
        <v>30356</v>
      </c>
    </row>
    <row r="34" spans="2:10" ht="16.5" customHeight="1" thickBot="1">
      <c r="B34" s="426">
        <v>12</v>
      </c>
      <c r="C34" s="426" t="s">
        <v>3386</v>
      </c>
      <c r="D34" s="429" t="s">
        <v>61</v>
      </c>
      <c r="E34" s="429">
        <v>1036397886</v>
      </c>
      <c r="F34" s="429" t="s">
        <v>3071</v>
      </c>
      <c r="G34" s="429" t="s">
        <v>3072</v>
      </c>
      <c r="H34" s="429" t="s">
        <v>2580</v>
      </c>
      <c r="I34" s="429" t="s">
        <v>2834</v>
      </c>
      <c r="J34" s="430">
        <v>33921</v>
      </c>
    </row>
    <row r="35" spans="2:10" ht="16.5" customHeight="1" thickBot="1">
      <c r="B35" s="426">
        <v>13</v>
      </c>
      <c r="C35" s="426" t="s">
        <v>3386</v>
      </c>
      <c r="D35" s="429" t="s">
        <v>61</v>
      </c>
      <c r="E35" s="429">
        <v>71116544</v>
      </c>
      <c r="F35" s="429" t="s">
        <v>3066</v>
      </c>
      <c r="G35" s="429" t="s">
        <v>2778</v>
      </c>
      <c r="H35" s="429" t="s">
        <v>3067</v>
      </c>
      <c r="I35" s="429" t="s">
        <v>3068</v>
      </c>
      <c r="J35" s="430">
        <v>28752</v>
      </c>
    </row>
    <row r="36" spans="2:10" ht="16.5" customHeight="1" thickBot="1">
      <c r="B36" s="426">
        <v>14</v>
      </c>
      <c r="C36" s="426" t="s">
        <v>3386</v>
      </c>
      <c r="D36" s="429" t="s">
        <v>61</v>
      </c>
      <c r="E36" s="429">
        <v>8280849</v>
      </c>
      <c r="F36" s="429" t="s">
        <v>2731</v>
      </c>
      <c r="G36" s="429" t="s">
        <v>3075</v>
      </c>
      <c r="H36" s="429" t="s">
        <v>3076</v>
      </c>
      <c r="I36" s="429"/>
      <c r="J36" s="430">
        <v>17533</v>
      </c>
    </row>
    <row r="37" spans="2:10" ht="16.5" customHeight="1" thickBot="1">
      <c r="B37" s="426">
        <v>15</v>
      </c>
      <c r="C37" s="426" t="s">
        <v>3386</v>
      </c>
      <c r="D37" s="429" t="s">
        <v>61</v>
      </c>
      <c r="E37" s="429">
        <v>1036402195</v>
      </c>
      <c r="F37" s="429" t="s">
        <v>3077</v>
      </c>
      <c r="G37" s="429" t="s">
        <v>2499</v>
      </c>
      <c r="H37" s="429" t="s">
        <v>3078</v>
      </c>
      <c r="I37" s="429"/>
      <c r="J37" s="430">
        <v>35500</v>
      </c>
    </row>
    <row r="38" spans="2:10" ht="16.5" customHeight="1" thickBot="1">
      <c r="B38" s="426">
        <v>16</v>
      </c>
      <c r="C38" s="426" t="s">
        <v>3386</v>
      </c>
      <c r="D38" s="429" t="s">
        <v>61</v>
      </c>
      <c r="E38" s="429">
        <v>71112381</v>
      </c>
      <c r="F38" s="429" t="s">
        <v>3079</v>
      </c>
      <c r="G38" s="429" t="s">
        <v>3043</v>
      </c>
      <c r="H38" s="429" t="s">
        <v>3080</v>
      </c>
      <c r="I38" s="429" t="s">
        <v>3081</v>
      </c>
      <c r="J38" s="430">
        <v>24214</v>
      </c>
    </row>
    <row r="39" spans="2:10" ht="16.5" customHeight="1" thickBot="1">
      <c r="B39" s="426">
        <v>17</v>
      </c>
      <c r="C39" s="426" t="s">
        <v>3386</v>
      </c>
      <c r="D39" s="429" t="s">
        <v>61</v>
      </c>
      <c r="E39" s="429">
        <v>1036400747</v>
      </c>
      <c r="F39" s="429" t="s">
        <v>2630</v>
      </c>
      <c r="G39" s="429" t="s">
        <v>3082</v>
      </c>
      <c r="H39" s="429" t="s">
        <v>3083</v>
      </c>
      <c r="I39" s="429"/>
      <c r="J39" s="430">
        <v>34949</v>
      </c>
    </row>
    <row r="40" spans="2:10" ht="16.5" customHeight="1" thickBot="1">
      <c r="B40" s="426">
        <v>18</v>
      </c>
      <c r="C40" s="426" t="s">
        <v>3386</v>
      </c>
      <c r="D40" s="429" t="s">
        <v>61</v>
      </c>
      <c r="E40" s="429">
        <v>43270308</v>
      </c>
      <c r="F40" s="429" t="s">
        <v>3077</v>
      </c>
      <c r="G40" s="429" t="s">
        <v>2633</v>
      </c>
      <c r="H40" s="429" t="s">
        <v>3084</v>
      </c>
      <c r="I40" s="429" t="s">
        <v>3085</v>
      </c>
      <c r="J40" s="430">
        <v>29450</v>
      </c>
    </row>
    <row r="41" spans="2:10" ht="16.5" customHeight="1" thickBot="1">
      <c r="B41" s="426">
        <v>19</v>
      </c>
      <c r="C41" s="426" t="s">
        <v>3386</v>
      </c>
      <c r="D41" s="429" t="s">
        <v>61</v>
      </c>
      <c r="E41" s="429">
        <v>42965453</v>
      </c>
      <c r="F41" s="429" t="s">
        <v>3086</v>
      </c>
      <c r="G41" s="429" t="s">
        <v>2579</v>
      </c>
      <c r="H41" s="429" t="s">
        <v>3087</v>
      </c>
      <c r="I41" s="429" t="s">
        <v>2665</v>
      </c>
      <c r="J41" s="430">
        <v>20448</v>
      </c>
    </row>
    <row r="42" spans="2:10" ht="16.149999999999999" customHeight="1" thickBot="1">
      <c r="B42" s="426">
        <v>20</v>
      </c>
      <c r="C42" s="426" t="s">
        <v>3386</v>
      </c>
      <c r="D42" s="444" t="s">
        <v>61</v>
      </c>
      <c r="E42" s="439">
        <v>42785705</v>
      </c>
      <c r="F42" s="439" t="s">
        <v>2591</v>
      </c>
      <c r="G42" s="439" t="s">
        <v>2795</v>
      </c>
      <c r="H42" s="439" t="s">
        <v>2482</v>
      </c>
      <c r="I42" s="439" t="s">
        <v>3367</v>
      </c>
      <c r="J42" s="438">
        <v>25895</v>
      </c>
    </row>
    <row r="43" spans="2:10" ht="16.149999999999999" customHeight="1" thickBot="1">
      <c r="B43" s="426">
        <v>21</v>
      </c>
      <c r="C43" s="426" t="s">
        <v>3386</v>
      </c>
      <c r="D43" s="444" t="s">
        <v>61</v>
      </c>
      <c r="E43" s="439">
        <v>1036929973</v>
      </c>
      <c r="F43" s="439" t="s">
        <v>3387</v>
      </c>
      <c r="G43" s="439" t="s">
        <v>3366</v>
      </c>
      <c r="H43" s="439" t="s">
        <v>2519</v>
      </c>
      <c r="I43" s="439"/>
      <c r="J43" s="438">
        <v>31727</v>
      </c>
    </row>
    <row r="44" spans="2:10" ht="16.149999999999999" customHeight="1" thickBot="1">
      <c r="B44" s="426">
        <v>22</v>
      </c>
      <c r="C44" s="426" t="s">
        <v>3386</v>
      </c>
      <c r="D44" s="444" t="s">
        <v>61</v>
      </c>
      <c r="E44" s="443">
        <v>1128393479</v>
      </c>
      <c r="F44" s="439" t="s">
        <v>3199</v>
      </c>
      <c r="G44" s="439" t="s">
        <v>2840</v>
      </c>
      <c r="H44" s="439" t="s">
        <v>3371</v>
      </c>
      <c r="I44" s="439" t="s">
        <v>2502</v>
      </c>
      <c r="J44" s="438">
        <v>32579</v>
      </c>
    </row>
    <row r="45" spans="2:10" ht="16.149999999999999" customHeight="1" thickBot="1">
      <c r="B45" s="426">
        <v>23</v>
      </c>
      <c r="C45" s="426" t="s">
        <v>3386</v>
      </c>
      <c r="D45" s="444" t="s">
        <v>61</v>
      </c>
      <c r="E45" s="443">
        <v>71117750</v>
      </c>
      <c r="F45" s="445" t="s">
        <v>3293</v>
      </c>
      <c r="G45" s="445" t="s">
        <v>2727</v>
      </c>
      <c r="H45" s="445" t="s">
        <v>2450</v>
      </c>
      <c r="I45" s="445" t="s">
        <v>3162</v>
      </c>
      <c r="J45" s="446">
        <v>30002</v>
      </c>
    </row>
    <row r="46" spans="2:10" ht="16.149999999999999" customHeight="1" thickBot="1">
      <c r="B46" s="426">
        <v>24</v>
      </c>
      <c r="C46" s="426" t="s">
        <v>3386</v>
      </c>
      <c r="D46" s="444" t="s">
        <v>61</v>
      </c>
      <c r="E46" s="443">
        <v>1036612689</v>
      </c>
      <c r="F46" s="439" t="s">
        <v>3100</v>
      </c>
      <c r="G46" s="439" t="s">
        <v>2575</v>
      </c>
      <c r="H46" s="439" t="s">
        <v>2754</v>
      </c>
      <c r="I46" s="439"/>
      <c r="J46" s="438">
        <v>32144</v>
      </c>
    </row>
    <row r="47" spans="2:10" ht="16.149999999999999" customHeight="1" thickBot="1">
      <c r="B47" s="426">
        <v>25</v>
      </c>
      <c r="C47" s="426" t="s">
        <v>3386</v>
      </c>
      <c r="D47" s="444" t="s">
        <v>61</v>
      </c>
      <c r="E47" s="443">
        <v>1128275535</v>
      </c>
      <c r="F47" s="432" t="s">
        <v>2734</v>
      </c>
      <c r="G47" s="432" t="s">
        <v>2739</v>
      </c>
      <c r="H47" s="432" t="s">
        <v>3246</v>
      </c>
      <c r="I47" s="432" t="s">
        <v>3056</v>
      </c>
      <c r="J47" s="438">
        <v>32431</v>
      </c>
    </row>
    <row r="48" spans="2:10" ht="16.5" customHeight="1" thickBot="1">
      <c r="B48" s="426">
        <v>26</v>
      </c>
      <c r="C48" s="518" t="s">
        <v>3388</v>
      </c>
      <c r="D48" s="429" t="s">
        <v>61</v>
      </c>
      <c r="E48" s="429">
        <v>3356606</v>
      </c>
      <c r="F48" s="429" t="s">
        <v>2997</v>
      </c>
      <c r="G48" s="429"/>
      <c r="H48" s="429" t="s">
        <v>3089</v>
      </c>
      <c r="I48" s="429" t="s">
        <v>3061</v>
      </c>
      <c r="J48" s="430">
        <v>22938</v>
      </c>
    </row>
    <row r="49" spans="2:10" ht="16.5" customHeight="1" thickBot="1">
      <c r="B49" s="426">
        <v>27</v>
      </c>
      <c r="C49" s="518" t="s">
        <v>3388</v>
      </c>
      <c r="D49" s="429" t="s">
        <v>61</v>
      </c>
      <c r="E49" s="429">
        <v>72137795</v>
      </c>
      <c r="F49" s="429" t="s">
        <v>3090</v>
      </c>
      <c r="G49" s="429" t="s">
        <v>3091</v>
      </c>
      <c r="H49" s="429" t="s">
        <v>2835</v>
      </c>
      <c r="I49" s="429" t="s">
        <v>2834</v>
      </c>
      <c r="J49" s="430">
        <v>24252</v>
      </c>
    </row>
    <row r="50" spans="2:10" ht="16.5" customHeight="1" thickBot="1">
      <c r="B50" s="426">
        <v>28</v>
      </c>
      <c r="C50" s="518" t="s">
        <v>3388</v>
      </c>
      <c r="D50" s="429" t="s">
        <v>61</v>
      </c>
      <c r="E50" s="429">
        <v>71115214</v>
      </c>
      <c r="F50" s="429" t="s">
        <v>3042</v>
      </c>
      <c r="G50" s="429" t="s">
        <v>3043</v>
      </c>
      <c r="H50" s="429" t="s">
        <v>2784</v>
      </c>
      <c r="I50" s="429" t="s">
        <v>3044</v>
      </c>
      <c r="J50" s="430">
        <v>27366</v>
      </c>
    </row>
    <row r="51" spans="2:10" ht="16.5" customHeight="1" thickBot="1">
      <c r="B51" s="426">
        <v>29</v>
      </c>
      <c r="C51" s="518" t="s">
        <v>3388</v>
      </c>
      <c r="D51" s="429" t="s">
        <v>61</v>
      </c>
      <c r="E51" s="429">
        <v>82384536</v>
      </c>
      <c r="F51" s="429" t="s">
        <v>2663</v>
      </c>
      <c r="G51" s="429" t="s">
        <v>3092</v>
      </c>
      <c r="H51" s="429" t="s">
        <v>3093</v>
      </c>
      <c r="I51" s="429" t="s">
        <v>3094</v>
      </c>
      <c r="J51" s="430">
        <v>27685</v>
      </c>
    </row>
    <row r="52" spans="2:10" ht="16.5" customHeight="1" thickBot="1">
      <c r="B52" s="426">
        <v>30</v>
      </c>
      <c r="C52" s="518" t="s">
        <v>3388</v>
      </c>
      <c r="D52" s="429" t="s">
        <v>61</v>
      </c>
      <c r="E52" s="429">
        <v>8026887</v>
      </c>
      <c r="F52" s="429" t="s">
        <v>3003</v>
      </c>
      <c r="G52" s="429" t="s">
        <v>3095</v>
      </c>
      <c r="H52" s="429" t="s">
        <v>3096</v>
      </c>
      <c r="I52" s="429" t="s">
        <v>3097</v>
      </c>
      <c r="J52" s="430">
        <v>31011</v>
      </c>
    </row>
    <row r="53" spans="2:10" ht="16.5" customHeight="1" thickBot="1">
      <c r="B53" s="426">
        <v>31</v>
      </c>
      <c r="C53" s="518" t="s">
        <v>3388</v>
      </c>
      <c r="D53" s="429" t="s">
        <v>61</v>
      </c>
      <c r="E53" s="429">
        <v>1000564579</v>
      </c>
      <c r="F53" s="429" t="s">
        <v>3100</v>
      </c>
      <c r="G53" s="429" t="s">
        <v>3072</v>
      </c>
      <c r="H53" s="429" t="s">
        <v>2519</v>
      </c>
      <c r="I53" s="429"/>
      <c r="J53" s="430">
        <v>36913</v>
      </c>
    </row>
    <row r="54" spans="2:10" ht="16.5" customHeight="1" thickBot="1">
      <c r="B54" s="426">
        <v>32</v>
      </c>
      <c r="C54" s="518" t="s">
        <v>3388</v>
      </c>
      <c r="D54" s="429" t="s">
        <v>61</v>
      </c>
      <c r="E54" s="429">
        <v>71118710</v>
      </c>
      <c r="F54" s="429" t="s">
        <v>3101</v>
      </c>
      <c r="G54" s="429" t="s">
        <v>2596</v>
      </c>
      <c r="H54" s="429" t="s">
        <v>3102</v>
      </c>
      <c r="I54" s="429" t="s">
        <v>3103</v>
      </c>
      <c r="J54" s="430">
        <v>31097</v>
      </c>
    </row>
    <row r="55" spans="2:10" ht="16.5" customHeight="1" thickBot="1">
      <c r="B55" s="426">
        <v>33</v>
      </c>
      <c r="C55" s="518" t="s">
        <v>3388</v>
      </c>
      <c r="D55" s="429" t="s">
        <v>61</v>
      </c>
      <c r="E55" s="429">
        <v>1040181354</v>
      </c>
      <c r="F55" s="429" t="s">
        <v>3107</v>
      </c>
      <c r="G55" s="429" t="s">
        <v>2468</v>
      </c>
      <c r="H55" s="429" t="s">
        <v>2518</v>
      </c>
      <c r="I55" s="429" t="s">
        <v>3088</v>
      </c>
      <c r="J55" s="430">
        <v>32866</v>
      </c>
    </row>
    <row r="56" spans="2:10" ht="16.5" customHeight="1" thickBot="1">
      <c r="B56" s="426">
        <v>34</v>
      </c>
      <c r="C56" s="518" t="s">
        <v>3388</v>
      </c>
      <c r="D56" s="429" t="s">
        <v>61</v>
      </c>
      <c r="E56" s="429">
        <v>71112830</v>
      </c>
      <c r="F56" s="429" t="s">
        <v>3104</v>
      </c>
      <c r="G56" s="429" t="s">
        <v>3105</v>
      </c>
      <c r="H56" s="429" t="s">
        <v>3106</v>
      </c>
      <c r="I56" s="429" t="s">
        <v>2581</v>
      </c>
      <c r="J56" s="430">
        <v>24573</v>
      </c>
    </row>
    <row r="57" spans="2:10" ht="16.5" customHeight="1" thickBot="1">
      <c r="B57" s="426">
        <v>35</v>
      </c>
      <c r="C57" s="518" t="s">
        <v>3388</v>
      </c>
      <c r="D57" s="429" t="s">
        <v>61</v>
      </c>
      <c r="E57" s="429">
        <v>1036403507</v>
      </c>
      <c r="F57" s="429" t="s">
        <v>2499</v>
      </c>
      <c r="G57" s="429" t="s">
        <v>3110</v>
      </c>
      <c r="H57" s="429" t="s">
        <v>3111</v>
      </c>
      <c r="I57" s="429"/>
      <c r="J57" s="430">
        <v>35946</v>
      </c>
    </row>
    <row r="58" spans="2:10" ht="16.5" customHeight="1" thickBot="1">
      <c r="B58" s="426">
        <v>36</v>
      </c>
      <c r="C58" s="518" t="s">
        <v>3388</v>
      </c>
      <c r="D58" s="429" t="s">
        <v>61</v>
      </c>
      <c r="E58" s="429">
        <v>43714893</v>
      </c>
      <c r="F58" s="429" t="s">
        <v>3108</v>
      </c>
      <c r="G58" s="429" t="s">
        <v>2579</v>
      </c>
      <c r="H58" s="429" t="s">
        <v>2518</v>
      </c>
      <c r="I58" s="429" t="s">
        <v>3109</v>
      </c>
      <c r="J58" s="430">
        <v>29320</v>
      </c>
    </row>
    <row r="59" spans="2:10" ht="16.5" customHeight="1" thickBot="1">
      <c r="B59" s="426">
        <v>37</v>
      </c>
      <c r="C59" s="518" t="s">
        <v>3388</v>
      </c>
      <c r="D59" s="429" t="s">
        <v>61</v>
      </c>
      <c r="E59" s="429">
        <v>43714881</v>
      </c>
      <c r="F59" s="429" t="s">
        <v>3112</v>
      </c>
      <c r="G59" s="429" t="s">
        <v>3072</v>
      </c>
      <c r="H59" s="429" t="s">
        <v>3113</v>
      </c>
      <c r="I59" s="429" t="s">
        <v>3088</v>
      </c>
      <c r="J59" s="430">
        <v>29348</v>
      </c>
    </row>
    <row r="60" spans="2:10" ht="16.5" customHeight="1" thickBot="1">
      <c r="B60" s="426">
        <v>38</v>
      </c>
      <c r="C60" s="518" t="s">
        <v>3388</v>
      </c>
      <c r="D60" s="429" t="s">
        <v>61</v>
      </c>
      <c r="E60" s="429">
        <v>43715179</v>
      </c>
      <c r="F60" s="429" t="s">
        <v>2499</v>
      </c>
      <c r="G60" s="429" t="s">
        <v>3075</v>
      </c>
      <c r="H60" s="429" t="s">
        <v>2641</v>
      </c>
      <c r="I60" s="429" t="s">
        <v>3114</v>
      </c>
      <c r="J60" s="430">
        <v>29459</v>
      </c>
    </row>
    <row r="61" spans="2:10" ht="16.5" customHeight="1" thickBot="1">
      <c r="B61" s="426">
        <v>39</v>
      </c>
      <c r="C61" s="518" t="s">
        <v>3388</v>
      </c>
      <c r="D61" s="429" t="s">
        <v>61</v>
      </c>
      <c r="E61" s="429">
        <v>1036627420</v>
      </c>
      <c r="F61" s="429" t="s">
        <v>3115</v>
      </c>
      <c r="G61" s="429" t="s">
        <v>3116</v>
      </c>
      <c r="H61" s="429" t="s">
        <v>3117</v>
      </c>
      <c r="I61" s="429" t="s">
        <v>3118</v>
      </c>
      <c r="J61" s="430">
        <v>32880</v>
      </c>
    </row>
    <row r="62" spans="2:10" ht="16.5" customHeight="1" thickBot="1">
      <c r="B62" s="426">
        <v>40</v>
      </c>
      <c r="C62" s="518" t="s">
        <v>3388</v>
      </c>
      <c r="D62" s="429" t="s">
        <v>61</v>
      </c>
      <c r="E62" s="429">
        <v>1035328290</v>
      </c>
      <c r="F62" s="429" t="s">
        <v>3101</v>
      </c>
      <c r="G62" s="429" t="s">
        <v>2541</v>
      </c>
      <c r="H62" s="429" t="s">
        <v>3093</v>
      </c>
      <c r="I62" s="429" t="s">
        <v>2601</v>
      </c>
      <c r="J62" s="430">
        <v>38306</v>
      </c>
    </row>
    <row r="63" spans="2:10" ht="16.149999999999999" customHeight="1" thickBot="1">
      <c r="B63" s="426">
        <v>41</v>
      </c>
      <c r="C63" s="518" t="s">
        <v>3388</v>
      </c>
      <c r="D63" s="429" t="s">
        <v>61</v>
      </c>
      <c r="E63" s="429">
        <v>43473552</v>
      </c>
      <c r="F63" s="429" t="s">
        <v>3101</v>
      </c>
      <c r="G63" s="429" t="s">
        <v>3182</v>
      </c>
      <c r="H63" s="440" t="s">
        <v>3337</v>
      </c>
      <c r="I63" s="429"/>
      <c r="J63" s="430">
        <v>27564</v>
      </c>
    </row>
    <row r="64" spans="2:10" ht="16.149999999999999" customHeight="1">
      <c r="B64" s="426">
        <v>42</v>
      </c>
      <c r="C64" s="518" t="s">
        <v>3388</v>
      </c>
      <c r="D64" s="429" t="s">
        <v>61</v>
      </c>
      <c r="E64" s="429">
        <v>1040148012</v>
      </c>
      <c r="F64" s="429" t="s">
        <v>3353</v>
      </c>
      <c r="G64" s="429" t="s">
        <v>3354</v>
      </c>
      <c r="H64" s="429" t="s">
        <v>2532</v>
      </c>
      <c r="I64" s="429"/>
      <c r="J64" s="430">
        <v>31580</v>
      </c>
    </row>
    <row r="65" spans="2:10" s="448" customFormat="1" ht="16.149999999999999" customHeight="1" thickBot="1">
      <c r="B65" s="426">
        <v>43</v>
      </c>
      <c r="C65" s="518" t="s">
        <v>3388</v>
      </c>
      <c r="D65" s="478" t="s">
        <v>61</v>
      </c>
      <c r="E65" s="478">
        <v>52117848</v>
      </c>
      <c r="F65" s="478" t="s">
        <v>2541</v>
      </c>
      <c r="G65" s="478" t="s">
        <v>2556</v>
      </c>
      <c r="H65" s="478" t="s">
        <v>2592</v>
      </c>
      <c r="I65" s="478" t="s">
        <v>3035</v>
      </c>
      <c r="J65" s="477">
        <v>26851</v>
      </c>
    </row>
    <row r="66" spans="2:10" ht="16.5" customHeight="1" thickBot="1">
      <c r="B66" s="426">
        <v>44</v>
      </c>
      <c r="C66" s="518" t="s">
        <v>3388</v>
      </c>
      <c r="D66" s="429" t="s">
        <v>61</v>
      </c>
      <c r="E66" s="429">
        <v>1007109610</v>
      </c>
      <c r="F66" s="429" t="s">
        <v>3098</v>
      </c>
      <c r="G66" s="429" t="s">
        <v>2579</v>
      </c>
      <c r="H66" s="429" t="s">
        <v>2768</v>
      </c>
      <c r="I66" s="429" t="s">
        <v>3099</v>
      </c>
      <c r="J66" s="430">
        <v>37845</v>
      </c>
    </row>
    <row r="67" spans="2:10" ht="16.5" customHeight="1" thickBot="1">
      <c r="B67" s="426">
        <v>45</v>
      </c>
      <c r="C67" s="518" t="s">
        <v>3388</v>
      </c>
      <c r="D67" s="429" t="s">
        <v>61</v>
      </c>
      <c r="E67" s="429">
        <v>1036599032</v>
      </c>
      <c r="F67" s="523" t="s">
        <v>3408</v>
      </c>
      <c r="G67" s="429" t="s">
        <v>3409</v>
      </c>
      <c r="H67" s="429" t="s">
        <v>3410</v>
      </c>
      <c r="I67" s="429" t="s">
        <v>2601</v>
      </c>
      <c r="J67" s="430">
        <v>31513</v>
      </c>
    </row>
    <row r="68" spans="2:10" ht="16.5" customHeight="1" thickBot="1">
      <c r="B68" s="426">
        <v>46</v>
      </c>
      <c r="C68" s="518" t="s">
        <v>3388</v>
      </c>
      <c r="D68" s="429" t="s">
        <v>61</v>
      </c>
      <c r="E68" s="429">
        <v>1017127204</v>
      </c>
      <c r="F68" s="429" t="s">
        <v>2481</v>
      </c>
      <c r="G68" s="429" t="s">
        <v>2781</v>
      </c>
      <c r="H68" s="429" t="s">
        <v>3216</v>
      </c>
      <c r="I68" s="429" t="s">
        <v>2470</v>
      </c>
      <c r="J68" s="430">
        <v>31363</v>
      </c>
    </row>
    <row r="69" spans="2:10" ht="16.5" customHeight="1" thickBot="1">
      <c r="B69" s="426">
        <v>47</v>
      </c>
      <c r="C69" s="518" t="s">
        <v>3388</v>
      </c>
      <c r="D69" s="429" t="s">
        <v>61</v>
      </c>
      <c r="E69" s="429">
        <v>11048758815</v>
      </c>
      <c r="F69" s="429" t="s">
        <v>3422</v>
      </c>
      <c r="G69" s="429" t="s">
        <v>2579</v>
      </c>
      <c r="H69" s="429" t="s">
        <v>2744</v>
      </c>
      <c r="I69" s="429" t="s">
        <v>2754</v>
      </c>
      <c r="J69" s="430">
        <v>31975</v>
      </c>
    </row>
    <row r="70" spans="2:10" ht="16.5" customHeight="1" thickBot="1">
      <c r="B70" s="426">
        <v>48</v>
      </c>
      <c r="C70" s="519" t="s">
        <v>3389</v>
      </c>
      <c r="D70" s="429" t="s">
        <v>61</v>
      </c>
      <c r="E70" s="429">
        <v>1036397318</v>
      </c>
      <c r="F70" s="429" t="s">
        <v>3119</v>
      </c>
      <c r="G70" s="429" t="s">
        <v>2444</v>
      </c>
      <c r="H70" s="429" t="s">
        <v>3120</v>
      </c>
      <c r="I70" s="429" t="s">
        <v>3121</v>
      </c>
      <c r="J70" s="430">
        <v>33687</v>
      </c>
    </row>
    <row r="71" spans="2:10" ht="16.5" customHeight="1" thickBot="1">
      <c r="B71" s="426">
        <v>49</v>
      </c>
      <c r="C71" s="519" t="s">
        <v>3389</v>
      </c>
      <c r="D71" s="429" t="s">
        <v>61</v>
      </c>
      <c r="E71" s="429">
        <v>1036400246</v>
      </c>
      <c r="F71" s="429" t="s">
        <v>3122</v>
      </c>
      <c r="G71" s="429" t="s">
        <v>3013</v>
      </c>
      <c r="H71" s="429" t="s">
        <v>3123</v>
      </c>
      <c r="I71" s="429" t="s">
        <v>2502</v>
      </c>
      <c r="J71" s="430">
        <v>34771</v>
      </c>
    </row>
    <row r="72" spans="2:10" ht="16.5" customHeight="1" thickBot="1">
      <c r="B72" s="426">
        <v>50</v>
      </c>
      <c r="C72" s="519" t="s">
        <v>3389</v>
      </c>
      <c r="D72" s="429" t="s">
        <v>61</v>
      </c>
      <c r="E72" s="429">
        <v>1036398324</v>
      </c>
      <c r="F72" s="429" t="s">
        <v>3124</v>
      </c>
      <c r="G72" s="429" t="s">
        <v>2656</v>
      </c>
      <c r="H72" s="429" t="s">
        <v>2768</v>
      </c>
      <c r="I72" s="429" t="s">
        <v>3125</v>
      </c>
      <c r="J72" s="430">
        <v>34076</v>
      </c>
    </row>
    <row r="73" spans="2:10" ht="16.5" customHeight="1" thickBot="1">
      <c r="B73" s="426">
        <v>51</v>
      </c>
      <c r="C73" s="519" t="s">
        <v>3389</v>
      </c>
      <c r="D73" s="429" t="s">
        <v>61</v>
      </c>
      <c r="E73" s="429">
        <v>1036398550</v>
      </c>
      <c r="F73" s="429" t="s">
        <v>3126</v>
      </c>
      <c r="G73" s="429" t="s">
        <v>3043</v>
      </c>
      <c r="H73" s="429" t="s">
        <v>3127</v>
      </c>
      <c r="I73" s="429"/>
      <c r="J73" s="430">
        <v>34169</v>
      </c>
    </row>
    <row r="74" spans="2:10" ht="16.5" customHeight="1" thickBot="1">
      <c r="B74" s="426">
        <v>52</v>
      </c>
      <c r="C74" s="519" t="s">
        <v>3389</v>
      </c>
      <c r="D74" s="429" t="s">
        <v>61</v>
      </c>
      <c r="E74" s="429">
        <v>1036928567</v>
      </c>
      <c r="F74" s="429" t="s">
        <v>3128</v>
      </c>
      <c r="G74" s="429" t="s">
        <v>2882</v>
      </c>
      <c r="H74" s="429" t="s">
        <v>3096</v>
      </c>
      <c r="I74" s="429" t="s">
        <v>2722</v>
      </c>
      <c r="J74" s="430">
        <v>32012</v>
      </c>
    </row>
    <row r="75" spans="2:10" ht="16.5" customHeight="1" thickBot="1">
      <c r="B75" s="426">
        <v>53</v>
      </c>
      <c r="C75" s="519" t="s">
        <v>3389</v>
      </c>
      <c r="D75" s="429" t="s">
        <v>61</v>
      </c>
      <c r="E75" s="429">
        <v>71118322</v>
      </c>
      <c r="F75" s="429" t="s">
        <v>3129</v>
      </c>
      <c r="G75" s="429" t="s">
        <v>2487</v>
      </c>
      <c r="H75" s="429" t="s">
        <v>3130</v>
      </c>
      <c r="I75" s="429" t="s">
        <v>3131</v>
      </c>
      <c r="J75" s="430">
        <v>30519</v>
      </c>
    </row>
    <row r="76" spans="2:10" ht="16.5" customHeight="1" thickBot="1">
      <c r="B76" s="426">
        <v>54</v>
      </c>
      <c r="C76" s="519" t="s">
        <v>3389</v>
      </c>
      <c r="D76" s="429" t="s">
        <v>61</v>
      </c>
      <c r="E76" s="429">
        <v>71118820</v>
      </c>
      <c r="F76" s="429" t="s">
        <v>2811</v>
      </c>
      <c r="G76" s="429" t="s">
        <v>3136</v>
      </c>
      <c r="H76" s="429" t="s">
        <v>3137</v>
      </c>
      <c r="I76" s="429" t="s">
        <v>3138</v>
      </c>
      <c r="J76" s="430">
        <v>31233</v>
      </c>
    </row>
    <row r="77" spans="2:10" ht="16.5" customHeight="1" thickBot="1">
      <c r="B77" s="426">
        <v>55</v>
      </c>
      <c r="C77" s="519" t="s">
        <v>3389</v>
      </c>
      <c r="D77" s="429" t="s">
        <v>61</v>
      </c>
      <c r="E77" s="429">
        <v>1036398797</v>
      </c>
      <c r="F77" s="429" t="s">
        <v>3132</v>
      </c>
      <c r="G77" s="429" t="s">
        <v>2731</v>
      </c>
      <c r="H77" s="429" t="s">
        <v>3133</v>
      </c>
      <c r="I77" s="429"/>
      <c r="J77" s="430">
        <v>34238</v>
      </c>
    </row>
    <row r="78" spans="2:10" ht="16.5" customHeight="1" thickBot="1">
      <c r="B78" s="426">
        <v>56</v>
      </c>
      <c r="C78" s="519" t="s">
        <v>3389</v>
      </c>
      <c r="D78" s="429" t="s">
        <v>61</v>
      </c>
      <c r="E78" s="429">
        <v>71110023</v>
      </c>
      <c r="F78" s="429" t="s">
        <v>2541</v>
      </c>
      <c r="G78" s="429" t="s">
        <v>3134</v>
      </c>
      <c r="H78" s="429" t="s">
        <v>3135</v>
      </c>
      <c r="I78" s="429" t="s">
        <v>2966</v>
      </c>
      <c r="J78" s="430">
        <v>21198</v>
      </c>
    </row>
    <row r="79" spans="2:10" ht="16.5" customHeight="1" thickBot="1">
      <c r="B79" s="426">
        <v>57</v>
      </c>
      <c r="C79" s="519" t="s">
        <v>3389</v>
      </c>
      <c r="D79" s="429" t="s">
        <v>61</v>
      </c>
      <c r="E79" s="429">
        <v>1152198879</v>
      </c>
      <c r="F79" s="429" t="s">
        <v>3122</v>
      </c>
      <c r="G79" s="429" t="s">
        <v>2579</v>
      </c>
      <c r="H79" s="429" t="s">
        <v>3111</v>
      </c>
      <c r="I79" s="429"/>
      <c r="J79" s="430">
        <v>33964</v>
      </c>
    </row>
    <row r="80" spans="2:10" ht="16.5" customHeight="1" thickBot="1">
      <c r="B80" s="426">
        <v>58</v>
      </c>
      <c r="C80" s="519" t="s">
        <v>3389</v>
      </c>
      <c r="D80" s="429" t="s">
        <v>61</v>
      </c>
      <c r="E80" s="429">
        <v>71117974</v>
      </c>
      <c r="F80" s="429" t="s">
        <v>3139</v>
      </c>
      <c r="G80" s="429" t="s">
        <v>3140</v>
      </c>
      <c r="H80" s="429" t="s">
        <v>3093</v>
      </c>
      <c r="I80" s="429" t="s">
        <v>3125</v>
      </c>
      <c r="J80" s="430">
        <v>30177</v>
      </c>
    </row>
    <row r="81" spans="2:10" ht="16.5" customHeight="1" thickBot="1">
      <c r="B81" s="426">
        <v>59</v>
      </c>
      <c r="C81" s="519" t="s">
        <v>3389</v>
      </c>
      <c r="D81" s="429" t="s">
        <v>61</v>
      </c>
      <c r="E81" s="429">
        <v>43714202</v>
      </c>
      <c r="F81" s="429" t="s">
        <v>3071</v>
      </c>
      <c r="G81" s="429" t="s">
        <v>2840</v>
      </c>
      <c r="H81" s="429" t="s">
        <v>2592</v>
      </c>
      <c r="I81" s="429" t="s">
        <v>3141</v>
      </c>
      <c r="J81" s="430">
        <v>28714</v>
      </c>
    </row>
    <row r="82" spans="2:10" ht="15.75" customHeight="1" thickBot="1">
      <c r="B82" s="426">
        <v>60</v>
      </c>
      <c r="C82" s="519" t="s">
        <v>3389</v>
      </c>
      <c r="D82" s="429" t="s">
        <v>61</v>
      </c>
      <c r="E82" s="429">
        <v>70906033</v>
      </c>
      <c r="F82" s="429" t="s">
        <v>3282</v>
      </c>
      <c r="G82" s="429" t="s">
        <v>3283</v>
      </c>
      <c r="H82" s="429" t="s">
        <v>2450</v>
      </c>
      <c r="I82" s="429" t="s">
        <v>2834</v>
      </c>
      <c r="J82" s="430">
        <v>27981</v>
      </c>
    </row>
    <row r="83" spans="2:10" ht="16.5" customHeight="1" thickBot="1">
      <c r="B83" s="426">
        <v>61</v>
      </c>
      <c r="C83" s="519" t="s">
        <v>3389</v>
      </c>
      <c r="D83" s="429" t="s">
        <v>61</v>
      </c>
      <c r="E83" s="429">
        <v>1036396173</v>
      </c>
      <c r="F83" s="429" t="s">
        <v>3156</v>
      </c>
      <c r="G83" s="429" t="s">
        <v>3281</v>
      </c>
      <c r="H83" s="429" t="s">
        <v>2768</v>
      </c>
      <c r="I83" s="429" t="s">
        <v>3051</v>
      </c>
      <c r="J83" s="430">
        <v>33300</v>
      </c>
    </row>
    <row r="84" spans="2:10" ht="16.5" customHeight="1" thickBot="1">
      <c r="B84" s="426">
        <v>62</v>
      </c>
      <c r="C84" s="519" t="s">
        <v>3389</v>
      </c>
      <c r="D84" s="429" t="s">
        <v>61</v>
      </c>
      <c r="E84" s="429">
        <v>1001635803</v>
      </c>
      <c r="F84" s="429" t="s">
        <v>3077</v>
      </c>
      <c r="G84" s="429" t="s">
        <v>2630</v>
      </c>
      <c r="H84" s="429" t="s">
        <v>3179</v>
      </c>
      <c r="I84" s="429" t="s">
        <v>3280</v>
      </c>
      <c r="J84" s="430">
        <v>36611</v>
      </c>
    </row>
    <row r="85" spans="2:10" ht="16.149999999999999" customHeight="1" thickBot="1">
      <c r="B85" s="426">
        <v>63</v>
      </c>
      <c r="C85" s="520" t="s">
        <v>3389</v>
      </c>
      <c r="D85" s="429" t="s">
        <v>61</v>
      </c>
      <c r="E85" s="429">
        <v>1036404749</v>
      </c>
      <c r="F85" s="429" t="s">
        <v>3086</v>
      </c>
      <c r="G85" s="429" t="s">
        <v>3182</v>
      </c>
      <c r="H85" s="429" t="s">
        <v>2768</v>
      </c>
      <c r="I85" s="429" t="s">
        <v>3058</v>
      </c>
      <c r="J85" s="430">
        <v>36393</v>
      </c>
    </row>
    <row r="86" spans="2:10" ht="16.149999999999999" customHeight="1" thickBot="1">
      <c r="B86" s="426">
        <v>64</v>
      </c>
      <c r="C86" s="520" t="s">
        <v>3389</v>
      </c>
      <c r="D86" s="429" t="s">
        <v>61</v>
      </c>
      <c r="E86" s="429">
        <v>71117106</v>
      </c>
      <c r="F86" s="429" t="s">
        <v>3356</v>
      </c>
      <c r="G86" s="429" t="s">
        <v>2891</v>
      </c>
      <c r="H86" s="429" t="s">
        <v>3341</v>
      </c>
      <c r="I86" s="429" t="s">
        <v>2906</v>
      </c>
      <c r="J86" s="430">
        <v>29293</v>
      </c>
    </row>
    <row r="87" spans="2:10" ht="16.149999999999999" customHeight="1" thickBot="1">
      <c r="B87" s="426">
        <v>65</v>
      </c>
      <c r="C87" s="520" t="s">
        <v>3389</v>
      </c>
      <c r="D87" s="429" t="s">
        <v>61</v>
      </c>
      <c r="E87" s="429">
        <v>71115432</v>
      </c>
      <c r="F87" s="429" t="s">
        <v>3063</v>
      </c>
      <c r="G87" s="429" t="s">
        <v>3359</v>
      </c>
      <c r="H87" s="429" t="s">
        <v>3343</v>
      </c>
      <c r="I87" s="429" t="s">
        <v>3344</v>
      </c>
      <c r="J87" s="430">
        <v>27443</v>
      </c>
    </row>
    <row r="88" spans="2:10" ht="16.149999999999999" customHeight="1" thickBot="1">
      <c r="B88" s="426">
        <v>66</v>
      </c>
      <c r="C88" s="520" t="s">
        <v>3389</v>
      </c>
      <c r="D88" s="429" t="s">
        <v>61</v>
      </c>
      <c r="E88" s="429">
        <v>1001446111</v>
      </c>
      <c r="F88" s="429" t="s">
        <v>3357</v>
      </c>
      <c r="G88" s="429" t="s">
        <v>3072</v>
      </c>
      <c r="H88" s="429" t="s">
        <v>3338</v>
      </c>
      <c r="I88" s="429"/>
      <c r="J88" s="430">
        <v>37532</v>
      </c>
    </row>
    <row r="89" spans="2:10" ht="16.149999999999999" customHeight="1" thickBot="1">
      <c r="B89" s="426">
        <v>67</v>
      </c>
      <c r="C89" s="520" t="s">
        <v>3389</v>
      </c>
      <c r="D89" s="429" t="s">
        <v>61</v>
      </c>
      <c r="E89" s="429">
        <v>1036398547</v>
      </c>
      <c r="F89" s="429" t="s">
        <v>3151</v>
      </c>
      <c r="G89" s="429" t="s">
        <v>3003</v>
      </c>
      <c r="H89" s="429" t="s">
        <v>3181</v>
      </c>
      <c r="I89" s="429" t="s">
        <v>2502</v>
      </c>
      <c r="J89" s="430">
        <v>34164</v>
      </c>
    </row>
    <row r="90" spans="2:10" ht="16.149999999999999" customHeight="1">
      <c r="B90" s="426">
        <v>68</v>
      </c>
      <c r="C90" s="520" t="s">
        <v>3389</v>
      </c>
      <c r="D90" s="429" t="s">
        <v>61</v>
      </c>
      <c r="E90" s="429">
        <v>1036403740</v>
      </c>
      <c r="F90" s="429" t="s">
        <v>3042</v>
      </c>
      <c r="G90" s="429" t="s">
        <v>3358</v>
      </c>
      <c r="H90" s="429" t="s">
        <v>3150</v>
      </c>
      <c r="I90" s="429" t="s">
        <v>3342</v>
      </c>
      <c r="J90" s="430">
        <v>36050</v>
      </c>
    </row>
    <row r="91" spans="2:10" ht="16.5" customHeight="1">
      <c r="B91" s="426">
        <v>69</v>
      </c>
      <c r="C91" s="520" t="s">
        <v>3389</v>
      </c>
      <c r="D91" s="439" t="s">
        <v>61</v>
      </c>
      <c r="E91" s="439">
        <v>1036392895</v>
      </c>
      <c r="F91" s="439" t="s">
        <v>3254</v>
      </c>
      <c r="G91" s="439" t="s">
        <v>2541</v>
      </c>
      <c r="H91" s="439" t="s">
        <v>3390</v>
      </c>
      <c r="I91" s="439"/>
      <c r="J91" s="438">
        <v>31949</v>
      </c>
    </row>
    <row r="92" spans="2:10" ht="16.5" customHeight="1" thickBot="1">
      <c r="B92" s="426">
        <v>70</v>
      </c>
      <c r="C92" s="520" t="s">
        <v>3389</v>
      </c>
      <c r="D92" s="439" t="s">
        <v>61</v>
      </c>
      <c r="E92" s="439">
        <v>43713600</v>
      </c>
      <c r="F92" s="439" t="s">
        <v>3101</v>
      </c>
      <c r="G92" s="439" t="s">
        <v>3391</v>
      </c>
      <c r="H92" s="439" t="s">
        <v>2931</v>
      </c>
      <c r="I92" s="439" t="s">
        <v>2935</v>
      </c>
      <c r="J92" s="427">
        <v>28119</v>
      </c>
    </row>
    <row r="93" spans="2:10" ht="16.149999999999999" customHeight="1" thickBot="1">
      <c r="B93" s="426">
        <v>71</v>
      </c>
      <c r="C93" s="520" t="s">
        <v>3389</v>
      </c>
      <c r="D93" s="521" t="s">
        <v>61</v>
      </c>
      <c r="E93" s="522">
        <v>1036403264</v>
      </c>
      <c r="F93" s="445" t="s">
        <v>3071</v>
      </c>
      <c r="G93" s="445" t="s">
        <v>3365</v>
      </c>
      <c r="H93" s="445" t="s">
        <v>2816</v>
      </c>
      <c r="I93" s="445" t="s">
        <v>3351</v>
      </c>
      <c r="J93" s="446">
        <v>35889</v>
      </c>
    </row>
    <row r="94" spans="2:10" ht="16.149999999999999" customHeight="1" thickBot="1">
      <c r="B94" s="426">
        <v>72</v>
      </c>
      <c r="C94" s="520" t="s">
        <v>3389</v>
      </c>
      <c r="D94" s="429" t="s">
        <v>61</v>
      </c>
      <c r="E94" s="429">
        <v>1036957679</v>
      </c>
      <c r="F94" s="429" t="s">
        <v>3355</v>
      </c>
      <c r="G94" s="429" t="s">
        <v>2575</v>
      </c>
      <c r="H94" s="429" t="s">
        <v>3169</v>
      </c>
      <c r="I94" s="429" t="s">
        <v>3123</v>
      </c>
      <c r="J94" s="430">
        <v>35307</v>
      </c>
    </row>
    <row r="95" spans="2:10" ht="16.149999999999999" customHeight="1" thickBot="1">
      <c r="B95" s="426">
        <v>73</v>
      </c>
      <c r="C95" s="520" t="s">
        <v>3389</v>
      </c>
      <c r="D95" s="429" t="s">
        <v>61</v>
      </c>
      <c r="E95" s="429">
        <v>1036961767</v>
      </c>
      <c r="F95" s="429" t="s">
        <v>3360</v>
      </c>
      <c r="G95" s="429" t="s">
        <v>3361</v>
      </c>
      <c r="H95" s="429" t="s">
        <v>3345</v>
      </c>
      <c r="I95" s="429" t="s">
        <v>2538</v>
      </c>
      <c r="J95" s="430">
        <v>35765</v>
      </c>
    </row>
    <row r="96" spans="2:10" ht="16.149999999999999" customHeight="1" thickBot="1">
      <c r="B96" s="426">
        <v>74</v>
      </c>
      <c r="C96" s="520" t="s">
        <v>3389</v>
      </c>
      <c r="D96" s="429" t="s">
        <v>61</v>
      </c>
      <c r="E96" s="429">
        <v>1214721651</v>
      </c>
      <c r="F96" s="429" t="s">
        <v>2579</v>
      </c>
      <c r="G96" s="429" t="s">
        <v>3003</v>
      </c>
      <c r="H96" s="429" t="s">
        <v>3335</v>
      </c>
      <c r="I96" s="429" t="s">
        <v>2796</v>
      </c>
      <c r="J96" s="430">
        <v>34338</v>
      </c>
    </row>
    <row r="97" spans="2:10" ht="16.149999999999999" customHeight="1" thickBot="1">
      <c r="B97" s="426">
        <v>75</v>
      </c>
      <c r="C97" s="520" t="s">
        <v>3389</v>
      </c>
      <c r="D97" s="429" t="s">
        <v>61</v>
      </c>
      <c r="E97" s="429">
        <v>1001478221</v>
      </c>
      <c r="F97" s="429" t="s">
        <v>2597</v>
      </c>
      <c r="G97" s="429" t="s">
        <v>2499</v>
      </c>
      <c r="H97" s="429" t="s">
        <v>2745</v>
      </c>
      <c r="I97" s="429"/>
      <c r="J97" s="430">
        <v>37238</v>
      </c>
    </row>
    <row r="98" spans="2:10" ht="16.5" customHeight="1" thickBot="1">
      <c r="B98" s="426">
        <v>76</v>
      </c>
      <c r="C98" s="519" t="s">
        <v>3389</v>
      </c>
      <c r="D98" s="429" t="s">
        <v>61</v>
      </c>
      <c r="E98" s="429">
        <v>15428360</v>
      </c>
      <c r="F98" s="429" t="s">
        <v>3405</v>
      </c>
      <c r="G98" s="429" t="s">
        <v>3406</v>
      </c>
      <c r="H98" s="429" t="s">
        <v>3407</v>
      </c>
      <c r="I98" s="429" t="s">
        <v>2791</v>
      </c>
      <c r="J98" s="430">
        <v>23314</v>
      </c>
    </row>
    <row r="99" spans="2:10" ht="16.5" customHeight="1" thickBot="1">
      <c r="B99" s="426">
        <v>77</v>
      </c>
      <c r="C99" s="519" t="s">
        <v>3389</v>
      </c>
      <c r="D99" s="429" t="s">
        <v>61</v>
      </c>
      <c r="E99" s="429">
        <v>1036400701</v>
      </c>
      <c r="F99" s="429" t="s">
        <v>3122</v>
      </c>
      <c r="G99" s="429" t="s">
        <v>3156</v>
      </c>
      <c r="H99" s="429" t="s">
        <v>3249</v>
      </c>
      <c r="I99" s="429"/>
      <c r="J99" s="430">
        <v>34916</v>
      </c>
    </row>
    <row r="100" spans="2:10" ht="16.149999999999999" customHeight="1" thickBot="1">
      <c r="B100" s="426">
        <v>78</v>
      </c>
      <c r="C100" s="519" t="s">
        <v>3389</v>
      </c>
      <c r="D100" s="444" t="s">
        <v>61</v>
      </c>
      <c r="E100" s="439">
        <v>1036403232</v>
      </c>
      <c r="F100" s="439" t="s">
        <v>3168</v>
      </c>
      <c r="G100" s="439" t="s">
        <v>3254</v>
      </c>
      <c r="H100" s="439" t="s">
        <v>3368</v>
      </c>
      <c r="I100" s="439" t="s">
        <v>2606</v>
      </c>
      <c r="J100" s="438">
        <v>35873</v>
      </c>
    </row>
    <row r="101" spans="2:10" ht="16.149999999999999" customHeight="1">
      <c r="B101" s="426">
        <v>79</v>
      </c>
      <c r="C101" s="519" t="s">
        <v>3389</v>
      </c>
      <c r="D101" s="444" t="s">
        <v>61</v>
      </c>
      <c r="E101" s="432">
        <v>15442582</v>
      </c>
      <c r="F101" s="432" t="s">
        <v>2544</v>
      </c>
      <c r="G101" s="432" t="s">
        <v>3171</v>
      </c>
      <c r="H101" s="432" t="s">
        <v>2784</v>
      </c>
      <c r="I101" s="432" t="s">
        <v>3162</v>
      </c>
      <c r="J101" s="433">
        <v>29435</v>
      </c>
    </row>
    <row r="102" spans="2:10" ht="16.149999999999999" customHeight="1">
      <c r="B102" s="426">
        <v>80</v>
      </c>
      <c r="C102" s="520" t="s">
        <v>3389</v>
      </c>
      <c r="D102" s="439" t="s">
        <v>61</v>
      </c>
      <c r="E102" s="439">
        <v>39455771</v>
      </c>
      <c r="F102" s="439" t="s">
        <v>2468</v>
      </c>
      <c r="G102" s="439" t="s">
        <v>2576</v>
      </c>
      <c r="H102" s="439" t="s">
        <v>2816</v>
      </c>
      <c r="I102" s="439" t="s">
        <v>2562</v>
      </c>
      <c r="J102" s="438">
        <v>30746</v>
      </c>
    </row>
    <row r="103" spans="2:10" ht="16.149999999999999" customHeight="1">
      <c r="B103" s="426">
        <v>81</v>
      </c>
      <c r="C103" s="520" t="s">
        <v>3389</v>
      </c>
      <c r="D103" s="439" t="s">
        <v>61</v>
      </c>
      <c r="E103" s="439">
        <v>1152705509</v>
      </c>
      <c r="F103" s="439" t="s">
        <v>3411</v>
      </c>
      <c r="G103" s="439" t="s">
        <v>3412</v>
      </c>
      <c r="H103" s="439" t="s">
        <v>3371</v>
      </c>
      <c r="I103" s="439" t="s">
        <v>3413</v>
      </c>
      <c r="J103" s="438">
        <v>35329</v>
      </c>
    </row>
    <row r="104" spans="2:10" ht="16.149999999999999" customHeight="1">
      <c r="B104" s="426">
        <v>82</v>
      </c>
      <c r="C104" s="520" t="s">
        <v>3389</v>
      </c>
      <c r="D104" s="439" t="s">
        <v>61</v>
      </c>
      <c r="E104" s="439">
        <v>1036404095</v>
      </c>
      <c r="F104" s="439" t="s">
        <v>3414</v>
      </c>
      <c r="G104" s="439" t="s">
        <v>2609</v>
      </c>
      <c r="H104" s="439" t="s">
        <v>2606</v>
      </c>
      <c r="I104" s="439"/>
      <c r="J104" s="438">
        <v>36133</v>
      </c>
    </row>
    <row r="105" spans="2:10" ht="16.149999999999999" customHeight="1">
      <c r="B105" s="426">
        <v>83</v>
      </c>
      <c r="C105" s="520" t="s">
        <v>3389</v>
      </c>
      <c r="D105" s="439" t="s">
        <v>61</v>
      </c>
      <c r="E105" s="439">
        <v>42895072</v>
      </c>
      <c r="F105" s="439" t="s">
        <v>3415</v>
      </c>
      <c r="G105" s="439" t="s">
        <v>2634</v>
      </c>
      <c r="H105" s="439" t="s">
        <v>3416</v>
      </c>
      <c r="I105" s="439" t="s">
        <v>2470</v>
      </c>
      <c r="J105" s="438">
        <v>24890</v>
      </c>
    </row>
    <row r="106" spans="2:10" ht="16.149999999999999" customHeight="1">
      <c r="B106" s="426">
        <v>84</v>
      </c>
      <c r="C106" s="520" t="s">
        <v>3389</v>
      </c>
      <c r="D106" s="439" t="s">
        <v>61</v>
      </c>
      <c r="E106" s="439">
        <v>1036933157</v>
      </c>
      <c r="F106" s="439" t="s">
        <v>3423</v>
      </c>
      <c r="G106" s="439" t="s">
        <v>2481</v>
      </c>
      <c r="H106" s="439" t="s">
        <v>2580</v>
      </c>
      <c r="I106" s="439" t="s">
        <v>2511</v>
      </c>
      <c r="J106" s="438">
        <v>32414</v>
      </c>
    </row>
    <row r="107" spans="2:10" ht="16.149999999999999" customHeight="1">
      <c r="B107" s="426">
        <v>85</v>
      </c>
      <c r="C107" s="520" t="s">
        <v>3389</v>
      </c>
      <c r="D107" s="439" t="s">
        <v>61</v>
      </c>
      <c r="E107" s="439">
        <v>10366951489</v>
      </c>
      <c r="F107" s="439" t="s">
        <v>3424</v>
      </c>
      <c r="G107" s="439" t="s">
        <v>3425</v>
      </c>
      <c r="H107" s="439" t="s">
        <v>3426</v>
      </c>
      <c r="I107" s="439"/>
      <c r="J107" s="438">
        <v>34622</v>
      </c>
    </row>
    <row r="108" spans="2:10" ht="16.149999999999999" customHeight="1">
      <c r="B108" s="426">
        <v>86</v>
      </c>
      <c r="C108" s="520" t="s">
        <v>3389</v>
      </c>
      <c r="D108" s="439" t="s">
        <v>61</v>
      </c>
      <c r="E108" s="439">
        <v>1001390683</v>
      </c>
      <c r="F108" s="439" t="s">
        <v>2596</v>
      </c>
      <c r="G108" s="439" t="s">
        <v>3427</v>
      </c>
      <c r="H108" s="439" t="s">
        <v>2768</v>
      </c>
      <c r="I108" s="439" t="s">
        <v>3058</v>
      </c>
      <c r="J108" s="438">
        <v>36785</v>
      </c>
    </row>
    <row r="109" spans="2:10" ht="16.149999999999999" customHeight="1">
      <c r="B109" s="426">
        <v>87</v>
      </c>
      <c r="C109" s="520" t="s">
        <v>3389</v>
      </c>
      <c r="D109" s="439" t="s">
        <v>61</v>
      </c>
      <c r="E109" s="439">
        <v>1036396823</v>
      </c>
      <c r="F109" s="439" t="s">
        <v>3147</v>
      </c>
      <c r="G109" s="439" t="s">
        <v>3063</v>
      </c>
      <c r="H109" s="439" t="s">
        <v>2956</v>
      </c>
      <c r="I109" s="439"/>
      <c r="J109" s="438">
        <v>33561</v>
      </c>
    </row>
    <row r="110" spans="2:10" ht="16.149999999999999" customHeight="1">
      <c r="B110" s="426">
        <v>88</v>
      </c>
      <c r="C110" s="520" t="s">
        <v>3389</v>
      </c>
      <c r="D110" s="439" t="s">
        <v>61</v>
      </c>
      <c r="E110" s="439">
        <v>1041324999</v>
      </c>
      <c r="F110" s="439" t="s">
        <v>2609</v>
      </c>
      <c r="G110" s="439" t="s">
        <v>3063</v>
      </c>
      <c r="H110" s="439" t="s">
        <v>3260</v>
      </c>
      <c r="I110" s="439" t="s">
        <v>2900</v>
      </c>
      <c r="J110" s="438">
        <v>32011</v>
      </c>
    </row>
    <row r="111" spans="2:10" ht="16.149999999999999" customHeight="1" thickBot="1">
      <c r="B111" s="426">
        <v>89</v>
      </c>
      <c r="C111" s="520" t="s">
        <v>3389</v>
      </c>
      <c r="D111" s="528" t="s">
        <v>61</v>
      </c>
      <c r="E111" s="439">
        <v>1193069670</v>
      </c>
      <c r="F111" s="439" t="s">
        <v>3428</v>
      </c>
      <c r="G111" s="439" t="s">
        <v>2499</v>
      </c>
      <c r="H111" s="439" t="s">
        <v>2449</v>
      </c>
      <c r="I111" s="439" t="s">
        <v>3429</v>
      </c>
      <c r="J111" s="438">
        <v>37432</v>
      </c>
    </row>
    <row r="112" spans="2:10" ht="16.5" customHeight="1" thickBot="1">
      <c r="B112" s="426">
        <v>90</v>
      </c>
      <c r="C112" s="520" t="s">
        <v>3392</v>
      </c>
      <c r="D112" s="444" t="s">
        <v>61</v>
      </c>
      <c r="E112" s="439">
        <v>1036396147</v>
      </c>
      <c r="F112" s="439" t="s">
        <v>3142</v>
      </c>
      <c r="G112" s="439" t="s">
        <v>2444</v>
      </c>
      <c r="H112" s="439" t="s">
        <v>3143</v>
      </c>
      <c r="I112" s="439"/>
      <c r="J112" s="438">
        <v>33300</v>
      </c>
    </row>
    <row r="113" spans="2:10" ht="16.5" customHeight="1" thickBot="1">
      <c r="B113" s="426">
        <v>91</v>
      </c>
      <c r="C113" s="520" t="s">
        <v>3392</v>
      </c>
      <c r="D113" s="444" t="s">
        <v>61</v>
      </c>
      <c r="E113" s="439">
        <v>1020458606</v>
      </c>
      <c r="F113" s="439" t="s">
        <v>3126</v>
      </c>
      <c r="G113" s="439" t="s">
        <v>2633</v>
      </c>
      <c r="H113" s="439" t="s">
        <v>2631</v>
      </c>
      <c r="I113" s="439" t="s">
        <v>2622</v>
      </c>
      <c r="J113" s="438">
        <v>34419</v>
      </c>
    </row>
    <row r="114" spans="2:10" ht="16.5" customHeight="1" thickBot="1">
      <c r="B114" s="426">
        <v>92</v>
      </c>
      <c r="C114" s="520" t="s">
        <v>3392</v>
      </c>
      <c r="D114" s="429" t="s">
        <v>61</v>
      </c>
      <c r="E114" s="524">
        <v>1001455287</v>
      </c>
      <c r="F114" s="524" t="s">
        <v>3144</v>
      </c>
      <c r="G114" s="524" t="s">
        <v>2468</v>
      </c>
      <c r="H114" s="524" t="s">
        <v>3123</v>
      </c>
      <c r="I114" s="524" t="s">
        <v>2502</v>
      </c>
      <c r="J114" s="527">
        <v>36694</v>
      </c>
    </row>
    <row r="115" spans="2:10" ht="16.5" customHeight="1" thickBot="1">
      <c r="B115" s="426">
        <v>93</v>
      </c>
      <c r="C115" s="520" t="s">
        <v>3392</v>
      </c>
      <c r="D115" s="429" t="s">
        <v>61</v>
      </c>
      <c r="E115" s="429">
        <v>1036401396</v>
      </c>
      <c r="F115" s="429" t="s">
        <v>3145</v>
      </c>
      <c r="G115" s="429" t="s">
        <v>2630</v>
      </c>
      <c r="H115" s="429" t="s">
        <v>3146</v>
      </c>
      <c r="I115" s="429"/>
      <c r="J115" s="430">
        <v>35235</v>
      </c>
    </row>
    <row r="116" spans="2:10" ht="16.5" customHeight="1" thickBot="1">
      <c r="B116" s="426">
        <v>94</v>
      </c>
      <c r="C116" s="520" t="s">
        <v>3392</v>
      </c>
      <c r="D116" s="429" t="s">
        <v>61</v>
      </c>
      <c r="E116" s="429">
        <v>98495280</v>
      </c>
      <c r="F116" s="429" t="s">
        <v>3147</v>
      </c>
      <c r="G116" s="429" t="s">
        <v>2656</v>
      </c>
      <c r="H116" s="429" t="s">
        <v>3148</v>
      </c>
      <c r="I116" s="429" t="s">
        <v>3149</v>
      </c>
      <c r="J116" s="430">
        <v>24361</v>
      </c>
    </row>
    <row r="117" spans="2:10" ht="16.5" customHeight="1" thickBot="1">
      <c r="B117" s="426">
        <v>95</v>
      </c>
      <c r="C117" s="520" t="s">
        <v>3392</v>
      </c>
      <c r="D117" s="429" t="s">
        <v>61</v>
      </c>
      <c r="E117" s="429">
        <v>71118443</v>
      </c>
      <c r="F117" s="429" t="s">
        <v>3142</v>
      </c>
      <c r="G117" s="429" t="s">
        <v>3072</v>
      </c>
      <c r="H117" s="429" t="s">
        <v>3150</v>
      </c>
      <c r="I117" s="429" t="s">
        <v>2649</v>
      </c>
      <c r="J117" s="430">
        <v>30751</v>
      </c>
    </row>
    <row r="118" spans="2:10" ht="16.5" customHeight="1" thickBot="1">
      <c r="B118" s="426">
        <v>96</v>
      </c>
      <c r="C118" s="520" t="s">
        <v>3392</v>
      </c>
      <c r="D118" s="429" t="s">
        <v>61</v>
      </c>
      <c r="E118" s="429">
        <v>1036783907</v>
      </c>
      <c r="F118" s="429" t="s">
        <v>3151</v>
      </c>
      <c r="G118" s="429" t="s">
        <v>2575</v>
      </c>
      <c r="H118" s="429" t="s">
        <v>3111</v>
      </c>
      <c r="I118" s="429" t="s">
        <v>3152</v>
      </c>
      <c r="J118" s="430">
        <v>35108</v>
      </c>
    </row>
    <row r="119" spans="2:10" ht="16.5" customHeight="1" thickBot="1">
      <c r="B119" s="426">
        <v>97</v>
      </c>
      <c r="C119" s="520" t="s">
        <v>3392</v>
      </c>
      <c r="D119" s="429" t="s">
        <v>61</v>
      </c>
      <c r="E119" s="429">
        <v>1001386443</v>
      </c>
      <c r="F119" s="429" t="s">
        <v>3284</v>
      </c>
      <c r="G119" s="429" t="s">
        <v>2727</v>
      </c>
      <c r="H119" s="429" t="s">
        <v>2496</v>
      </c>
      <c r="I119" s="429"/>
      <c r="J119" s="430">
        <v>33166</v>
      </c>
    </row>
    <row r="120" spans="2:10" ht="16.149999999999999" customHeight="1" thickBot="1">
      <c r="B120" s="426">
        <v>98</v>
      </c>
      <c r="C120" s="520" t="s">
        <v>3392</v>
      </c>
      <c r="D120" s="429" t="s">
        <v>61</v>
      </c>
      <c r="E120" s="429">
        <v>15448198</v>
      </c>
      <c r="F120" s="429" t="s">
        <v>3144</v>
      </c>
      <c r="G120" s="429" t="s">
        <v>3043</v>
      </c>
      <c r="H120" s="429" t="s">
        <v>3346</v>
      </c>
      <c r="I120" s="429" t="s">
        <v>3347</v>
      </c>
      <c r="J120" s="430">
        <v>31180</v>
      </c>
    </row>
    <row r="121" spans="2:10" ht="16.149999999999999" customHeight="1">
      <c r="B121" s="426">
        <v>99</v>
      </c>
      <c r="C121" s="520" t="s">
        <v>3392</v>
      </c>
      <c r="D121" s="429" t="s">
        <v>61</v>
      </c>
      <c r="E121" s="429">
        <v>1036936214</v>
      </c>
      <c r="F121" s="429" t="s">
        <v>2556</v>
      </c>
      <c r="G121" s="429" t="s">
        <v>3336</v>
      </c>
      <c r="H121" s="429" t="s">
        <v>3113</v>
      </c>
      <c r="I121" s="429" t="s">
        <v>2519</v>
      </c>
      <c r="J121" s="430">
        <v>32833</v>
      </c>
    </row>
    <row r="122" spans="2:10" s="448" customFormat="1" ht="16.149999999999999" customHeight="1" thickBot="1">
      <c r="B122" s="426">
        <v>100</v>
      </c>
      <c r="C122" s="520" t="s">
        <v>3392</v>
      </c>
      <c r="D122" s="478" t="s">
        <v>61</v>
      </c>
      <c r="E122" s="478">
        <v>1036402057</v>
      </c>
      <c r="F122" s="478" t="s">
        <v>2544</v>
      </c>
      <c r="G122" s="478" t="s">
        <v>2822</v>
      </c>
      <c r="H122" s="478" t="s">
        <v>3372</v>
      </c>
      <c r="I122" s="478"/>
      <c r="J122" s="477">
        <v>35440</v>
      </c>
    </row>
    <row r="123" spans="2:10" ht="16.5" customHeight="1" thickBot="1">
      <c r="B123" s="426">
        <v>101</v>
      </c>
      <c r="C123" s="520" t="s">
        <v>3392</v>
      </c>
      <c r="D123" s="429" t="s">
        <v>61</v>
      </c>
      <c r="E123" s="429">
        <v>1001499218</v>
      </c>
      <c r="F123" s="429" t="s">
        <v>2597</v>
      </c>
      <c r="G123" s="429" t="s">
        <v>2739</v>
      </c>
      <c r="H123" s="429" t="s">
        <v>3153</v>
      </c>
      <c r="I123" s="429"/>
      <c r="J123" s="430">
        <v>36601</v>
      </c>
    </row>
    <row r="124" spans="2:10" ht="16.5" customHeight="1" thickBot="1">
      <c r="B124" s="426">
        <v>102</v>
      </c>
      <c r="C124" s="520" t="s">
        <v>3392</v>
      </c>
      <c r="D124" s="429" t="s">
        <v>61</v>
      </c>
      <c r="E124" s="429">
        <v>1036396015</v>
      </c>
      <c r="F124" s="429" t="s">
        <v>3100</v>
      </c>
      <c r="G124" s="429" t="s">
        <v>3049</v>
      </c>
      <c r="H124" s="429" t="s">
        <v>2985</v>
      </c>
      <c r="I124" s="429"/>
      <c r="J124" s="430">
        <v>33043</v>
      </c>
    </row>
    <row r="125" spans="2:10" ht="16.5" customHeight="1" thickBot="1">
      <c r="B125" s="426">
        <v>103</v>
      </c>
      <c r="C125" s="520" t="s">
        <v>3392</v>
      </c>
      <c r="D125" s="429" t="s">
        <v>61</v>
      </c>
      <c r="E125" s="429">
        <v>1020458606</v>
      </c>
      <c r="F125" s="429" t="s">
        <v>3100</v>
      </c>
      <c r="G125" s="429" t="s">
        <v>3430</v>
      </c>
      <c r="H125" s="429" t="s">
        <v>3431</v>
      </c>
      <c r="I125" s="429" t="s">
        <v>2622</v>
      </c>
      <c r="J125" s="430">
        <v>34419</v>
      </c>
    </row>
    <row r="126" spans="2:10" ht="16.5" customHeight="1" thickBot="1">
      <c r="B126" s="426">
        <v>104</v>
      </c>
      <c r="C126" s="520" t="s">
        <v>3393</v>
      </c>
      <c r="D126" s="429" t="s">
        <v>61</v>
      </c>
      <c r="E126" s="429">
        <v>1036397762</v>
      </c>
      <c r="F126" s="429" t="s">
        <v>3154</v>
      </c>
      <c r="G126" s="429" t="s">
        <v>2499</v>
      </c>
      <c r="H126" s="429" t="s">
        <v>3155</v>
      </c>
      <c r="I126" s="429" t="s">
        <v>2972</v>
      </c>
      <c r="J126" s="430">
        <v>33886</v>
      </c>
    </row>
    <row r="127" spans="2:10" ht="16.5" customHeight="1" thickBot="1">
      <c r="B127" s="426">
        <v>105</v>
      </c>
      <c r="C127" s="520" t="s">
        <v>3393</v>
      </c>
      <c r="D127" s="429" t="s">
        <v>61</v>
      </c>
      <c r="E127" s="429">
        <v>1036398092</v>
      </c>
      <c r="F127" s="429" t="s">
        <v>3156</v>
      </c>
      <c r="G127" s="429" t="s">
        <v>2500</v>
      </c>
      <c r="H127" s="429" t="s">
        <v>3157</v>
      </c>
      <c r="I127" s="429"/>
      <c r="J127" s="430">
        <v>33984</v>
      </c>
    </row>
    <row r="128" spans="2:10" ht="16.5" customHeight="1" thickBot="1">
      <c r="B128" s="426">
        <v>106</v>
      </c>
      <c r="C128" s="520" t="s">
        <v>3393</v>
      </c>
      <c r="D128" s="429" t="s">
        <v>61</v>
      </c>
      <c r="E128" s="429">
        <v>1036951611</v>
      </c>
      <c r="F128" s="429" t="s">
        <v>3158</v>
      </c>
      <c r="G128" s="429" t="s">
        <v>2548</v>
      </c>
      <c r="H128" s="429" t="s">
        <v>3159</v>
      </c>
      <c r="I128" s="429"/>
      <c r="J128" s="430">
        <v>34632</v>
      </c>
    </row>
    <row r="129" spans="2:10" ht="16.5" customHeight="1" thickBot="1">
      <c r="B129" s="426">
        <v>107</v>
      </c>
      <c r="C129" s="520" t="s">
        <v>3393</v>
      </c>
      <c r="D129" s="429" t="s">
        <v>61</v>
      </c>
      <c r="E129" s="429">
        <v>1040048843</v>
      </c>
      <c r="F129" s="429" t="s">
        <v>3145</v>
      </c>
      <c r="G129" s="429" t="s">
        <v>2480</v>
      </c>
      <c r="H129" s="429" t="s">
        <v>2744</v>
      </c>
      <c r="I129" s="429" t="s">
        <v>3160</v>
      </c>
      <c r="J129" s="430">
        <v>35675</v>
      </c>
    </row>
    <row r="130" spans="2:10" ht="16.5" customHeight="1" thickBot="1">
      <c r="B130" s="426">
        <v>108</v>
      </c>
      <c r="C130" s="520" t="s">
        <v>3393</v>
      </c>
      <c r="D130" s="429" t="s">
        <v>61</v>
      </c>
      <c r="E130" s="429">
        <v>1036394144</v>
      </c>
      <c r="F130" s="429" t="s">
        <v>3161</v>
      </c>
      <c r="G130" s="429" t="s">
        <v>2656</v>
      </c>
      <c r="H130" s="429" t="s">
        <v>3089</v>
      </c>
      <c r="I130" s="429" t="s">
        <v>3162</v>
      </c>
      <c r="J130" s="430">
        <v>32513</v>
      </c>
    </row>
    <row r="131" spans="2:10" ht="16.5" customHeight="1" thickBot="1">
      <c r="B131" s="426">
        <v>109</v>
      </c>
      <c r="C131" s="520" t="s">
        <v>3393</v>
      </c>
      <c r="D131" s="429" t="s">
        <v>61</v>
      </c>
      <c r="E131" s="429">
        <v>1000883960</v>
      </c>
      <c r="F131" s="429" t="s">
        <v>3161</v>
      </c>
      <c r="G131" s="429" t="s">
        <v>2857</v>
      </c>
      <c r="H131" s="429" t="s">
        <v>3163</v>
      </c>
      <c r="I131" s="429" t="s">
        <v>3120</v>
      </c>
      <c r="J131" s="430">
        <v>37112</v>
      </c>
    </row>
    <row r="132" spans="2:10" ht="16.5" customHeight="1" thickBot="1">
      <c r="B132" s="426">
        <v>110</v>
      </c>
      <c r="C132" s="520" t="s">
        <v>3393</v>
      </c>
      <c r="D132" s="429" t="s">
        <v>61</v>
      </c>
      <c r="E132" s="429">
        <v>43467839</v>
      </c>
      <c r="F132" s="429" t="s">
        <v>3164</v>
      </c>
      <c r="G132" s="429" t="s">
        <v>3165</v>
      </c>
      <c r="H132" s="429" t="s">
        <v>3166</v>
      </c>
      <c r="I132" s="429" t="s">
        <v>3167</v>
      </c>
      <c r="J132" s="430">
        <v>25769</v>
      </c>
    </row>
    <row r="133" spans="2:10" ht="16.5" customHeight="1" thickBot="1">
      <c r="B133" s="426">
        <v>111</v>
      </c>
      <c r="C133" s="520" t="s">
        <v>3393</v>
      </c>
      <c r="D133" s="429" t="s">
        <v>61</v>
      </c>
      <c r="E133" s="429">
        <v>1036404249</v>
      </c>
      <c r="F133" s="429" t="s">
        <v>3168</v>
      </c>
      <c r="G133" s="429" t="s">
        <v>3043</v>
      </c>
      <c r="H133" s="429" t="s">
        <v>3169</v>
      </c>
      <c r="I133" s="429" t="s">
        <v>3170</v>
      </c>
      <c r="J133" s="430">
        <v>36216</v>
      </c>
    </row>
    <row r="134" spans="2:10" ht="16.5" customHeight="1">
      <c r="B134" s="426">
        <v>112</v>
      </c>
      <c r="C134" s="520" t="s">
        <v>3393</v>
      </c>
      <c r="D134" s="429" t="s">
        <v>61</v>
      </c>
      <c r="E134" s="429">
        <v>43466025</v>
      </c>
      <c r="F134" s="429" t="s">
        <v>3156</v>
      </c>
      <c r="G134" s="429" t="s">
        <v>3171</v>
      </c>
      <c r="H134" s="429" t="s">
        <v>3172</v>
      </c>
      <c r="I134" s="429" t="s">
        <v>3173</v>
      </c>
      <c r="J134" s="430">
        <v>23808</v>
      </c>
    </row>
    <row r="135" spans="2:10" ht="16.149999999999999" customHeight="1">
      <c r="B135" s="426">
        <v>113</v>
      </c>
      <c r="C135" s="520" t="s">
        <v>3393</v>
      </c>
      <c r="D135" s="439" t="s">
        <v>61</v>
      </c>
      <c r="E135" s="439">
        <v>1036948391</v>
      </c>
      <c r="F135" s="439" t="s">
        <v>3417</v>
      </c>
      <c r="G135" s="439" t="s">
        <v>3418</v>
      </c>
      <c r="H135" s="439" t="s">
        <v>2804</v>
      </c>
      <c r="I135" s="439" t="s">
        <v>3419</v>
      </c>
      <c r="J135" s="438">
        <v>34285</v>
      </c>
    </row>
    <row r="136" spans="2:10" ht="16.149999999999999" customHeight="1" thickBot="1">
      <c r="B136" s="426">
        <v>114</v>
      </c>
      <c r="C136" s="520" t="s">
        <v>3393</v>
      </c>
      <c r="D136" s="439" t="s">
        <v>61</v>
      </c>
      <c r="E136" s="439">
        <v>15445461</v>
      </c>
      <c r="F136" s="439" t="s">
        <v>2882</v>
      </c>
      <c r="G136" s="439" t="s">
        <v>2444</v>
      </c>
      <c r="H136" s="439" t="s">
        <v>2449</v>
      </c>
      <c r="I136" s="439" t="s">
        <v>2450</v>
      </c>
      <c r="J136" s="438">
        <v>30196</v>
      </c>
    </row>
    <row r="137" spans="2:10" ht="16.5" customHeight="1" thickBot="1">
      <c r="B137" s="426">
        <v>115</v>
      </c>
      <c r="C137" s="520" t="s">
        <v>3394</v>
      </c>
      <c r="D137" s="429" t="s">
        <v>61</v>
      </c>
      <c r="E137" s="429">
        <v>1036640016</v>
      </c>
      <c r="F137" s="429" t="s">
        <v>3174</v>
      </c>
      <c r="G137" s="429" t="s">
        <v>2541</v>
      </c>
      <c r="H137" s="429" t="s">
        <v>3089</v>
      </c>
      <c r="I137" s="429"/>
      <c r="J137" s="430">
        <v>33760</v>
      </c>
    </row>
    <row r="138" spans="2:10" ht="16.5" customHeight="1" thickBot="1">
      <c r="B138" s="426">
        <v>116</v>
      </c>
      <c r="C138" s="520" t="s">
        <v>3394</v>
      </c>
      <c r="D138" s="429" t="s">
        <v>61</v>
      </c>
      <c r="E138" s="429">
        <v>1128452563</v>
      </c>
      <c r="F138" s="429" t="s">
        <v>3175</v>
      </c>
      <c r="G138" s="429" t="s">
        <v>3176</v>
      </c>
      <c r="H138" s="429" t="s">
        <v>3177</v>
      </c>
      <c r="I138" s="429" t="s">
        <v>2496</v>
      </c>
      <c r="J138" s="430">
        <v>32846</v>
      </c>
    </row>
    <row r="139" spans="2:10" ht="16.5" customHeight="1" thickBot="1">
      <c r="B139" s="426">
        <v>117</v>
      </c>
      <c r="C139" s="520" t="s">
        <v>3394</v>
      </c>
      <c r="D139" s="429" t="s">
        <v>61</v>
      </c>
      <c r="E139" s="429">
        <v>70906288</v>
      </c>
      <c r="F139" s="429" t="s">
        <v>3139</v>
      </c>
      <c r="G139" s="429" t="s">
        <v>2689</v>
      </c>
      <c r="H139" s="429" t="s">
        <v>3096</v>
      </c>
      <c r="I139" s="429" t="s">
        <v>3028</v>
      </c>
      <c r="J139" s="430">
        <v>27804</v>
      </c>
    </row>
    <row r="140" spans="2:10" ht="16.5" customHeight="1" thickBot="1">
      <c r="B140" s="426">
        <v>118</v>
      </c>
      <c r="C140" s="520" t="s">
        <v>3394</v>
      </c>
      <c r="D140" s="429" t="s">
        <v>61</v>
      </c>
      <c r="E140" s="429">
        <v>1036392506</v>
      </c>
      <c r="F140" s="429" t="s">
        <v>3178</v>
      </c>
      <c r="G140" s="429" t="s">
        <v>3165</v>
      </c>
      <c r="H140" s="429" t="s">
        <v>3058</v>
      </c>
      <c r="I140" s="429" t="s">
        <v>3179</v>
      </c>
      <c r="J140" s="430">
        <v>31713</v>
      </c>
    </row>
    <row r="141" spans="2:10" s="448" customFormat="1" ht="16.149999999999999" customHeight="1">
      <c r="B141" s="426">
        <v>119</v>
      </c>
      <c r="C141" s="520" t="s">
        <v>3394</v>
      </c>
      <c r="D141" s="450" t="s">
        <v>61</v>
      </c>
      <c r="E141" s="450">
        <v>1036401066</v>
      </c>
      <c r="F141" s="450" t="s">
        <v>2560</v>
      </c>
      <c r="G141" s="450" t="s">
        <v>2544</v>
      </c>
      <c r="H141" s="450" t="s">
        <v>3181</v>
      </c>
      <c r="I141" s="450"/>
      <c r="J141" s="449">
        <v>35069</v>
      </c>
    </row>
    <row r="142" spans="2:10" ht="16.149999999999999" customHeight="1" thickBot="1">
      <c r="B142" s="426">
        <v>120</v>
      </c>
      <c r="C142" s="520" t="s">
        <v>3394</v>
      </c>
      <c r="D142" s="439" t="s">
        <v>61</v>
      </c>
      <c r="E142" s="439">
        <v>1036399960</v>
      </c>
      <c r="F142" s="439" t="s">
        <v>2556</v>
      </c>
      <c r="G142" s="439" t="s">
        <v>2764</v>
      </c>
      <c r="H142" s="439" t="s">
        <v>3420</v>
      </c>
      <c r="I142" s="439" t="s">
        <v>2787</v>
      </c>
      <c r="J142" s="438">
        <v>34667</v>
      </c>
    </row>
    <row r="143" spans="2:10" ht="16.5" customHeight="1" thickBot="1">
      <c r="B143" s="426">
        <v>121</v>
      </c>
      <c r="C143" s="428" t="s">
        <v>3395</v>
      </c>
      <c r="D143" s="429" t="s">
        <v>61</v>
      </c>
      <c r="E143" s="429">
        <v>1036395804</v>
      </c>
      <c r="F143" s="429" t="s">
        <v>3198</v>
      </c>
      <c r="G143" s="429" t="s">
        <v>3199</v>
      </c>
      <c r="H143" s="429" t="s">
        <v>3200</v>
      </c>
      <c r="I143" s="429" t="s">
        <v>3056</v>
      </c>
      <c r="J143" s="430">
        <v>33161</v>
      </c>
    </row>
    <row r="144" spans="2:10" ht="16.5" customHeight="1" thickBot="1">
      <c r="B144" s="426">
        <v>122</v>
      </c>
      <c r="C144" s="428" t="s">
        <v>3395</v>
      </c>
      <c r="D144" s="429" t="s">
        <v>61</v>
      </c>
      <c r="E144" s="429">
        <v>98632642</v>
      </c>
      <c r="F144" s="429" t="s">
        <v>3161</v>
      </c>
      <c r="G144" s="429" t="s">
        <v>3205</v>
      </c>
      <c r="H144" s="429" t="s">
        <v>3148</v>
      </c>
      <c r="I144" s="429" t="s">
        <v>3206</v>
      </c>
      <c r="J144" s="430">
        <v>28699</v>
      </c>
    </row>
    <row r="145" spans="2:10" ht="16.5" customHeight="1" thickBot="1">
      <c r="B145" s="426">
        <v>123</v>
      </c>
      <c r="C145" s="428" t="s">
        <v>3395</v>
      </c>
      <c r="D145" s="429" t="s">
        <v>61</v>
      </c>
      <c r="E145" s="429">
        <v>42827684</v>
      </c>
      <c r="F145" s="429" t="s">
        <v>3202</v>
      </c>
      <c r="G145" s="429" t="s">
        <v>3171</v>
      </c>
      <c r="H145" s="429" t="s">
        <v>3203</v>
      </c>
      <c r="I145" s="429" t="s">
        <v>3204</v>
      </c>
      <c r="J145" s="430">
        <v>30651</v>
      </c>
    </row>
    <row r="146" spans="2:10" ht="16.5" customHeight="1" thickBot="1">
      <c r="B146" s="426">
        <v>124</v>
      </c>
      <c r="C146" s="428" t="s">
        <v>3395</v>
      </c>
      <c r="D146" s="429" t="s">
        <v>61</v>
      </c>
      <c r="E146" s="429">
        <v>1036400603</v>
      </c>
      <c r="F146" s="429" t="s">
        <v>3195</v>
      </c>
      <c r="G146" s="429" t="s">
        <v>2630</v>
      </c>
      <c r="H146" s="429" t="s">
        <v>2679</v>
      </c>
      <c r="I146" s="429" t="s">
        <v>3196</v>
      </c>
      <c r="J146" s="430">
        <v>34896</v>
      </c>
    </row>
    <row r="147" spans="2:10" s="1121" customFormat="1" ht="16.5" customHeight="1" thickBot="1">
      <c r="B147" s="426">
        <v>125</v>
      </c>
      <c r="C147" s="515" t="s">
        <v>3395</v>
      </c>
      <c r="D147" s="529" t="s">
        <v>61</v>
      </c>
      <c r="E147" s="529">
        <v>1040039907</v>
      </c>
      <c r="F147" s="529" t="s">
        <v>3145</v>
      </c>
      <c r="G147" s="529" t="s">
        <v>2517</v>
      </c>
      <c r="H147" s="529" t="s">
        <v>3113</v>
      </c>
      <c r="I147" s="529" t="s">
        <v>3197</v>
      </c>
      <c r="J147" s="530">
        <v>33446</v>
      </c>
    </row>
    <row r="148" spans="2:10" ht="16.5" customHeight="1" thickBot="1">
      <c r="B148" s="426">
        <v>126</v>
      </c>
      <c r="C148" s="428" t="s">
        <v>3395</v>
      </c>
      <c r="D148" s="429" t="s">
        <v>61</v>
      </c>
      <c r="E148" s="429">
        <v>1036392551</v>
      </c>
      <c r="F148" s="429" t="s">
        <v>3145</v>
      </c>
      <c r="G148" s="429" t="s">
        <v>2499</v>
      </c>
      <c r="H148" s="429" t="s">
        <v>3180</v>
      </c>
      <c r="I148" s="429" t="s">
        <v>2496</v>
      </c>
      <c r="J148" s="430">
        <v>31754</v>
      </c>
    </row>
    <row r="149" spans="2:10" ht="16.5" customHeight="1" thickBot="1">
      <c r="B149" s="426">
        <v>127</v>
      </c>
      <c r="C149" s="428" t="s">
        <v>3395</v>
      </c>
      <c r="D149" s="429" t="s">
        <v>61</v>
      </c>
      <c r="E149" s="429">
        <v>1036950333</v>
      </c>
      <c r="F149" s="429" t="s">
        <v>2767</v>
      </c>
      <c r="G149" s="429" t="s">
        <v>2575</v>
      </c>
      <c r="H149" s="429" t="s">
        <v>3181</v>
      </c>
      <c r="I149" s="429"/>
      <c r="J149" s="430">
        <v>34486</v>
      </c>
    </row>
    <row r="150" spans="2:10" ht="16.5" customHeight="1" thickBot="1">
      <c r="B150" s="426">
        <v>128</v>
      </c>
      <c r="C150" s="428" t="s">
        <v>3395</v>
      </c>
      <c r="D150" s="429" t="s">
        <v>61</v>
      </c>
      <c r="E150" s="429">
        <v>1036951860</v>
      </c>
      <c r="F150" s="429" t="s">
        <v>3164</v>
      </c>
      <c r="G150" s="429" t="s">
        <v>3182</v>
      </c>
      <c r="H150" s="429" t="s">
        <v>3180</v>
      </c>
      <c r="I150" s="429" t="s">
        <v>2496</v>
      </c>
      <c r="J150" s="430">
        <v>34676</v>
      </c>
    </row>
    <row r="151" spans="2:10" ht="16.5" customHeight="1" thickBot="1">
      <c r="B151" s="426">
        <v>129</v>
      </c>
      <c r="C151" s="428" t="s">
        <v>3395</v>
      </c>
      <c r="D151" s="429" t="s">
        <v>61</v>
      </c>
      <c r="E151" s="429">
        <v>1036939585</v>
      </c>
      <c r="F151" s="429" t="s">
        <v>3183</v>
      </c>
      <c r="G151" s="429" t="s">
        <v>2500</v>
      </c>
      <c r="H151" s="429" t="s">
        <v>3166</v>
      </c>
      <c r="I151" s="429" t="s">
        <v>3184</v>
      </c>
      <c r="J151" s="430">
        <v>33229</v>
      </c>
    </row>
    <row r="152" spans="2:10" ht="16.5" customHeight="1" thickBot="1">
      <c r="B152" s="426">
        <v>130</v>
      </c>
      <c r="C152" s="428" t="s">
        <v>3395</v>
      </c>
      <c r="D152" s="429" t="s">
        <v>61</v>
      </c>
      <c r="E152" s="429">
        <v>1036955629</v>
      </c>
      <c r="F152" s="429" t="s">
        <v>3049</v>
      </c>
      <c r="G152" s="429" t="s">
        <v>3165</v>
      </c>
      <c r="H152" s="429" t="s">
        <v>3185</v>
      </c>
      <c r="I152" s="429"/>
      <c r="J152" s="430">
        <v>35080</v>
      </c>
    </row>
    <row r="153" spans="2:10" ht="16.5" customHeight="1" thickBot="1">
      <c r="B153" s="426">
        <v>131</v>
      </c>
      <c r="C153" s="428" t="s">
        <v>3395</v>
      </c>
      <c r="D153" s="429" t="s">
        <v>61</v>
      </c>
      <c r="E153" s="429">
        <v>1152209099</v>
      </c>
      <c r="F153" s="429" t="s">
        <v>3186</v>
      </c>
      <c r="G153" s="429" t="s">
        <v>3187</v>
      </c>
      <c r="H153" s="429" t="s">
        <v>3188</v>
      </c>
      <c r="I153" s="429"/>
      <c r="J153" s="430">
        <v>34866</v>
      </c>
    </row>
    <row r="154" spans="2:10" ht="16.5" customHeight="1" thickBot="1">
      <c r="B154" s="426">
        <v>132</v>
      </c>
      <c r="C154" s="428" t="s">
        <v>3395</v>
      </c>
      <c r="D154" s="429" t="s">
        <v>61</v>
      </c>
      <c r="E154" s="429">
        <v>43715401</v>
      </c>
      <c r="F154" s="429" t="s">
        <v>3189</v>
      </c>
      <c r="G154" s="429" t="s">
        <v>2444</v>
      </c>
      <c r="H154" s="429" t="s">
        <v>3190</v>
      </c>
      <c r="I154" s="429" t="s">
        <v>2570</v>
      </c>
      <c r="J154" s="430">
        <v>29685</v>
      </c>
    </row>
    <row r="155" spans="2:10" ht="16.5" customHeight="1" thickBot="1">
      <c r="B155" s="426">
        <v>133</v>
      </c>
      <c r="C155" s="428" t="s">
        <v>3395</v>
      </c>
      <c r="D155" s="429" t="s">
        <v>61</v>
      </c>
      <c r="E155" s="429">
        <v>1036397723</v>
      </c>
      <c r="F155" s="429" t="s">
        <v>2630</v>
      </c>
      <c r="G155" s="429" t="s">
        <v>3191</v>
      </c>
      <c r="H155" s="429" t="s">
        <v>3192</v>
      </c>
      <c r="I155" s="429" t="s">
        <v>2532</v>
      </c>
      <c r="J155" s="430">
        <v>33877</v>
      </c>
    </row>
    <row r="156" spans="2:10" ht="16.5" customHeight="1" thickBot="1">
      <c r="B156" s="426">
        <v>134</v>
      </c>
      <c r="C156" s="428" t="s">
        <v>3395</v>
      </c>
      <c r="D156" s="429" t="s">
        <v>61</v>
      </c>
      <c r="E156" s="429">
        <v>1036400562</v>
      </c>
      <c r="F156" s="429" t="s">
        <v>3049</v>
      </c>
      <c r="G156" s="429" t="s">
        <v>2528</v>
      </c>
      <c r="H156" s="429" t="s">
        <v>2768</v>
      </c>
      <c r="I156" s="429" t="s">
        <v>3193</v>
      </c>
      <c r="J156" s="430">
        <v>34884</v>
      </c>
    </row>
    <row r="157" spans="2:10" ht="16.5" customHeight="1" thickBot="1">
      <c r="B157" s="426">
        <v>135</v>
      </c>
      <c r="C157" s="428" t="s">
        <v>3395</v>
      </c>
      <c r="D157" s="429" t="s">
        <v>61</v>
      </c>
      <c r="E157" s="429">
        <v>1035919109</v>
      </c>
      <c r="F157" s="429" t="s">
        <v>3087</v>
      </c>
      <c r="G157" s="429" t="s">
        <v>2826</v>
      </c>
      <c r="H157" s="429" t="s">
        <v>3194</v>
      </c>
      <c r="I157" s="429" t="s">
        <v>2532</v>
      </c>
      <c r="J157" s="430">
        <v>35180</v>
      </c>
    </row>
    <row r="158" spans="2:10" ht="16.5" customHeight="1" thickBot="1">
      <c r="B158" s="426">
        <v>136</v>
      </c>
      <c r="C158" s="428" t="s">
        <v>3395</v>
      </c>
      <c r="D158" s="429" t="s">
        <v>61</v>
      </c>
      <c r="E158" s="429">
        <v>1038404145</v>
      </c>
      <c r="F158" s="429" t="s">
        <v>2444</v>
      </c>
      <c r="G158" s="429" t="s">
        <v>3207</v>
      </c>
      <c r="H158" s="429" t="s">
        <v>3208</v>
      </c>
      <c r="I158" s="429" t="s">
        <v>3209</v>
      </c>
      <c r="J158" s="430">
        <v>31476</v>
      </c>
    </row>
    <row r="159" spans="2:10" ht="16.5" customHeight="1" thickBot="1">
      <c r="B159" s="426">
        <v>137</v>
      </c>
      <c r="C159" s="428" t="s">
        <v>3395</v>
      </c>
      <c r="D159" s="429" t="s">
        <v>61</v>
      </c>
      <c r="E159" s="429">
        <v>88219533</v>
      </c>
      <c r="F159" s="429" t="s">
        <v>3211</v>
      </c>
      <c r="G159" s="429" t="s">
        <v>3165</v>
      </c>
      <c r="H159" s="429" t="s">
        <v>2914</v>
      </c>
      <c r="I159" s="429" t="s">
        <v>3212</v>
      </c>
      <c r="J159" s="430">
        <v>27805</v>
      </c>
    </row>
    <row r="160" spans="2:10" ht="16.5" customHeight="1" thickBot="1">
      <c r="B160" s="426">
        <v>138</v>
      </c>
      <c r="C160" s="428" t="s">
        <v>3395</v>
      </c>
      <c r="D160" s="429" t="s">
        <v>61</v>
      </c>
      <c r="E160" s="429">
        <v>71797177</v>
      </c>
      <c r="F160" s="429" t="s">
        <v>3145</v>
      </c>
      <c r="G160" s="429" t="s">
        <v>3140</v>
      </c>
      <c r="H160" s="429" t="s">
        <v>3210</v>
      </c>
      <c r="I160" s="429" t="s">
        <v>2649</v>
      </c>
      <c r="J160" s="430">
        <v>29225</v>
      </c>
    </row>
    <row r="161" spans="2:10" ht="16.5" customHeight="1" thickBot="1">
      <c r="B161" s="426">
        <v>139</v>
      </c>
      <c r="C161" s="428" t="s">
        <v>3395</v>
      </c>
      <c r="D161" s="429" t="s">
        <v>61</v>
      </c>
      <c r="E161" s="429">
        <v>1036396155</v>
      </c>
      <c r="F161" s="429" t="s">
        <v>2630</v>
      </c>
      <c r="G161" s="429" t="s">
        <v>2703</v>
      </c>
      <c r="H161" s="429" t="s">
        <v>3200</v>
      </c>
      <c r="I161" s="429" t="s">
        <v>3056</v>
      </c>
      <c r="J161" s="430">
        <v>33282</v>
      </c>
    </row>
    <row r="162" spans="2:10" ht="16.149999999999999" customHeight="1" thickBot="1">
      <c r="B162" s="426">
        <v>140</v>
      </c>
      <c r="C162" s="428" t="s">
        <v>3395</v>
      </c>
      <c r="D162" s="429" t="s">
        <v>61</v>
      </c>
      <c r="E162" s="429">
        <v>1036394331</v>
      </c>
      <c r="F162" s="429" t="s">
        <v>3363</v>
      </c>
      <c r="G162" s="429" t="s">
        <v>2840</v>
      </c>
      <c r="H162" s="429" t="s">
        <v>3348</v>
      </c>
      <c r="I162" s="429" t="s">
        <v>2601</v>
      </c>
      <c r="J162" s="430">
        <v>32557</v>
      </c>
    </row>
    <row r="163" spans="2:10" ht="16.149999999999999" customHeight="1" thickBot="1">
      <c r="B163" s="426">
        <v>141</v>
      </c>
      <c r="C163" s="428" t="s">
        <v>3395</v>
      </c>
      <c r="D163" s="429" t="s">
        <v>61</v>
      </c>
      <c r="E163" s="429">
        <v>1007291076</v>
      </c>
      <c r="F163" s="429" t="s">
        <v>3362</v>
      </c>
      <c r="G163" s="429" t="s">
        <v>2468</v>
      </c>
      <c r="H163" s="429" t="s">
        <v>3188</v>
      </c>
      <c r="I163" s="429"/>
      <c r="J163" s="430">
        <v>36666</v>
      </c>
    </row>
    <row r="164" spans="2:10" ht="16.149999999999999" customHeight="1">
      <c r="B164" s="426">
        <v>142</v>
      </c>
      <c r="C164" s="428" t="s">
        <v>3395</v>
      </c>
      <c r="D164" s="444" t="s">
        <v>61</v>
      </c>
      <c r="E164" s="432">
        <v>1036934190</v>
      </c>
      <c r="F164" s="439" t="s">
        <v>3369</v>
      </c>
      <c r="G164" s="439" t="s">
        <v>3370</v>
      </c>
      <c r="H164" s="439" t="s">
        <v>2823</v>
      </c>
      <c r="I164" s="439" t="s">
        <v>3056</v>
      </c>
      <c r="J164" s="447">
        <v>32668</v>
      </c>
    </row>
    <row r="165" spans="2:10" ht="16.149999999999999" customHeight="1">
      <c r="B165" s="426">
        <v>143</v>
      </c>
      <c r="C165" s="428" t="s">
        <v>3395</v>
      </c>
      <c r="D165" s="439" t="s">
        <v>61</v>
      </c>
      <c r="E165" s="439">
        <v>1036397023</v>
      </c>
      <c r="F165" s="439" t="s">
        <v>3227</v>
      </c>
      <c r="G165" s="439" t="s">
        <v>2873</v>
      </c>
      <c r="H165" s="439" t="s">
        <v>2962</v>
      </c>
      <c r="I165" s="439" t="s">
        <v>3303</v>
      </c>
      <c r="J165" s="438">
        <v>33633</v>
      </c>
    </row>
    <row r="166" spans="2:10" ht="16.149999999999999" customHeight="1">
      <c r="B166" s="426">
        <v>144</v>
      </c>
      <c r="C166" s="428" t="s">
        <v>3395</v>
      </c>
      <c r="D166" s="439" t="s">
        <v>61</v>
      </c>
      <c r="E166" s="432">
        <v>43712409</v>
      </c>
      <c r="F166" s="432" t="s">
        <v>3156</v>
      </c>
      <c r="G166" s="432" t="s">
        <v>3001</v>
      </c>
      <c r="H166" s="432" t="s">
        <v>2679</v>
      </c>
      <c r="I166" s="432" t="s">
        <v>2598</v>
      </c>
      <c r="J166" s="433">
        <v>26890</v>
      </c>
    </row>
    <row r="167" spans="2:10" ht="16.149999999999999" customHeight="1" thickBot="1">
      <c r="B167" s="426">
        <v>145</v>
      </c>
      <c r="C167" s="428" t="s">
        <v>3395</v>
      </c>
      <c r="D167" s="439" t="s">
        <v>61</v>
      </c>
      <c r="E167" s="432">
        <v>1036951188</v>
      </c>
      <c r="F167" s="432" t="s">
        <v>3421</v>
      </c>
      <c r="G167" s="432" t="s">
        <v>2575</v>
      </c>
      <c r="H167" s="432" t="s">
        <v>3249</v>
      </c>
      <c r="I167" s="432"/>
      <c r="J167" s="433">
        <v>34605</v>
      </c>
    </row>
    <row r="168" spans="2:10" ht="16.5" customHeight="1" thickBot="1">
      <c r="B168" s="426">
        <v>146</v>
      </c>
      <c r="C168" s="428" t="s">
        <v>3398</v>
      </c>
      <c r="D168" s="429" t="s">
        <v>61</v>
      </c>
      <c r="E168" s="429">
        <v>1036398293</v>
      </c>
      <c r="F168" s="429" t="s">
        <v>3213</v>
      </c>
      <c r="G168" s="429" t="s">
        <v>2630</v>
      </c>
      <c r="H168" s="429" t="s">
        <v>3214</v>
      </c>
      <c r="I168" s="429"/>
      <c r="J168" s="430">
        <v>34064</v>
      </c>
    </row>
    <row r="169" spans="2:10" ht="16.5" customHeight="1" thickBot="1">
      <c r="B169" s="426">
        <v>147</v>
      </c>
      <c r="C169" s="428" t="s">
        <v>3398</v>
      </c>
      <c r="D169" s="429" t="s">
        <v>61</v>
      </c>
      <c r="E169" s="429">
        <v>1036396559</v>
      </c>
      <c r="F169" s="429" t="s">
        <v>3215</v>
      </c>
      <c r="G169" s="429" t="s">
        <v>3063</v>
      </c>
      <c r="H169" s="429" t="s">
        <v>3216</v>
      </c>
      <c r="I169" s="429" t="s">
        <v>3217</v>
      </c>
      <c r="J169" s="430">
        <v>33428</v>
      </c>
    </row>
    <row r="170" spans="2:10" ht="16.5" customHeight="1" thickBot="1">
      <c r="B170" s="426">
        <v>148</v>
      </c>
      <c r="C170" s="428" t="s">
        <v>3398</v>
      </c>
      <c r="D170" s="429" t="s">
        <v>61</v>
      </c>
      <c r="E170" s="429">
        <v>1038418250</v>
      </c>
      <c r="F170" s="429" t="s">
        <v>3101</v>
      </c>
      <c r="G170" s="429" t="s">
        <v>3218</v>
      </c>
      <c r="H170" s="429" t="s">
        <v>3219</v>
      </c>
      <c r="I170" s="429" t="s">
        <v>2698</v>
      </c>
      <c r="J170" s="430">
        <v>36188</v>
      </c>
    </row>
    <row r="171" spans="2:10" ht="16.5" customHeight="1" thickBot="1">
      <c r="B171" s="426">
        <v>149</v>
      </c>
      <c r="C171" s="428" t="s">
        <v>3398</v>
      </c>
      <c r="D171" s="429" t="s">
        <v>61</v>
      </c>
      <c r="E171" s="429">
        <v>1036399306</v>
      </c>
      <c r="F171" s="429" t="s">
        <v>3220</v>
      </c>
      <c r="G171" s="429" t="s">
        <v>2873</v>
      </c>
      <c r="H171" s="429" t="s">
        <v>3221</v>
      </c>
      <c r="I171" s="429"/>
      <c r="J171" s="430">
        <v>34391</v>
      </c>
    </row>
    <row r="172" spans="2:10" ht="16.5" customHeight="1" thickBot="1">
      <c r="B172" s="426">
        <v>150</v>
      </c>
      <c r="C172" s="428" t="s">
        <v>3398</v>
      </c>
      <c r="D172" s="429" t="s">
        <v>61</v>
      </c>
      <c r="E172" s="429">
        <v>1038406145</v>
      </c>
      <c r="F172" s="429" t="s">
        <v>3222</v>
      </c>
      <c r="G172" s="429" t="s">
        <v>2731</v>
      </c>
      <c r="H172" s="429" t="s">
        <v>3163</v>
      </c>
      <c r="I172" s="429" t="s">
        <v>2532</v>
      </c>
      <c r="J172" s="430">
        <v>32156</v>
      </c>
    </row>
    <row r="173" spans="2:10" ht="16.5" customHeight="1" thickBot="1">
      <c r="B173" s="426">
        <v>151</v>
      </c>
      <c r="C173" s="428" t="s">
        <v>3398</v>
      </c>
      <c r="D173" s="429" t="s">
        <v>61</v>
      </c>
      <c r="E173" s="429">
        <v>1036402142</v>
      </c>
      <c r="F173" s="429" t="s">
        <v>3154</v>
      </c>
      <c r="G173" s="429" t="s">
        <v>2500</v>
      </c>
      <c r="H173" s="429" t="s">
        <v>2808</v>
      </c>
      <c r="I173" s="429" t="s">
        <v>3223</v>
      </c>
      <c r="J173" s="430">
        <v>35457</v>
      </c>
    </row>
    <row r="174" spans="2:10" ht="16.5" customHeight="1" thickBot="1">
      <c r="B174" s="426">
        <v>152</v>
      </c>
      <c r="C174" s="428" t="s">
        <v>3398</v>
      </c>
      <c r="D174" s="429" t="s">
        <v>61</v>
      </c>
      <c r="E174" s="429">
        <v>1039883023</v>
      </c>
      <c r="F174" s="429" t="s">
        <v>3224</v>
      </c>
      <c r="G174" s="429" t="s">
        <v>3225</v>
      </c>
      <c r="H174" s="429" t="s">
        <v>3200</v>
      </c>
      <c r="I174" s="429" t="s">
        <v>3226</v>
      </c>
      <c r="J174" s="430">
        <v>33655</v>
      </c>
    </row>
    <row r="175" spans="2:10" ht="16.5" customHeight="1" thickBot="1">
      <c r="B175" s="426">
        <v>153</v>
      </c>
      <c r="C175" s="428" t="s">
        <v>3398</v>
      </c>
      <c r="D175" s="429" t="s">
        <v>61</v>
      </c>
      <c r="E175" s="429">
        <v>39456393</v>
      </c>
      <c r="F175" s="429" t="s">
        <v>3195</v>
      </c>
      <c r="G175" s="429" t="s">
        <v>3227</v>
      </c>
      <c r="H175" s="429" t="s">
        <v>3201</v>
      </c>
      <c r="I175" s="429" t="s">
        <v>2532</v>
      </c>
      <c r="J175" s="430">
        <v>30823</v>
      </c>
    </row>
    <row r="176" spans="2:10" ht="16.5" customHeight="1" thickBot="1">
      <c r="B176" s="426">
        <v>154</v>
      </c>
      <c r="C176" s="428" t="s">
        <v>3399</v>
      </c>
      <c r="D176" s="429" t="s">
        <v>61</v>
      </c>
      <c r="E176" s="429">
        <v>1112773822</v>
      </c>
      <c r="F176" s="429" t="s">
        <v>3228</v>
      </c>
      <c r="G176" s="429" t="s">
        <v>3229</v>
      </c>
      <c r="H176" s="429" t="s">
        <v>3230</v>
      </c>
      <c r="I176" s="429" t="s">
        <v>2562</v>
      </c>
      <c r="J176" s="430">
        <v>33411</v>
      </c>
    </row>
    <row r="177" spans="2:10" ht="16.5" customHeight="1" thickBot="1">
      <c r="B177" s="426">
        <v>155</v>
      </c>
      <c r="C177" s="428" t="s">
        <v>3399</v>
      </c>
      <c r="D177" s="429" t="s">
        <v>61</v>
      </c>
      <c r="E177" s="429">
        <v>1036952037</v>
      </c>
      <c r="F177" s="429" t="s">
        <v>3165</v>
      </c>
      <c r="G177" s="429" t="s">
        <v>3231</v>
      </c>
      <c r="H177" s="429" t="s">
        <v>2601</v>
      </c>
      <c r="I177" s="429" t="s">
        <v>3232</v>
      </c>
      <c r="J177" s="430">
        <v>34709</v>
      </c>
    </row>
    <row r="178" spans="2:10" ht="16.5" customHeight="1" thickBot="1">
      <c r="B178" s="426">
        <v>156</v>
      </c>
      <c r="C178" s="428" t="s">
        <v>3399</v>
      </c>
      <c r="D178" s="429" t="s">
        <v>61</v>
      </c>
      <c r="E178" s="429">
        <v>1001004947</v>
      </c>
      <c r="F178" s="429" t="s">
        <v>3233</v>
      </c>
      <c r="G178" s="429" t="s">
        <v>3234</v>
      </c>
      <c r="H178" s="429" t="s">
        <v>3093</v>
      </c>
      <c r="I178" s="429" t="s">
        <v>3235</v>
      </c>
      <c r="J178" s="430">
        <v>36766</v>
      </c>
    </row>
    <row r="179" spans="2:10" ht="16.5" customHeight="1" thickBot="1">
      <c r="B179" s="426">
        <v>157</v>
      </c>
      <c r="C179" s="428" t="s">
        <v>3399</v>
      </c>
      <c r="D179" s="429" t="s">
        <v>61</v>
      </c>
      <c r="E179" s="429">
        <v>1036397697</v>
      </c>
      <c r="F179" s="429" t="s">
        <v>3073</v>
      </c>
      <c r="G179" s="429" t="s">
        <v>3236</v>
      </c>
      <c r="H179" s="429" t="s">
        <v>3058</v>
      </c>
      <c r="I179" s="429" t="s">
        <v>2754</v>
      </c>
      <c r="J179" s="430">
        <v>33876</v>
      </c>
    </row>
    <row r="180" spans="2:10" ht="16.5" customHeight="1" thickBot="1">
      <c r="B180" s="426">
        <v>158</v>
      </c>
      <c r="C180" s="428" t="s">
        <v>3399</v>
      </c>
      <c r="D180" s="429" t="s">
        <v>61</v>
      </c>
      <c r="E180" s="429">
        <v>1036402478</v>
      </c>
      <c r="F180" s="429" t="s">
        <v>2499</v>
      </c>
      <c r="G180" s="429" t="s">
        <v>3237</v>
      </c>
      <c r="H180" s="429" t="s">
        <v>3120</v>
      </c>
      <c r="I180" s="429"/>
      <c r="J180" s="430">
        <v>35616</v>
      </c>
    </row>
    <row r="181" spans="2:10" ht="16.5" customHeight="1" thickBot="1">
      <c r="B181" s="426">
        <v>159</v>
      </c>
      <c r="C181" s="428" t="s">
        <v>3399</v>
      </c>
      <c r="D181" s="429" t="s">
        <v>61</v>
      </c>
      <c r="E181" s="429">
        <v>71112962</v>
      </c>
      <c r="F181" s="429" t="s">
        <v>3041</v>
      </c>
      <c r="G181" s="429" t="s">
        <v>3001</v>
      </c>
      <c r="H181" s="429" t="s">
        <v>2450</v>
      </c>
      <c r="I181" s="429" t="s">
        <v>3238</v>
      </c>
      <c r="J181" s="430">
        <v>24418</v>
      </c>
    </row>
    <row r="182" spans="2:10" ht="16.5" customHeight="1" thickBot="1">
      <c r="B182" s="426">
        <v>160</v>
      </c>
      <c r="C182" s="428" t="s">
        <v>3399</v>
      </c>
      <c r="D182" s="429" t="s">
        <v>61</v>
      </c>
      <c r="E182" s="429">
        <v>21628255</v>
      </c>
      <c r="F182" s="429" t="s">
        <v>3239</v>
      </c>
      <c r="G182" s="429" t="s">
        <v>3240</v>
      </c>
      <c r="H182" s="429" t="s">
        <v>3241</v>
      </c>
      <c r="I182" s="429" t="s">
        <v>2593</v>
      </c>
      <c r="J182" s="430">
        <v>30859</v>
      </c>
    </row>
    <row r="183" spans="2:10" ht="16.5" customHeight="1" thickBot="1">
      <c r="B183" s="426">
        <v>161</v>
      </c>
      <c r="C183" s="428" t="s">
        <v>3396</v>
      </c>
      <c r="D183" s="429" t="s">
        <v>61</v>
      </c>
      <c r="E183" s="429">
        <v>1036397411</v>
      </c>
      <c r="F183" s="429" t="s">
        <v>3198</v>
      </c>
      <c r="G183" s="429" t="s">
        <v>2487</v>
      </c>
      <c r="H183" s="429" t="s">
        <v>3242</v>
      </c>
      <c r="I183" s="429" t="s">
        <v>3243</v>
      </c>
      <c r="J183" s="430">
        <v>33765</v>
      </c>
    </row>
    <row r="184" spans="2:10" ht="16.5" customHeight="1" thickBot="1">
      <c r="B184" s="426">
        <v>162</v>
      </c>
      <c r="C184" s="428" t="s">
        <v>3396</v>
      </c>
      <c r="D184" s="429" t="s">
        <v>61</v>
      </c>
      <c r="E184" s="429">
        <v>43712736</v>
      </c>
      <c r="F184" s="429" t="s">
        <v>3244</v>
      </c>
      <c r="G184" s="429" t="s">
        <v>3245</v>
      </c>
      <c r="H184" s="429" t="s">
        <v>3246</v>
      </c>
      <c r="I184" s="429" t="s">
        <v>3247</v>
      </c>
      <c r="J184" s="430">
        <v>27338</v>
      </c>
    </row>
    <row r="185" spans="2:10" ht="16.5" customHeight="1" thickBot="1">
      <c r="B185" s="426">
        <v>163</v>
      </c>
      <c r="C185" s="428" t="s">
        <v>3396</v>
      </c>
      <c r="D185" s="429" t="s">
        <v>61</v>
      </c>
      <c r="E185" s="429">
        <v>1128422074</v>
      </c>
      <c r="F185" s="429" t="s">
        <v>2552</v>
      </c>
      <c r="G185" s="429" t="s">
        <v>3248</v>
      </c>
      <c r="H185" s="429" t="s">
        <v>3146</v>
      </c>
      <c r="I185" s="429" t="s">
        <v>2598</v>
      </c>
      <c r="J185" s="430">
        <v>32715</v>
      </c>
    </row>
    <row r="186" spans="2:10" ht="16.5" customHeight="1" thickBot="1">
      <c r="B186" s="426">
        <v>164</v>
      </c>
      <c r="C186" s="428" t="s">
        <v>3396</v>
      </c>
      <c r="D186" s="429" t="s">
        <v>61</v>
      </c>
      <c r="E186" s="429">
        <v>1036400889</v>
      </c>
      <c r="F186" s="429" t="s">
        <v>3101</v>
      </c>
      <c r="G186" s="429" t="s">
        <v>3140</v>
      </c>
      <c r="H186" s="429" t="s">
        <v>3249</v>
      </c>
      <c r="I186" s="429"/>
      <c r="J186" s="430">
        <v>34994</v>
      </c>
    </row>
    <row r="187" spans="2:10" ht="16.5" customHeight="1" thickBot="1">
      <c r="B187" s="426">
        <v>165</v>
      </c>
      <c r="C187" s="428" t="s">
        <v>3396</v>
      </c>
      <c r="D187" s="429" t="s">
        <v>61</v>
      </c>
      <c r="E187" s="429">
        <v>39452947</v>
      </c>
      <c r="F187" s="429" t="s">
        <v>3250</v>
      </c>
      <c r="G187" s="429" t="s">
        <v>3251</v>
      </c>
      <c r="H187" s="429" t="s">
        <v>3252</v>
      </c>
      <c r="I187" s="429" t="s">
        <v>3253</v>
      </c>
      <c r="J187" s="430">
        <v>29886</v>
      </c>
    </row>
    <row r="188" spans="2:10" ht="16.5" customHeight="1" thickBot="1">
      <c r="B188" s="426">
        <v>166</v>
      </c>
      <c r="C188" s="428" t="s">
        <v>3396</v>
      </c>
      <c r="D188" s="429" t="s">
        <v>61</v>
      </c>
      <c r="E188" s="429">
        <v>1036402777</v>
      </c>
      <c r="F188" s="429" t="s">
        <v>3042</v>
      </c>
      <c r="G188" s="429" t="s">
        <v>3254</v>
      </c>
      <c r="H188" s="429" t="s">
        <v>3201</v>
      </c>
      <c r="I188" s="429" t="s">
        <v>3120</v>
      </c>
      <c r="J188" s="430">
        <v>35719</v>
      </c>
    </row>
    <row r="189" spans="2:10" ht="16.5" customHeight="1" thickBot="1">
      <c r="B189" s="426">
        <v>167</v>
      </c>
      <c r="C189" s="428" t="s">
        <v>3396</v>
      </c>
      <c r="D189" s="429" t="s">
        <v>61</v>
      </c>
      <c r="E189" s="429">
        <v>43714641</v>
      </c>
      <c r="F189" s="429" t="s">
        <v>2516</v>
      </c>
      <c r="G189" s="429" t="s">
        <v>3082</v>
      </c>
      <c r="H189" s="429" t="s">
        <v>3255</v>
      </c>
      <c r="I189" s="429" t="s">
        <v>3256</v>
      </c>
      <c r="J189" s="430">
        <v>29058</v>
      </c>
    </row>
    <row r="190" spans="2:10" ht="15.75" customHeight="1" thickBot="1">
      <c r="B190" s="426">
        <v>168</v>
      </c>
      <c r="C190" s="428" t="s">
        <v>3396</v>
      </c>
      <c r="D190" s="429" t="s">
        <v>61</v>
      </c>
      <c r="E190" s="429">
        <v>43689396</v>
      </c>
      <c r="F190" s="429" t="s">
        <v>3403</v>
      </c>
      <c r="G190" s="429" t="s">
        <v>2840</v>
      </c>
      <c r="H190" s="449" t="s">
        <v>2911</v>
      </c>
      <c r="I190" s="429" t="s">
        <v>2496</v>
      </c>
      <c r="J190" s="430">
        <v>29643</v>
      </c>
    </row>
    <row r="191" spans="2:10" ht="16.149999999999999" customHeight="1" thickBot="1">
      <c r="B191" s="426">
        <v>169</v>
      </c>
      <c r="C191" s="428" t="s">
        <v>3396</v>
      </c>
      <c r="D191" s="429" t="s">
        <v>61</v>
      </c>
      <c r="E191" s="429">
        <v>1036963364</v>
      </c>
      <c r="F191" s="429" t="s">
        <v>3098</v>
      </c>
      <c r="G191" s="429" t="s">
        <v>2560</v>
      </c>
      <c r="H191" s="429" t="s">
        <v>3180</v>
      </c>
      <c r="I191" s="429" t="s">
        <v>3404</v>
      </c>
      <c r="J191" s="430">
        <v>35999</v>
      </c>
    </row>
    <row r="192" spans="2:10" ht="16.5" customHeight="1" thickBot="1">
      <c r="B192" s="426">
        <v>170</v>
      </c>
      <c r="C192" s="428" t="s">
        <v>3397</v>
      </c>
      <c r="D192" s="429" t="s">
        <v>61</v>
      </c>
      <c r="E192" s="429">
        <v>21628271</v>
      </c>
      <c r="F192" s="429" t="s">
        <v>3285</v>
      </c>
      <c r="G192" s="429" t="s">
        <v>2541</v>
      </c>
      <c r="H192" s="429" t="s">
        <v>3056</v>
      </c>
      <c r="I192" s="429" t="s">
        <v>2532</v>
      </c>
      <c r="J192" s="430">
        <v>31018</v>
      </c>
    </row>
    <row r="193" spans="2:10" ht="16.5" customHeight="1" thickBot="1">
      <c r="B193" s="426">
        <v>171</v>
      </c>
      <c r="C193" s="428" t="s">
        <v>3397</v>
      </c>
      <c r="D193" s="429" t="s">
        <v>61</v>
      </c>
      <c r="E193" s="429">
        <v>71112021</v>
      </c>
      <c r="F193" s="429" t="s">
        <v>3100</v>
      </c>
      <c r="G193" s="429" t="s">
        <v>2579</v>
      </c>
      <c r="H193" s="429" t="s">
        <v>2449</v>
      </c>
      <c r="I193" s="429" t="s">
        <v>3257</v>
      </c>
      <c r="J193" s="430">
        <v>23639</v>
      </c>
    </row>
    <row r="194" spans="2:10" ht="16.5" customHeight="1" thickBot="1">
      <c r="B194" s="426">
        <v>172</v>
      </c>
      <c r="C194" s="428" t="s">
        <v>3397</v>
      </c>
      <c r="D194" s="429" t="s">
        <v>61</v>
      </c>
      <c r="E194" s="429">
        <v>71115821</v>
      </c>
      <c r="F194" s="429" t="s">
        <v>2774</v>
      </c>
      <c r="G194" s="429" t="s">
        <v>3258</v>
      </c>
      <c r="H194" s="429" t="s">
        <v>3259</v>
      </c>
      <c r="I194" s="429" t="s">
        <v>2966</v>
      </c>
      <c r="J194" s="430">
        <v>28135</v>
      </c>
    </row>
    <row r="195" spans="2:10" ht="16.5" customHeight="1" thickBot="1">
      <c r="B195" s="426">
        <v>173</v>
      </c>
      <c r="C195" s="428" t="s">
        <v>3397</v>
      </c>
      <c r="D195" s="429" t="s">
        <v>61</v>
      </c>
      <c r="E195" s="429">
        <v>71112126</v>
      </c>
      <c r="F195" s="429" t="s">
        <v>3161</v>
      </c>
      <c r="G195" s="429" t="s">
        <v>2499</v>
      </c>
      <c r="H195" s="429" t="s">
        <v>3260</v>
      </c>
      <c r="I195" s="429" t="s">
        <v>3261</v>
      </c>
      <c r="J195" s="430">
        <v>23730</v>
      </c>
    </row>
    <row r="196" spans="2:10" ht="16.5" customHeight="1" thickBot="1">
      <c r="B196" s="426">
        <v>174</v>
      </c>
      <c r="C196" s="428" t="s">
        <v>3397</v>
      </c>
      <c r="D196" s="429" t="s">
        <v>61</v>
      </c>
      <c r="E196" s="429">
        <v>1036397970</v>
      </c>
      <c r="F196" s="429" t="s">
        <v>3112</v>
      </c>
      <c r="G196" s="429" t="s">
        <v>2479</v>
      </c>
      <c r="H196" s="429" t="s">
        <v>3262</v>
      </c>
      <c r="I196" s="429" t="s">
        <v>3263</v>
      </c>
      <c r="J196" s="430">
        <v>33965</v>
      </c>
    </row>
    <row r="197" spans="2:10" ht="16.5" customHeight="1" thickBot="1">
      <c r="B197" s="426">
        <v>175</v>
      </c>
      <c r="C197" s="428" t="s">
        <v>3397</v>
      </c>
      <c r="D197" s="429" t="s">
        <v>61</v>
      </c>
      <c r="E197" s="429">
        <v>71113118</v>
      </c>
      <c r="F197" s="429" t="s">
        <v>3119</v>
      </c>
      <c r="G197" s="429" t="s">
        <v>2630</v>
      </c>
      <c r="H197" s="429" t="s">
        <v>3264</v>
      </c>
      <c r="I197" s="429" t="s">
        <v>3265</v>
      </c>
      <c r="J197" s="430">
        <v>25082</v>
      </c>
    </row>
    <row r="198" spans="2:10" ht="16.5" customHeight="1" thickBot="1">
      <c r="B198" s="426">
        <v>176</v>
      </c>
      <c r="C198" s="428" t="s">
        <v>3397</v>
      </c>
      <c r="D198" s="429" t="s">
        <v>61</v>
      </c>
      <c r="E198" s="429">
        <v>71113013</v>
      </c>
      <c r="F198" s="429" t="s">
        <v>3073</v>
      </c>
      <c r="G198" s="429" t="s">
        <v>2579</v>
      </c>
      <c r="H198" s="429" t="s">
        <v>3266</v>
      </c>
      <c r="I198" s="429" t="s">
        <v>3265</v>
      </c>
      <c r="J198" s="430">
        <v>24845</v>
      </c>
    </row>
    <row r="199" spans="2:10" ht="16.5" customHeight="1" thickBot="1">
      <c r="B199" s="426">
        <v>177</v>
      </c>
      <c r="C199" s="428" t="s">
        <v>3397</v>
      </c>
      <c r="D199" s="429" t="s">
        <v>61</v>
      </c>
      <c r="E199" s="429">
        <v>1036392126</v>
      </c>
      <c r="F199" s="429" t="s">
        <v>3071</v>
      </c>
      <c r="G199" s="429" t="s">
        <v>3043</v>
      </c>
      <c r="H199" s="429" t="s">
        <v>2768</v>
      </c>
      <c r="I199" s="429" t="s">
        <v>3125</v>
      </c>
      <c r="J199" s="430">
        <v>31524</v>
      </c>
    </row>
    <row r="200" spans="2:10" ht="16.5" customHeight="1" thickBot="1">
      <c r="B200" s="426">
        <v>178</v>
      </c>
      <c r="C200" s="428" t="s">
        <v>3397</v>
      </c>
      <c r="D200" s="429" t="s">
        <v>61</v>
      </c>
      <c r="E200" s="429">
        <v>71112355</v>
      </c>
      <c r="F200" s="429" t="s">
        <v>3189</v>
      </c>
      <c r="G200" s="429" t="s">
        <v>2479</v>
      </c>
      <c r="H200" s="429" t="s">
        <v>3267</v>
      </c>
      <c r="I200" s="429" t="s">
        <v>2900</v>
      </c>
      <c r="J200" s="430">
        <v>23863</v>
      </c>
    </row>
    <row r="201" spans="2:10" ht="16.5" customHeight="1" thickBot="1">
      <c r="B201" s="426">
        <v>179</v>
      </c>
      <c r="C201" s="428" t="s">
        <v>3397</v>
      </c>
      <c r="D201" s="429" t="s">
        <v>61</v>
      </c>
      <c r="E201" s="429">
        <v>1121819080</v>
      </c>
      <c r="F201" s="429" t="s">
        <v>3268</v>
      </c>
      <c r="G201" s="429" t="s">
        <v>2468</v>
      </c>
      <c r="H201" s="429" t="s">
        <v>3111</v>
      </c>
      <c r="I201" s="429"/>
      <c r="J201" s="430">
        <v>27111</v>
      </c>
    </row>
    <row r="202" spans="2:10" ht="16.149999999999999" customHeight="1" thickBot="1">
      <c r="B202" s="426">
        <v>180</v>
      </c>
      <c r="C202" s="428" t="s">
        <v>3397</v>
      </c>
      <c r="D202" s="436" t="s">
        <v>61</v>
      </c>
      <c r="E202" s="435">
        <v>71114058</v>
      </c>
      <c r="F202" s="436" t="s">
        <v>3364</v>
      </c>
      <c r="G202" s="436" t="s">
        <v>2444</v>
      </c>
      <c r="H202" s="436" t="s">
        <v>3349</v>
      </c>
      <c r="I202" s="437" t="s">
        <v>3350</v>
      </c>
      <c r="J202" s="430">
        <v>25256</v>
      </c>
    </row>
    <row r="203" spans="2:10" ht="16.149999999999999" customHeight="1" thickBot="1">
      <c r="B203" s="426">
        <v>181</v>
      </c>
      <c r="C203" s="428" t="s">
        <v>3397</v>
      </c>
      <c r="D203" s="524" t="s">
        <v>61</v>
      </c>
      <c r="E203" s="525">
        <v>1036400915</v>
      </c>
      <c r="F203" s="524" t="s">
        <v>3421</v>
      </c>
      <c r="G203" s="524" t="s">
        <v>2500</v>
      </c>
      <c r="H203" s="524" t="s">
        <v>2808</v>
      </c>
      <c r="I203" s="526" t="s">
        <v>2523</v>
      </c>
      <c r="J203" s="430">
        <v>34986</v>
      </c>
    </row>
    <row r="204" spans="2:10" ht="16.5" customHeight="1" thickBot="1">
      <c r="B204" s="426">
        <v>182</v>
      </c>
      <c r="C204" s="428" t="s">
        <v>3400</v>
      </c>
      <c r="D204" s="429" t="s">
        <v>61</v>
      </c>
      <c r="E204" s="429">
        <v>1076382206</v>
      </c>
      <c r="F204" s="429" t="s">
        <v>3277</v>
      </c>
      <c r="G204" s="429" t="s">
        <v>3010</v>
      </c>
      <c r="H204" s="429" t="s">
        <v>2747</v>
      </c>
      <c r="I204" s="429"/>
      <c r="J204" s="430">
        <v>32098</v>
      </c>
    </row>
    <row r="205" spans="2:10" ht="16.5" customHeight="1" thickBot="1">
      <c r="B205" s="426">
        <v>183</v>
      </c>
      <c r="C205" s="428" t="s">
        <v>3400</v>
      </c>
      <c r="D205" s="429" t="s">
        <v>61</v>
      </c>
      <c r="E205" s="429">
        <v>1036400697</v>
      </c>
      <c r="F205" s="429" t="s">
        <v>3278</v>
      </c>
      <c r="G205" s="429" t="s">
        <v>3279</v>
      </c>
      <c r="H205" s="429" t="s">
        <v>3201</v>
      </c>
      <c r="I205" s="429" t="s">
        <v>2532</v>
      </c>
      <c r="J205" s="430">
        <v>34907</v>
      </c>
    </row>
    <row r="206" spans="2:10" ht="16.5" customHeight="1" thickBot="1">
      <c r="B206" s="426">
        <v>184</v>
      </c>
      <c r="C206" s="428" t="s">
        <v>3401</v>
      </c>
      <c r="D206" s="429" t="s">
        <v>61</v>
      </c>
      <c r="E206" s="429">
        <v>71118580</v>
      </c>
      <c r="F206" s="429" t="s">
        <v>3286</v>
      </c>
      <c r="G206" s="429" t="s">
        <v>2544</v>
      </c>
      <c r="H206" s="429" t="s">
        <v>2716</v>
      </c>
      <c r="I206" s="429" t="s">
        <v>3287</v>
      </c>
      <c r="J206" s="430">
        <v>30742</v>
      </c>
    </row>
    <row r="207" spans="2:10" ht="16.5" customHeight="1" thickBot="1">
      <c r="B207" s="426">
        <v>185</v>
      </c>
      <c r="C207" s="428" t="s">
        <v>3401</v>
      </c>
      <c r="D207" s="429" t="s">
        <v>61</v>
      </c>
      <c r="E207" s="429">
        <v>1036397113</v>
      </c>
      <c r="F207" s="429" t="s">
        <v>3288</v>
      </c>
      <c r="G207" s="429" t="s">
        <v>3182</v>
      </c>
      <c r="H207" s="429" t="s">
        <v>3289</v>
      </c>
      <c r="I207" s="429"/>
      <c r="J207" s="430">
        <v>33696</v>
      </c>
    </row>
    <row r="208" spans="2:10" ht="16.5" customHeight="1" thickBot="1">
      <c r="B208" s="426">
        <v>186</v>
      </c>
      <c r="C208" s="428" t="s">
        <v>3401</v>
      </c>
      <c r="D208" s="429" t="s">
        <v>61</v>
      </c>
      <c r="E208" s="429">
        <v>1036397195</v>
      </c>
      <c r="F208" s="429" t="s">
        <v>2499</v>
      </c>
      <c r="G208" s="429" t="s">
        <v>3060</v>
      </c>
      <c r="H208" s="429" t="s">
        <v>3096</v>
      </c>
      <c r="I208" s="429" t="s">
        <v>3290</v>
      </c>
      <c r="J208" s="430">
        <v>33709</v>
      </c>
    </row>
    <row r="209" spans="2:10" ht="16.5" customHeight="1" thickBot="1">
      <c r="B209" s="426">
        <v>187</v>
      </c>
      <c r="C209" s="428" t="s">
        <v>3401</v>
      </c>
      <c r="D209" s="429" t="s">
        <v>61</v>
      </c>
      <c r="E209" s="429">
        <v>71110874</v>
      </c>
      <c r="F209" s="429" t="s">
        <v>2822</v>
      </c>
      <c r="G209" s="429" t="s">
        <v>3082</v>
      </c>
      <c r="H209" s="429" t="s">
        <v>3137</v>
      </c>
      <c r="I209" s="429" t="s">
        <v>3206</v>
      </c>
      <c r="J209" s="430">
        <v>22267</v>
      </c>
    </row>
    <row r="210" spans="2:10" ht="16.5" customHeight="1" thickBot="1">
      <c r="B210" s="426">
        <v>188</v>
      </c>
      <c r="C210" s="428" t="s">
        <v>3401</v>
      </c>
      <c r="D210" s="429" t="s">
        <v>61</v>
      </c>
      <c r="E210" s="429">
        <v>1152683862</v>
      </c>
      <c r="F210" s="429" t="s">
        <v>3244</v>
      </c>
      <c r="G210" s="429" t="s">
        <v>3291</v>
      </c>
      <c r="H210" s="429" t="s">
        <v>2449</v>
      </c>
      <c r="I210" s="429" t="s">
        <v>3292</v>
      </c>
      <c r="J210" s="430">
        <v>33501</v>
      </c>
    </row>
    <row r="211" spans="2:10" ht="16.5" customHeight="1" thickBot="1">
      <c r="B211" s="426">
        <v>189</v>
      </c>
      <c r="C211" s="428" t="s">
        <v>3401</v>
      </c>
      <c r="D211" s="429" t="s">
        <v>61</v>
      </c>
      <c r="E211" s="429">
        <v>1036395579</v>
      </c>
      <c r="F211" s="429" t="s">
        <v>3293</v>
      </c>
      <c r="G211" s="429" t="s">
        <v>2891</v>
      </c>
      <c r="H211" s="429" t="s">
        <v>2744</v>
      </c>
      <c r="I211" s="429" t="s">
        <v>3294</v>
      </c>
      <c r="J211" s="430">
        <v>33080</v>
      </c>
    </row>
    <row r="212" spans="2:10" ht="16.5" customHeight="1" thickBot="1">
      <c r="B212" s="426">
        <v>190</v>
      </c>
      <c r="C212" s="428" t="s">
        <v>3401</v>
      </c>
      <c r="D212" s="429" t="s">
        <v>61</v>
      </c>
      <c r="E212" s="429">
        <v>1036402967</v>
      </c>
      <c r="F212" s="429" t="s">
        <v>3077</v>
      </c>
      <c r="G212" s="429" t="s">
        <v>3072</v>
      </c>
      <c r="H212" s="429" t="s">
        <v>3181</v>
      </c>
      <c r="I212" s="429"/>
      <c r="J212" s="430">
        <v>35804</v>
      </c>
    </row>
    <row r="213" spans="2:10" ht="16.5" customHeight="1" thickBot="1">
      <c r="B213" s="426">
        <v>191</v>
      </c>
      <c r="C213" s="428" t="s">
        <v>3401</v>
      </c>
      <c r="D213" s="429" t="s">
        <v>61</v>
      </c>
      <c r="E213" s="429">
        <v>1036393232</v>
      </c>
      <c r="F213" s="429" t="s">
        <v>3295</v>
      </c>
      <c r="G213" s="429" t="s">
        <v>3296</v>
      </c>
      <c r="H213" s="429" t="s">
        <v>3297</v>
      </c>
      <c r="I213" s="429" t="s">
        <v>2601</v>
      </c>
      <c r="J213" s="430">
        <v>32107</v>
      </c>
    </row>
    <row r="214" spans="2:10" ht="16.5" customHeight="1" thickBot="1">
      <c r="B214" s="426">
        <v>192</v>
      </c>
      <c r="C214" s="428" t="s">
        <v>3401</v>
      </c>
      <c r="D214" s="429" t="s">
        <v>61</v>
      </c>
      <c r="E214" s="429">
        <v>71113856</v>
      </c>
      <c r="F214" s="429" t="s">
        <v>3101</v>
      </c>
      <c r="G214" s="429" t="s">
        <v>2500</v>
      </c>
      <c r="H214" s="429" t="s">
        <v>3096</v>
      </c>
      <c r="I214" s="429" t="s">
        <v>2489</v>
      </c>
      <c r="J214" s="430">
        <v>25793</v>
      </c>
    </row>
    <row r="215" spans="2:10" ht="16.5" customHeight="1" thickBot="1">
      <c r="B215" s="426">
        <v>193</v>
      </c>
      <c r="C215" s="428" t="s">
        <v>3401</v>
      </c>
      <c r="D215" s="429" t="s">
        <v>61</v>
      </c>
      <c r="E215" s="429">
        <v>15446973</v>
      </c>
      <c r="F215" s="429" t="s">
        <v>3298</v>
      </c>
      <c r="G215" s="429" t="s">
        <v>2579</v>
      </c>
      <c r="H215" s="429" t="s">
        <v>3299</v>
      </c>
      <c r="I215" s="429" t="s">
        <v>3263</v>
      </c>
      <c r="J215" s="430">
        <v>30786</v>
      </c>
    </row>
    <row r="216" spans="2:10" ht="16.5" customHeight="1" thickBot="1">
      <c r="B216" s="426">
        <v>194</v>
      </c>
      <c r="C216" s="428" t="s">
        <v>3401</v>
      </c>
      <c r="D216" s="429" t="s">
        <v>61</v>
      </c>
      <c r="E216" s="429">
        <v>71114644</v>
      </c>
      <c r="F216" s="440" t="s">
        <v>3144</v>
      </c>
      <c r="G216" s="429" t="s">
        <v>3296</v>
      </c>
      <c r="H216" s="429" t="s">
        <v>3300</v>
      </c>
      <c r="I216" s="429" t="s">
        <v>2709</v>
      </c>
      <c r="J216" s="430">
        <v>26929</v>
      </c>
    </row>
    <row r="217" spans="2:10" ht="16.5" customHeight="1" thickBot="1">
      <c r="B217" s="426">
        <v>195</v>
      </c>
      <c r="C217" s="428" t="s">
        <v>3401</v>
      </c>
      <c r="D217" s="429" t="s">
        <v>61</v>
      </c>
      <c r="E217" s="429">
        <v>71114203</v>
      </c>
      <c r="F217" s="429" t="s">
        <v>3301</v>
      </c>
      <c r="G217" s="429" t="s">
        <v>2500</v>
      </c>
      <c r="H217" s="429" t="s">
        <v>3096</v>
      </c>
      <c r="I217" s="429" t="s">
        <v>2835</v>
      </c>
      <c r="J217" s="430">
        <v>26404</v>
      </c>
    </row>
    <row r="218" spans="2:10" ht="16.149999999999999" customHeight="1" thickBot="1">
      <c r="B218" s="426">
        <v>196</v>
      </c>
      <c r="C218" s="428" t="s">
        <v>3401</v>
      </c>
      <c r="D218" s="429" t="s">
        <v>61</v>
      </c>
      <c r="E218" s="429">
        <v>1036400495</v>
      </c>
      <c r="F218" s="429" t="s">
        <v>3147</v>
      </c>
      <c r="G218" s="429" t="s">
        <v>3187</v>
      </c>
      <c r="H218" s="429" t="s">
        <v>3302</v>
      </c>
      <c r="I218" s="429" t="s">
        <v>3303</v>
      </c>
      <c r="J218" s="430">
        <v>34815</v>
      </c>
    </row>
    <row r="219" spans="2:10" ht="16.5" customHeight="1" thickBot="1">
      <c r="B219" s="426">
        <v>197</v>
      </c>
      <c r="C219" s="428" t="s">
        <v>3402</v>
      </c>
      <c r="D219" s="429" t="s">
        <v>61</v>
      </c>
      <c r="E219" s="429">
        <v>1036401883</v>
      </c>
      <c r="F219" s="429" t="s">
        <v>3161</v>
      </c>
      <c r="G219" s="429" t="s">
        <v>2579</v>
      </c>
      <c r="H219" s="429" t="s">
        <v>3276</v>
      </c>
      <c r="I219" s="429" t="s">
        <v>2787</v>
      </c>
      <c r="J219" s="430">
        <v>32874</v>
      </c>
    </row>
    <row r="220" spans="2:10" ht="16.5" customHeight="1" thickBot="1">
      <c r="B220" s="426">
        <v>198</v>
      </c>
      <c r="C220" s="428" t="s">
        <v>3402</v>
      </c>
      <c r="D220" s="429" t="s">
        <v>61</v>
      </c>
      <c r="E220" s="429">
        <v>98761594</v>
      </c>
      <c r="F220" s="429" t="s">
        <v>3273</v>
      </c>
      <c r="G220" s="429" t="s">
        <v>3043</v>
      </c>
      <c r="H220" s="429" t="s">
        <v>3274</v>
      </c>
      <c r="I220" s="429" t="s">
        <v>3275</v>
      </c>
      <c r="J220" s="430">
        <v>34765</v>
      </c>
    </row>
    <row r="221" spans="2:10" ht="16.5" customHeight="1" thickBot="1">
      <c r="B221" s="426">
        <v>199</v>
      </c>
      <c r="C221" s="428" t="s">
        <v>3402</v>
      </c>
      <c r="D221" s="429" t="s">
        <v>61</v>
      </c>
      <c r="E221" s="429">
        <v>1036395763</v>
      </c>
      <c r="F221" s="429" t="s">
        <v>3059</v>
      </c>
      <c r="G221" s="429" t="s">
        <v>3272</v>
      </c>
      <c r="H221" s="429" t="s">
        <v>3242</v>
      </c>
      <c r="I221" s="429" t="s">
        <v>3249</v>
      </c>
      <c r="J221" s="430">
        <v>33151</v>
      </c>
    </row>
    <row r="222" spans="2:10" ht="16.5" customHeight="1" thickBot="1">
      <c r="B222" s="426">
        <v>200</v>
      </c>
      <c r="C222" s="428" t="s">
        <v>3402</v>
      </c>
      <c r="D222" s="429" t="s">
        <v>61</v>
      </c>
      <c r="E222" s="429">
        <v>1017158833</v>
      </c>
      <c r="F222" s="429" t="s">
        <v>3269</v>
      </c>
      <c r="G222" s="429" t="s">
        <v>3270</v>
      </c>
      <c r="H222" s="429" t="s">
        <v>3271</v>
      </c>
      <c r="I222" s="429"/>
      <c r="J222" s="430">
        <v>32206</v>
      </c>
    </row>
    <row r="223" spans="2:10" ht="16.5" customHeight="1">
      <c r="B223" s="426">
        <v>201</v>
      </c>
      <c r="C223" s="428" t="s">
        <v>3402</v>
      </c>
      <c r="D223" s="429" t="s">
        <v>61</v>
      </c>
      <c r="E223" s="429">
        <v>1036397447</v>
      </c>
      <c r="F223" s="429" t="s">
        <v>3049</v>
      </c>
      <c r="G223" s="429" t="s">
        <v>2657</v>
      </c>
      <c r="H223" s="429" t="s">
        <v>3201</v>
      </c>
      <c r="I223" s="429"/>
      <c r="J223" s="430">
        <v>33785</v>
      </c>
    </row>
    <row r="224" spans="2:10" ht="16.5" customHeight="1">
      <c r="B224"/>
      <c r="C224" s="434"/>
      <c r="D224" s="432"/>
      <c r="E224" s="432"/>
      <c r="F224" s="432"/>
      <c r="G224" s="432"/>
      <c r="H224" s="432"/>
      <c r="I224" s="432"/>
      <c r="J224" s="433"/>
    </row>
    <row r="226" spans="2:10" ht="16.149999999999999" customHeight="1">
      <c r="B226" s="441"/>
      <c r="C226" s="442"/>
      <c r="D226" s="511" t="s">
        <v>61</v>
      </c>
      <c r="E226" s="511">
        <v>1035391874</v>
      </c>
      <c r="F226" s="511" t="s">
        <v>3281</v>
      </c>
      <c r="G226" s="511" t="s">
        <v>3334</v>
      </c>
      <c r="H226" s="511" t="s">
        <v>3188</v>
      </c>
      <c r="I226" s="511"/>
      <c r="J226" s="512">
        <v>35292</v>
      </c>
    </row>
    <row r="227" spans="2:10" ht="16.149999999999999" customHeight="1">
      <c r="B227" s="441"/>
      <c r="C227" s="442"/>
      <c r="D227" s="511" t="s">
        <v>61</v>
      </c>
      <c r="E227" s="511">
        <v>1005728427</v>
      </c>
      <c r="F227" s="511" t="s">
        <v>3304</v>
      </c>
      <c r="G227" s="511" t="s">
        <v>3305</v>
      </c>
      <c r="H227" s="511" t="s">
        <v>3306</v>
      </c>
      <c r="I227" s="511"/>
      <c r="J227" s="512">
        <v>35659</v>
      </c>
    </row>
    <row r="228" spans="2:10" ht="16.149999999999999" customHeight="1">
      <c r="B228" s="441"/>
      <c r="C228" s="442"/>
      <c r="D228" s="511" t="s">
        <v>61</v>
      </c>
      <c r="E228" s="511">
        <v>1036394026</v>
      </c>
      <c r="F228" s="511" t="s">
        <v>3168</v>
      </c>
      <c r="G228" s="511" t="s">
        <v>2583</v>
      </c>
      <c r="H228" s="511" t="s">
        <v>3307</v>
      </c>
      <c r="I228" s="511" t="s">
        <v>3162</v>
      </c>
      <c r="J228" s="512">
        <v>32462</v>
      </c>
    </row>
    <row r="229" spans="2:10" ht="16.149999999999999" customHeight="1">
      <c r="B229" s="441"/>
      <c r="C229" s="515"/>
      <c r="D229" s="514" t="s">
        <v>61</v>
      </c>
      <c r="E229" s="514">
        <v>1000223677</v>
      </c>
      <c r="F229" s="514" t="s">
        <v>3161</v>
      </c>
      <c r="G229" s="514" t="s">
        <v>3308</v>
      </c>
      <c r="H229" s="514" t="s">
        <v>3309</v>
      </c>
      <c r="I229" s="514" t="s">
        <v>3310</v>
      </c>
      <c r="J229" s="512">
        <v>37285</v>
      </c>
    </row>
    <row r="230" spans="2:10" ht="16.149999999999999" customHeight="1">
      <c r="B230" s="441"/>
      <c r="C230" s="442"/>
      <c r="D230" s="511" t="s">
        <v>61</v>
      </c>
      <c r="E230" s="511">
        <v>1005029332</v>
      </c>
      <c r="F230" s="511" t="s">
        <v>2891</v>
      </c>
      <c r="G230" s="511" t="s">
        <v>2899</v>
      </c>
      <c r="H230" s="511" t="s">
        <v>3180</v>
      </c>
      <c r="I230" s="511" t="s">
        <v>3048</v>
      </c>
      <c r="J230" s="512">
        <v>37139</v>
      </c>
    </row>
    <row r="231" spans="2:10" ht="16.149999999999999" customHeight="1">
      <c r="B231"/>
      <c r="C231" s="434"/>
      <c r="D231" s="432"/>
      <c r="E231" s="432"/>
      <c r="F231" s="432"/>
      <c r="G231" s="432"/>
      <c r="H231" s="432"/>
      <c r="I231" s="432"/>
      <c r="J231" s="433"/>
    </row>
    <row r="232" spans="2:10" ht="16.149999999999999" customHeight="1">
      <c r="B232"/>
      <c r="C232" s="434"/>
      <c r="D232" s="432"/>
      <c r="E232" s="432"/>
      <c r="F232" s="432"/>
      <c r="G232" s="432"/>
      <c r="H232" s="432"/>
      <c r="I232" s="432"/>
      <c r="J232" s="433"/>
    </row>
    <row r="233" spans="2:10" ht="16.149999999999999" customHeight="1">
      <c r="B233"/>
      <c r="C233" s="434"/>
      <c r="D233" s="432"/>
      <c r="E233" s="432"/>
      <c r="F233" s="432"/>
      <c r="G233" s="432"/>
      <c r="H233" s="432"/>
      <c r="I233" s="432"/>
      <c r="J233" s="432"/>
    </row>
    <row r="234" spans="2:10" ht="16.5" customHeight="1">
      <c r="B234" s="425"/>
      <c r="C234" s="425"/>
      <c r="D234" s="425"/>
      <c r="E234" s="425"/>
      <c r="F234" s="425"/>
      <c r="G234" s="425"/>
      <c r="H234" s="425"/>
      <c r="I234" s="425"/>
      <c r="J234" s="425"/>
    </row>
    <row r="235" spans="2:10" ht="16.5" customHeight="1">
      <c r="B235" s="425"/>
      <c r="C235" s="425"/>
      <c r="D235" s="425"/>
      <c r="E235" s="425"/>
      <c r="F235" s="425"/>
      <c r="G235" s="425"/>
      <c r="H235" s="425"/>
      <c r="I235" s="425"/>
      <c r="J235" s="425"/>
    </row>
    <row r="236" spans="2:10" ht="16.5" customHeight="1">
      <c r="B236" s="425"/>
      <c r="C236" s="425"/>
      <c r="D236" s="425"/>
      <c r="E236" s="425"/>
      <c r="F236" s="425"/>
      <c r="G236" s="425"/>
      <c r="H236" s="425"/>
      <c r="I236" s="425"/>
      <c r="J236" s="425"/>
    </row>
    <row r="237" spans="2:10" ht="16.5" customHeight="1">
      <c r="B237" s="425"/>
      <c r="C237" s="425"/>
      <c r="D237" s="425"/>
      <c r="E237" s="425"/>
      <c r="F237" s="425"/>
      <c r="G237" s="425"/>
      <c r="H237" s="425"/>
      <c r="I237" s="425"/>
      <c r="J237" s="425"/>
    </row>
    <row r="238" spans="2:10" ht="16.5" customHeight="1">
      <c r="B238" s="425"/>
      <c r="C238" s="425"/>
      <c r="D238" s="425"/>
      <c r="E238" s="425"/>
      <c r="F238" s="425"/>
      <c r="G238" s="425"/>
      <c r="H238" s="425"/>
      <c r="I238" s="425"/>
      <c r="J238" s="425"/>
    </row>
    <row r="239" spans="2:10" ht="16.5" customHeight="1">
      <c r="B239" s="425"/>
      <c r="C239" s="425"/>
      <c r="D239" s="425"/>
      <c r="E239" s="425"/>
      <c r="F239" s="425"/>
      <c r="G239" s="425"/>
      <c r="H239" s="425"/>
      <c r="I239" s="425"/>
      <c r="J239" s="425"/>
    </row>
    <row r="240" spans="2:10" ht="16.149999999999999" customHeight="1">
      <c r="B240"/>
      <c r="C240" s="434"/>
      <c r="D240" s="432"/>
      <c r="E240" s="432"/>
      <c r="F240" s="432"/>
      <c r="G240" s="432"/>
      <c r="H240" s="432"/>
      <c r="I240" s="432"/>
      <c r="J240" s="433"/>
    </row>
    <row r="241" spans="2:10" ht="16.149999999999999" customHeight="1">
      <c r="B241"/>
      <c r="C241" s="434"/>
      <c r="D241" s="432"/>
      <c r="E241" s="432"/>
      <c r="F241" s="432"/>
      <c r="G241" s="432"/>
      <c r="H241" s="432"/>
      <c r="I241" s="432"/>
      <c r="J241" s="433"/>
    </row>
    <row r="242" spans="2:10" ht="16.149999999999999" customHeight="1">
      <c r="B242"/>
      <c r="C242" s="434"/>
      <c r="D242" s="432"/>
      <c r="E242" s="432"/>
      <c r="F242" s="432"/>
      <c r="G242" s="432"/>
      <c r="H242" s="432"/>
      <c r="I242" s="432"/>
      <c r="J242" s="432"/>
    </row>
    <row r="243" spans="2:10" ht="16.5" customHeight="1">
      <c r="B243" s="425"/>
      <c r="C243" s="425"/>
      <c r="D243" s="425"/>
      <c r="E243" s="425"/>
      <c r="F243" s="425"/>
      <c r="G243" s="425"/>
      <c r="H243" s="425"/>
      <c r="I243" s="425"/>
      <c r="J243" s="425"/>
    </row>
    <row r="244" spans="2:10" ht="16.149999999999999" customHeight="1">
      <c r="B244"/>
      <c r="C244" s="434"/>
      <c r="D244" s="432"/>
      <c r="E244" s="432"/>
      <c r="F244" s="432"/>
      <c r="G244" s="432"/>
      <c r="H244" s="432"/>
      <c r="I244" s="432"/>
      <c r="J244" s="433"/>
    </row>
    <row r="245" spans="2:10" ht="16.149999999999999" customHeight="1">
      <c r="B245"/>
      <c r="C245" s="434"/>
      <c r="D245" s="432"/>
      <c r="E245" s="432"/>
      <c r="F245" s="432"/>
      <c r="G245" s="432"/>
      <c r="H245" s="432"/>
      <c r="I245" s="432"/>
      <c r="J245" s="433"/>
    </row>
    <row r="246" spans="2:10" ht="16.149999999999999" customHeight="1">
      <c r="B246"/>
      <c r="C246" s="434"/>
      <c r="D246" s="432"/>
      <c r="E246" s="432"/>
      <c r="F246" s="432"/>
      <c r="G246" s="432"/>
      <c r="H246" s="432"/>
      <c r="I246" s="432"/>
      <c r="J246" s="432"/>
    </row>
    <row r="247" spans="2:10" ht="16.5" customHeight="1">
      <c r="B247" s="425"/>
      <c r="C247" s="425"/>
      <c r="D247" s="425"/>
      <c r="E247" s="425"/>
      <c r="F247" s="425"/>
      <c r="G247" s="425"/>
      <c r="H247" s="425"/>
      <c r="I247" s="425"/>
      <c r="J247" s="425"/>
    </row>
    <row r="248" spans="2:10">
      <c r="B248" s="250" t="s">
        <v>530</v>
      </c>
    </row>
    <row r="251" spans="2:10">
      <c r="B251" s="250" t="s">
        <v>492</v>
      </c>
    </row>
    <row r="252" spans="2:10" ht="15" customHeight="1">
      <c r="C252" s="971" t="s">
        <v>493</v>
      </c>
      <c r="D252" s="972"/>
      <c r="E252" s="972"/>
      <c r="F252" s="972"/>
      <c r="G252" s="972"/>
      <c r="H252" s="972"/>
    </row>
    <row r="253" spans="2:10">
      <c r="C253" s="971"/>
      <c r="D253" s="972"/>
      <c r="E253" s="972"/>
      <c r="F253" s="972"/>
      <c r="G253" s="972"/>
      <c r="H253" s="972"/>
    </row>
    <row r="255" spans="2:10" ht="17.25" customHeight="1">
      <c r="C255" s="971" t="s">
        <v>494</v>
      </c>
      <c r="D255" s="972"/>
      <c r="E255" s="972"/>
      <c r="F255" s="972"/>
      <c r="G255" s="972"/>
      <c r="H255" s="972"/>
    </row>
    <row r="256" spans="2:10">
      <c r="C256" s="971"/>
      <c r="D256" s="972"/>
      <c r="E256" s="972"/>
      <c r="F256" s="972"/>
      <c r="G256" s="972"/>
      <c r="H256" s="972"/>
    </row>
    <row r="258" spans="3:8" ht="17.25" customHeight="1">
      <c r="C258" s="965" t="s">
        <v>495</v>
      </c>
      <c r="D258" s="966"/>
      <c r="E258" s="966"/>
      <c r="F258" s="966"/>
      <c r="G258" s="966"/>
      <c r="H258" s="966"/>
    </row>
    <row r="259" spans="3:8">
      <c r="C259" s="965"/>
      <c r="D259" s="966"/>
      <c r="E259" s="966"/>
      <c r="F259" s="966"/>
      <c r="G259" s="966"/>
      <c r="H259" s="966"/>
    </row>
  </sheetData>
  <sheetProtection selectLockedCells="1" selectUnlockedCells="1"/>
  <mergeCells count="19">
    <mergeCell ref="C252:H253"/>
    <mergeCell ref="C21:C22"/>
    <mergeCell ref="D21:D22"/>
    <mergeCell ref="E21:E22"/>
    <mergeCell ref="F21:F22"/>
    <mergeCell ref="G21:G22"/>
    <mergeCell ref="H21:H22"/>
    <mergeCell ref="B21:B22"/>
    <mergeCell ref="C255:H256"/>
    <mergeCell ref="C258:H259"/>
    <mergeCell ref="I21:I22"/>
    <mergeCell ref="J21:J22"/>
    <mergeCell ref="B14:J14"/>
    <mergeCell ref="B2:J2"/>
    <mergeCell ref="B4:J6"/>
    <mergeCell ref="B8:E8"/>
    <mergeCell ref="D10:E10"/>
    <mergeCell ref="D11:E11"/>
    <mergeCell ref="B19:J19"/>
  </mergeCells>
  <phoneticPr fontId="44" type="noConversion"/>
  <dataValidations count="15">
    <dataValidation type="list" allowBlank="1" showInputMessage="1" showErrorMessage="1" sqref="HA983287 WTM917751 WJQ917751 VZU917751 VPY917751 VGC917751 UWG917751 UMK917751 UCO917751 TSS917751 TIW917751 SZA917751 SPE917751 SFI917751 RVM917751 RLQ917751 RBU917751 QRY917751 QIC917751 PYG917751 POK917751 PEO917751 OUS917751 OKW917751 OBA917751 NRE917751 NHI917751 MXM917751 MNQ917751 MDU917751 LTY917751 LKC917751 LAG917751 KQK917751 KGO917751 JWS917751 JMW917751 JDA917751 ITE917751 IJI917751 HZM917751 HPQ917751 HFU917751 GVY917751 GMC917751 GCG917751 FSK917751 FIO917751 EYS917751 EOW917751 EFA917751 DVE917751 DLI917751 DBM917751 CRQ917751 CHU917751 BXY917751 BOC917751 BEG917751 AUK917751 AKO917751 AAS917751 QW917751 HA917751 WTM852215 WJQ852215 VZU852215 VPY852215 VGC852215 UWG852215 UMK852215 UCO852215 TSS852215 TIW852215 SZA852215 SPE852215 SFI852215 RVM852215 RLQ852215 RBU852215 QRY852215 QIC852215 PYG852215 POK852215 PEO852215 OUS852215 OKW852215 OBA852215 NRE852215 NHI852215 MXM852215 MNQ852215 MDU852215 LTY852215 LKC852215 LAG852215 KQK852215 KGO852215 JWS852215 JMW852215 JDA852215 ITE852215 IJI852215 HZM852215 HPQ852215 HFU852215 GVY852215 GMC852215 GCG852215 FSK852215 FIO852215 EYS852215 EOW852215 EFA852215 DVE852215 DLI852215 DBM852215 CRQ852215 CHU852215 BXY852215 BOC852215 BEG852215 AUK852215 AKO852215 AAS852215 QW852215 HA852215 WTM786679 WJQ786679 VZU786679 VPY786679 VGC786679 UWG786679 UMK786679 UCO786679 TSS786679 TIW786679 SZA786679 SPE786679 SFI786679 RVM786679 RLQ786679 RBU786679 QRY786679 QIC786679 PYG786679 POK786679 PEO786679 OUS786679 OKW786679 OBA786679 NRE786679 NHI786679 MXM786679 MNQ786679 MDU786679 LTY786679 LKC786679 LAG786679 KQK786679 KGO786679 JWS786679 JMW786679 JDA786679 ITE786679 IJI786679 HZM786679 HPQ786679 HFU786679 GVY786679 GMC786679 GCG786679 FSK786679 FIO786679 EYS786679 EOW786679 EFA786679 DVE786679 DLI786679 DBM786679 CRQ786679 CHU786679 BXY786679 BOC786679 BEG786679 AUK786679 AKO786679 AAS786679 QW786679 HA786679 WTM721143 WJQ721143 VZU721143 VPY721143 VGC721143 UWG721143 UMK721143 UCO721143 TSS721143 TIW721143 SZA721143 SPE721143 SFI721143 RVM721143 RLQ721143 RBU721143 QRY721143 QIC721143 PYG721143 POK721143 PEO721143 OUS721143 OKW721143 OBA721143 NRE721143 NHI721143 MXM721143 MNQ721143 MDU721143 LTY721143 LKC721143 LAG721143 KQK721143 KGO721143 JWS721143 JMW721143 JDA721143 ITE721143 IJI721143 HZM721143 HPQ721143 HFU721143 GVY721143 GMC721143 GCG721143 FSK721143 FIO721143 EYS721143 EOW721143 EFA721143 DVE721143 DLI721143 DBM721143 CRQ721143 CHU721143 BXY721143 BOC721143 BEG721143 AUK721143 AKO721143 AAS721143 QW721143 HA721143 WTM655607 WJQ655607 VZU655607 VPY655607 VGC655607 UWG655607 UMK655607 UCO655607 TSS655607 TIW655607 SZA655607 SPE655607 SFI655607 RVM655607 RLQ655607 RBU655607 QRY655607 QIC655607 PYG655607 POK655607 PEO655607 OUS655607 OKW655607 OBA655607 NRE655607 NHI655607 MXM655607 MNQ655607 MDU655607 LTY655607 LKC655607 LAG655607 KQK655607 KGO655607 JWS655607 JMW655607 JDA655607 ITE655607 IJI655607 HZM655607 HPQ655607 HFU655607 GVY655607 GMC655607 GCG655607 FSK655607 FIO655607 EYS655607 EOW655607 EFA655607 DVE655607 DLI655607 DBM655607 CRQ655607 CHU655607 BXY655607 BOC655607 BEG655607 AUK655607 AKO655607 AAS655607 QW655607 HA655607 WTM590071 WJQ590071 VZU590071 VPY590071 VGC590071 UWG590071 UMK590071 UCO590071 TSS590071 TIW590071 SZA590071 SPE590071 SFI590071 RVM590071 RLQ590071 RBU590071 QRY590071 QIC590071 PYG590071 POK590071 PEO590071 OUS590071 OKW590071 OBA590071 NRE590071 NHI590071 MXM590071 MNQ590071 MDU590071 LTY590071 LKC590071 LAG590071 KQK590071 KGO590071 JWS590071 JMW590071 JDA590071 ITE590071 IJI590071 HZM590071 HPQ590071 HFU590071 GVY590071 GMC590071 GCG590071 FSK590071 FIO590071 EYS590071 EOW590071 EFA590071 DVE590071 DLI590071 DBM590071 CRQ590071 CHU590071 BXY590071 BOC590071 BEG590071 AUK590071 AKO590071 AAS590071 QW590071 HA590071 WTM524535 WJQ524535 VZU524535 VPY524535 VGC524535 UWG524535 UMK524535 UCO524535 TSS524535 TIW524535 SZA524535 SPE524535 SFI524535 RVM524535 RLQ524535 RBU524535 QRY524535 QIC524535 PYG524535 POK524535 PEO524535 OUS524535 OKW524535 OBA524535 NRE524535 NHI524535 MXM524535 MNQ524535 MDU524535 LTY524535 LKC524535 LAG524535 KQK524535 KGO524535 JWS524535 JMW524535 JDA524535 ITE524535 IJI524535 HZM524535 HPQ524535 HFU524535 GVY524535 GMC524535 GCG524535 FSK524535 FIO524535 EYS524535 EOW524535 EFA524535 DVE524535 DLI524535 DBM524535 CRQ524535 CHU524535 BXY524535 BOC524535 BEG524535 AUK524535 AKO524535 AAS524535 QW524535 HA524535 WTM458999 WJQ458999 VZU458999 VPY458999 VGC458999 UWG458999 UMK458999 UCO458999 TSS458999 TIW458999 SZA458999 SPE458999 SFI458999 RVM458999 RLQ458999 RBU458999 QRY458999 QIC458999 PYG458999 POK458999 PEO458999 OUS458999 OKW458999 OBA458999 NRE458999 NHI458999 MXM458999 MNQ458999 MDU458999 LTY458999 LKC458999 LAG458999 KQK458999 KGO458999 JWS458999 JMW458999 JDA458999 ITE458999 IJI458999 HZM458999 HPQ458999 HFU458999 GVY458999 GMC458999 GCG458999 FSK458999 FIO458999 EYS458999 EOW458999 EFA458999 DVE458999 DLI458999 DBM458999 CRQ458999 CHU458999 BXY458999 BOC458999 BEG458999 AUK458999 AKO458999 AAS458999 QW458999 HA458999 WTM393463 WJQ393463 VZU393463 VPY393463 VGC393463 UWG393463 UMK393463 UCO393463 TSS393463 TIW393463 SZA393463 SPE393463 SFI393463 RVM393463 RLQ393463 RBU393463 QRY393463 QIC393463 PYG393463 POK393463 PEO393463 OUS393463 OKW393463 OBA393463 NRE393463 NHI393463 MXM393463 MNQ393463 MDU393463 LTY393463 LKC393463 LAG393463 KQK393463 KGO393463 JWS393463 JMW393463 JDA393463 ITE393463 IJI393463 HZM393463 HPQ393463 HFU393463 GVY393463 GMC393463 GCG393463 FSK393463 FIO393463 EYS393463 EOW393463 EFA393463 DVE393463 DLI393463 DBM393463 CRQ393463 CHU393463 BXY393463 BOC393463 BEG393463 AUK393463 AKO393463 AAS393463 QW393463 HA393463 WTM327927 WJQ327927 VZU327927 VPY327927 VGC327927 UWG327927 UMK327927 UCO327927 TSS327927 TIW327927 SZA327927 SPE327927 SFI327927 RVM327927 RLQ327927 RBU327927 QRY327927 QIC327927 PYG327927 POK327927 PEO327927 OUS327927 OKW327927 OBA327927 NRE327927 NHI327927 MXM327927 MNQ327927 MDU327927 LTY327927 LKC327927 LAG327927 KQK327927 KGO327927 JWS327927 JMW327927 JDA327927 ITE327927 IJI327927 HZM327927 HPQ327927 HFU327927 GVY327927 GMC327927 GCG327927 FSK327927 FIO327927 EYS327927 EOW327927 EFA327927 DVE327927 DLI327927 DBM327927 CRQ327927 CHU327927 BXY327927 BOC327927 BEG327927 AUK327927 AKO327927 AAS327927 QW327927 HA327927 WTM262391 WJQ262391 VZU262391 VPY262391 VGC262391 UWG262391 UMK262391 UCO262391 TSS262391 TIW262391 SZA262391 SPE262391 SFI262391 RVM262391 RLQ262391 RBU262391 QRY262391 QIC262391 PYG262391 POK262391 PEO262391 OUS262391 OKW262391 OBA262391 NRE262391 NHI262391 MXM262391 MNQ262391 MDU262391 LTY262391 LKC262391 LAG262391 KQK262391 KGO262391 JWS262391 JMW262391 JDA262391 ITE262391 IJI262391 HZM262391 HPQ262391 HFU262391 GVY262391 GMC262391 GCG262391 FSK262391 FIO262391 EYS262391 EOW262391 EFA262391 DVE262391 DLI262391 DBM262391 CRQ262391 CHU262391 BXY262391 BOC262391 BEG262391 AUK262391 AKO262391 AAS262391 QW262391 HA262391 WTM196855 WJQ196855 VZU196855 VPY196855 VGC196855 UWG196855 UMK196855 UCO196855 TSS196855 TIW196855 SZA196855 SPE196855 SFI196855 RVM196855 RLQ196855 RBU196855 QRY196855 QIC196855 PYG196855 POK196855 PEO196855 OUS196855 OKW196855 OBA196855 NRE196855 NHI196855 MXM196855 MNQ196855 MDU196855 LTY196855 LKC196855 LAG196855 KQK196855 KGO196855 JWS196855 JMW196855 JDA196855 ITE196855 IJI196855 HZM196855 HPQ196855 HFU196855 GVY196855 GMC196855 GCG196855 FSK196855 FIO196855 EYS196855 EOW196855 EFA196855 DVE196855 DLI196855 DBM196855 CRQ196855 CHU196855 BXY196855 BOC196855 BEG196855 AUK196855 AKO196855 AAS196855 QW196855 HA196855 WTM131319 WJQ131319 VZU131319 VPY131319 VGC131319 UWG131319 UMK131319 UCO131319 TSS131319 TIW131319 SZA131319 SPE131319 SFI131319 RVM131319 RLQ131319 RBU131319 QRY131319 QIC131319 PYG131319 POK131319 PEO131319 OUS131319 OKW131319 OBA131319 NRE131319 NHI131319 MXM131319 MNQ131319 MDU131319 LTY131319 LKC131319 LAG131319 KQK131319 KGO131319 JWS131319 JMW131319 JDA131319 ITE131319 IJI131319 HZM131319 HPQ131319 HFU131319 GVY131319 GMC131319 GCG131319 FSK131319 FIO131319 EYS131319 EOW131319 EFA131319 DVE131319 DLI131319 DBM131319 CRQ131319 CHU131319 BXY131319 BOC131319 BEG131319 AUK131319 AKO131319 AAS131319 QW131319 HA131319 WTM65783 WJQ65783 VZU65783 VPY65783 VGC65783 UWG65783 UMK65783 UCO65783 TSS65783 TIW65783 SZA65783 SPE65783 SFI65783 RVM65783 RLQ65783 RBU65783 QRY65783 QIC65783 PYG65783 POK65783 PEO65783 OUS65783 OKW65783 OBA65783 NRE65783 NHI65783 MXM65783 MNQ65783 MDU65783 LTY65783 LKC65783 LAG65783 KQK65783 KGO65783 JWS65783 JMW65783 JDA65783 ITE65783 IJI65783 HZM65783 HPQ65783 HFU65783 GVY65783 GMC65783 GCG65783 FSK65783 FIO65783 EYS65783 EOW65783 EFA65783 DVE65783 DLI65783 DBM65783 CRQ65783 CHU65783 BXY65783 BOC65783 BEG65783 AUK65783 AKO65783 AAS65783 QW65783 HA65783 WTM983287 WJQ983287 VZU983287 VPY983287 VGC983287 UWG983287 UMK983287 UCO983287 TSS983287 TIW983287 SZA983287 SPE983287 SFI983287 RVM983287 RLQ983287 RBU983287 QRY983287 QIC983287 PYG983287 POK983287 PEO983287 OUS983287 OKW983287 OBA983287 NRE983287 NHI983287 MXM983287 MNQ983287 MDU983287 LTY983287 LKC983287 LAG983287 KQK983287 KGO983287 JWS983287 JMW983287 JDA983287 ITE983287 IJI983287 HZM983287 HPQ983287 HFU983287 GVY983287 GMC983287 GCG983287 FSK983287 FIO983287 EYS983287 EOW983287 EFA983287 DVE983287 DLI983287 DBM983287 CRQ983287 CHU983287 BXY983287 BOC983287 BEG983287 AUK983287 AKO983287 AAS983287 QW983287" xr:uid="{00000000-0002-0000-0700-000000000000}">
      <formula1>#REF!</formula1>
    </dataValidation>
    <dataValidation type="list" allowBlank="1" showErrorMessage="1" sqref="GM17 WSY983281 WJC983281 VZG983281 VPK983281 VFO983281 UVS983281 ULW983281 UCA983281 TSE983281 TII983281 SYM983281 SOQ983281 SEU983281 RUY983281 RLC983281 RBG983281 QRK983281 QHO983281 PXS983281 PNW983281 PEA983281 OUE983281 OKI983281 OAM983281 NQQ983281 NGU983281 MWY983281 MNC983281 MDG983281 LTK983281 LJO983281 KZS983281 KPW983281 KGA983281 JWE983281 JMI983281 JCM983281 ISQ983281 IIU983281 HYY983281 HPC983281 HFG983281 GVK983281 GLO983281 GBS983281 FRW983281 FIA983281 EYE983281 EOI983281 EEM983281 DUQ983281 DKU983281 DAY983281 CRC983281 CHG983281 BXK983281 BNO983281 BDS983281 ATW983281 AKA983281 AAE983281 QI983281 GM983281 WSY917745 WJC917745 VZG917745 VPK917745 VFO917745 UVS917745 ULW917745 UCA917745 TSE917745 TII917745 SYM917745 SOQ917745 SEU917745 RUY917745 RLC917745 RBG917745 QRK917745 QHO917745 PXS917745 PNW917745 PEA917745 OUE917745 OKI917745 OAM917745 NQQ917745 NGU917745 MWY917745 MNC917745 MDG917745 LTK917745 LJO917745 KZS917745 KPW917745 KGA917745 JWE917745 JMI917745 JCM917745 ISQ917745 IIU917745 HYY917745 HPC917745 HFG917745 GVK917745 GLO917745 GBS917745 FRW917745 FIA917745 EYE917745 EOI917745 EEM917745 DUQ917745 DKU917745 DAY917745 CRC917745 CHG917745 BXK917745 BNO917745 BDS917745 ATW917745 AKA917745 AAE917745 QI917745 GM917745 WSY852209 WJC852209 VZG852209 VPK852209 VFO852209 UVS852209 ULW852209 UCA852209 TSE852209 TII852209 SYM852209 SOQ852209 SEU852209 RUY852209 RLC852209 RBG852209 QRK852209 QHO852209 PXS852209 PNW852209 PEA852209 OUE852209 OKI852209 OAM852209 NQQ852209 NGU852209 MWY852209 MNC852209 MDG852209 LTK852209 LJO852209 KZS852209 KPW852209 KGA852209 JWE852209 JMI852209 JCM852209 ISQ852209 IIU852209 HYY852209 HPC852209 HFG852209 GVK852209 GLO852209 GBS852209 FRW852209 FIA852209 EYE852209 EOI852209 EEM852209 DUQ852209 DKU852209 DAY852209 CRC852209 CHG852209 BXK852209 BNO852209 BDS852209 ATW852209 AKA852209 AAE852209 QI852209 GM852209 WSY786673 WJC786673 VZG786673 VPK786673 VFO786673 UVS786673 ULW786673 UCA786673 TSE786673 TII786673 SYM786673 SOQ786673 SEU786673 RUY786673 RLC786673 RBG786673 QRK786673 QHO786673 PXS786673 PNW786673 PEA786673 OUE786673 OKI786673 OAM786673 NQQ786673 NGU786673 MWY786673 MNC786673 MDG786673 LTK786673 LJO786673 KZS786673 KPW786673 KGA786673 JWE786673 JMI786673 JCM786673 ISQ786673 IIU786673 HYY786673 HPC786673 HFG786673 GVK786673 GLO786673 GBS786673 FRW786673 FIA786673 EYE786673 EOI786673 EEM786673 DUQ786673 DKU786673 DAY786673 CRC786673 CHG786673 BXK786673 BNO786673 BDS786673 ATW786673 AKA786673 AAE786673 QI786673 GM786673 WSY721137 WJC721137 VZG721137 VPK721137 VFO721137 UVS721137 ULW721137 UCA721137 TSE721137 TII721137 SYM721137 SOQ721137 SEU721137 RUY721137 RLC721137 RBG721137 QRK721137 QHO721137 PXS721137 PNW721137 PEA721137 OUE721137 OKI721137 OAM721137 NQQ721137 NGU721137 MWY721137 MNC721137 MDG721137 LTK721137 LJO721137 KZS721137 KPW721137 KGA721137 JWE721137 JMI721137 JCM721137 ISQ721137 IIU721137 HYY721137 HPC721137 HFG721137 GVK721137 GLO721137 GBS721137 FRW721137 FIA721137 EYE721137 EOI721137 EEM721137 DUQ721137 DKU721137 DAY721137 CRC721137 CHG721137 BXK721137 BNO721137 BDS721137 ATW721137 AKA721137 AAE721137 QI721137 GM721137 WSY655601 WJC655601 VZG655601 VPK655601 VFO655601 UVS655601 ULW655601 UCA655601 TSE655601 TII655601 SYM655601 SOQ655601 SEU655601 RUY655601 RLC655601 RBG655601 QRK655601 QHO655601 PXS655601 PNW655601 PEA655601 OUE655601 OKI655601 OAM655601 NQQ655601 NGU655601 MWY655601 MNC655601 MDG655601 LTK655601 LJO655601 KZS655601 KPW655601 KGA655601 JWE655601 JMI655601 JCM655601 ISQ655601 IIU655601 HYY655601 HPC655601 HFG655601 GVK655601 GLO655601 GBS655601 FRW655601 FIA655601 EYE655601 EOI655601 EEM655601 DUQ655601 DKU655601 DAY655601 CRC655601 CHG655601 BXK655601 BNO655601 BDS655601 ATW655601 AKA655601 AAE655601 QI655601 GM655601 WSY590065 WJC590065 VZG590065 VPK590065 VFO590065 UVS590065 ULW590065 UCA590065 TSE590065 TII590065 SYM590065 SOQ590065 SEU590065 RUY590065 RLC590065 RBG590065 QRK590065 QHO590065 PXS590065 PNW590065 PEA590065 OUE590065 OKI590065 OAM590065 NQQ590065 NGU590065 MWY590065 MNC590065 MDG590065 LTK590065 LJO590065 KZS590065 KPW590065 KGA590065 JWE590065 JMI590065 JCM590065 ISQ590065 IIU590065 HYY590065 HPC590065 HFG590065 GVK590065 GLO590065 GBS590065 FRW590065 FIA590065 EYE590065 EOI590065 EEM590065 DUQ590065 DKU590065 DAY590065 CRC590065 CHG590065 BXK590065 BNO590065 BDS590065 ATW590065 AKA590065 AAE590065 QI590065 GM590065 WSY524529 WJC524529 VZG524529 VPK524529 VFO524529 UVS524529 ULW524529 UCA524529 TSE524529 TII524529 SYM524529 SOQ524529 SEU524529 RUY524529 RLC524529 RBG524529 QRK524529 QHO524529 PXS524529 PNW524529 PEA524529 OUE524529 OKI524529 OAM524529 NQQ524529 NGU524529 MWY524529 MNC524529 MDG524529 LTK524529 LJO524529 KZS524529 KPW524529 KGA524529 JWE524529 JMI524529 JCM524529 ISQ524529 IIU524529 HYY524529 HPC524529 HFG524529 GVK524529 GLO524529 GBS524529 FRW524529 FIA524529 EYE524529 EOI524529 EEM524529 DUQ524529 DKU524529 DAY524529 CRC524529 CHG524529 BXK524529 BNO524529 BDS524529 ATW524529 AKA524529 AAE524529 QI524529 GM524529 WSY458993 WJC458993 VZG458993 VPK458993 VFO458993 UVS458993 ULW458993 UCA458993 TSE458993 TII458993 SYM458993 SOQ458993 SEU458993 RUY458993 RLC458993 RBG458993 QRK458993 QHO458993 PXS458993 PNW458993 PEA458993 OUE458993 OKI458993 OAM458993 NQQ458993 NGU458993 MWY458993 MNC458993 MDG458993 LTK458993 LJO458993 KZS458993 KPW458993 KGA458993 JWE458993 JMI458993 JCM458993 ISQ458993 IIU458993 HYY458993 HPC458993 HFG458993 GVK458993 GLO458993 GBS458993 FRW458993 FIA458993 EYE458993 EOI458993 EEM458993 DUQ458993 DKU458993 DAY458993 CRC458993 CHG458993 BXK458993 BNO458993 BDS458993 ATW458993 AKA458993 AAE458993 QI458993 GM458993 WSY393457 WJC393457 VZG393457 VPK393457 VFO393457 UVS393457 ULW393457 UCA393457 TSE393457 TII393457 SYM393457 SOQ393457 SEU393457 RUY393457 RLC393457 RBG393457 QRK393457 QHO393457 PXS393457 PNW393457 PEA393457 OUE393457 OKI393457 OAM393457 NQQ393457 NGU393457 MWY393457 MNC393457 MDG393457 LTK393457 LJO393457 KZS393457 KPW393457 KGA393457 JWE393457 JMI393457 JCM393457 ISQ393457 IIU393457 HYY393457 HPC393457 HFG393457 GVK393457 GLO393457 GBS393457 FRW393457 FIA393457 EYE393457 EOI393457 EEM393457 DUQ393457 DKU393457 DAY393457 CRC393457 CHG393457 BXK393457 BNO393457 BDS393457 ATW393457 AKA393457 AAE393457 QI393457 GM393457 WSY327921 WJC327921 VZG327921 VPK327921 VFO327921 UVS327921 ULW327921 UCA327921 TSE327921 TII327921 SYM327921 SOQ327921 SEU327921 RUY327921 RLC327921 RBG327921 QRK327921 QHO327921 PXS327921 PNW327921 PEA327921 OUE327921 OKI327921 OAM327921 NQQ327921 NGU327921 MWY327921 MNC327921 MDG327921 LTK327921 LJO327921 KZS327921 KPW327921 KGA327921 JWE327921 JMI327921 JCM327921 ISQ327921 IIU327921 HYY327921 HPC327921 HFG327921 GVK327921 GLO327921 GBS327921 FRW327921 FIA327921 EYE327921 EOI327921 EEM327921 DUQ327921 DKU327921 DAY327921 CRC327921 CHG327921 BXK327921 BNO327921 BDS327921 ATW327921 AKA327921 AAE327921 QI327921 GM327921 WSY262385 WJC262385 VZG262385 VPK262385 VFO262385 UVS262385 ULW262385 UCA262385 TSE262385 TII262385 SYM262385 SOQ262385 SEU262385 RUY262385 RLC262385 RBG262385 QRK262385 QHO262385 PXS262385 PNW262385 PEA262385 OUE262385 OKI262385 OAM262385 NQQ262385 NGU262385 MWY262385 MNC262385 MDG262385 LTK262385 LJO262385 KZS262385 KPW262385 KGA262385 JWE262385 JMI262385 JCM262385 ISQ262385 IIU262385 HYY262385 HPC262385 HFG262385 GVK262385 GLO262385 GBS262385 FRW262385 FIA262385 EYE262385 EOI262385 EEM262385 DUQ262385 DKU262385 DAY262385 CRC262385 CHG262385 BXK262385 BNO262385 BDS262385 ATW262385 AKA262385 AAE262385 QI262385 GM262385 WSY196849 WJC196849 VZG196849 VPK196849 VFO196849 UVS196849 ULW196849 UCA196849 TSE196849 TII196849 SYM196849 SOQ196849 SEU196849 RUY196849 RLC196849 RBG196849 QRK196849 QHO196849 PXS196849 PNW196849 PEA196849 OUE196849 OKI196849 OAM196849 NQQ196849 NGU196849 MWY196849 MNC196849 MDG196849 LTK196849 LJO196849 KZS196849 KPW196849 KGA196849 JWE196849 JMI196849 JCM196849 ISQ196849 IIU196849 HYY196849 HPC196849 HFG196849 GVK196849 GLO196849 GBS196849 FRW196849 FIA196849 EYE196849 EOI196849 EEM196849 DUQ196849 DKU196849 DAY196849 CRC196849 CHG196849 BXK196849 BNO196849 BDS196849 ATW196849 AKA196849 AAE196849 QI196849 GM196849 WSY131313 WJC131313 VZG131313 VPK131313 VFO131313 UVS131313 ULW131313 UCA131313 TSE131313 TII131313 SYM131313 SOQ131313 SEU131313 RUY131313 RLC131313 RBG131313 QRK131313 QHO131313 PXS131313 PNW131313 PEA131313 OUE131313 OKI131313 OAM131313 NQQ131313 NGU131313 MWY131313 MNC131313 MDG131313 LTK131313 LJO131313 KZS131313 KPW131313 KGA131313 JWE131313 JMI131313 JCM131313 ISQ131313 IIU131313 HYY131313 HPC131313 HFG131313 GVK131313 GLO131313 GBS131313 FRW131313 FIA131313 EYE131313 EOI131313 EEM131313 DUQ131313 DKU131313 DAY131313 CRC131313 CHG131313 BXK131313 BNO131313 BDS131313 ATW131313 AKA131313 AAE131313 QI131313 GM131313 WSY65777 WJC65777 VZG65777 VPK65777 VFO65777 UVS65777 ULW65777 UCA65777 TSE65777 TII65777 SYM65777 SOQ65777 SEU65777 RUY65777 RLC65777 RBG65777 QRK65777 QHO65777 PXS65777 PNW65777 PEA65777 OUE65777 OKI65777 OAM65777 NQQ65777 NGU65777 MWY65777 MNC65777 MDG65777 LTK65777 LJO65777 KZS65777 KPW65777 KGA65777 JWE65777 JMI65777 JCM65777 ISQ65777 IIU65777 HYY65777 HPC65777 HFG65777 GVK65777 GLO65777 GBS65777 FRW65777 FIA65777 EYE65777 EOI65777 EEM65777 DUQ65777 DKU65777 DAY65777 CRC65777 CHG65777 BXK65777 BNO65777 BDS65777 ATW65777 AKA65777 AAE65777 QI65777 GM65777 WSY17 WJC17 VZG17 VPK17 VFO17 UVS17 ULW17 UCA17 TSE17 TII17 SYM17 SOQ17 SEU17 RUY17 RLC17 RBG17 QRK17 QHO17 PXS17 PNW17 PEA17 OUE17 OKI17 OAM17 NQQ17 NGU17 MWY17 MNC17 MDG17 LTK17 LJO17 KZS17 KPW17 KGA17 JWE17 JMI17 JCM17 ISQ17 IIU17 HYY17 HPC17 HFG17 GVK17 GLO17 GBS17 FRW17 FIA17 EYE17 EOI17 EEM17 DUQ17 DKU17 DAY17 CRC17 CHG17 BXK17 BNO17 BDS17 ATW17 AKA17 AAE17 QI17" xr:uid="{00000000-0002-0000-0700-000001000000}">
      <formula1>#REF!</formula1>
    </dataValidation>
    <dataValidation type="list" allowBlank="1" showErrorMessage="1" sqref="GN17 WSZ983281 WJD983281 VZH983281 VPL983281 VFP983281 UVT983281 ULX983281 UCB983281 TSF983281 TIJ983281 SYN983281 SOR983281 SEV983281 RUZ983281 RLD983281 RBH983281 QRL983281 QHP983281 PXT983281 PNX983281 PEB983281 OUF983281 OKJ983281 OAN983281 NQR983281 NGV983281 MWZ983281 MND983281 MDH983281 LTL983281 LJP983281 KZT983281 KPX983281 KGB983281 JWF983281 JMJ983281 JCN983281 ISR983281 IIV983281 HYZ983281 HPD983281 HFH983281 GVL983281 GLP983281 GBT983281 FRX983281 FIB983281 EYF983281 EOJ983281 EEN983281 DUR983281 DKV983281 DAZ983281 CRD983281 CHH983281 BXL983281 BNP983281 BDT983281 ATX983281 AKB983281 AAF983281 QJ983281 GN983281 WSZ917745 WJD917745 VZH917745 VPL917745 VFP917745 UVT917745 ULX917745 UCB917745 TSF917745 TIJ917745 SYN917745 SOR917745 SEV917745 RUZ917745 RLD917745 RBH917745 QRL917745 QHP917745 PXT917745 PNX917745 PEB917745 OUF917745 OKJ917745 OAN917745 NQR917745 NGV917745 MWZ917745 MND917745 MDH917745 LTL917745 LJP917745 KZT917745 KPX917745 KGB917745 JWF917745 JMJ917745 JCN917745 ISR917745 IIV917745 HYZ917745 HPD917745 HFH917745 GVL917745 GLP917745 GBT917745 FRX917745 FIB917745 EYF917745 EOJ917745 EEN917745 DUR917745 DKV917745 DAZ917745 CRD917745 CHH917745 BXL917745 BNP917745 BDT917745 ATX917745 AKB917745 AAF917745 QJ917745 GN917745 WSZ852209 WJD852209 VZH852209 VPL852209 VFP852209 UVT852209 ULX852209 UCB852209 TSF852209 TIJ852209 SYN852209 SOR852209 SEV852209 RUZ852209 RLD852209 RBH852209 QRL852209 QHP852209 PXT852209 PNX852209 PEB852209 OUF852209 OKJ852209 OAN852209 NQR852209 NGV852209 MWZ852209 MND852209 MDH852209 LTL852209 LJP852209 KZT852209 KPX852209 KGB852209 JWF852209 JMJ852209 JCN852209 ISR852209 IIV852209 HYZ852209 HPD852209 HFH852209 GVL852209 GLP852209 GBT852209 FRX852209 FIB852209 EYF852209 EOJ852209 EEN852209 DUR852209 DKV852209 DAZ852209 CRD852209 CHH852209 BXL852209 BNP852209 BDT852209 ATX852209 AKB852209 AAF852209 QJ852209 GN852209 WSZ786673 WJD786673 VZH786673 VPL786673 VFP786673 UVT786673 ULX786673 UCB786673 TSF786673 TIJ786673 SYN786673 SOR786673 SEV786673 RUZ786673 RLD786673 RBH786673 QRL786673 QHP786673 PXT786673 PNX786673 PEB786673 OUF786673 OKJ786673 OAN786673 NQR786673 NGV786673 MWZ786673 MND786673 MDH786673 LTL786673 LJP786673 KZT786673 KPX786673 KGB786673 JWF786673 JMJ786673 JCN786673 ISR786673 IIV786673 HYZ786673 HPD786673 HFH786673 GVL786673 GLP786673 GBT786673 FRX786673 FIB786673 EYF786673 EOJ786673 EEN786673 DUR786673 DKV786673 DAZ786673 CRD786673 CHH786673 BXL786673 BNP786673 BDT786673 ATX786673 AKB786673 AAF786673 QJ786673 GN786673 WSZ721137 WJD721137 VZH721137 VPL721137 VFP721137 UVT721137 ULX721137 UCB721137 TSF721137 TIJ721137 SYN721137 SOR721137 SEV721137 RUZ721137 RLD721137 RBH721137 QRL721137 QHP721137 PXT721137 PNX721137 PEB721137 OUF721137 OKJ721137 OAN721137 NQR721137 NGV721137 MWZ721137 MND721137 MDH721137 LTL721137 LJP721137 KZT721137 KPX721137 KGB721137 JWF721137 JMJ721137 JCN721137 ISR721137 IIV721137 HYZ721137 HPD721137 HFH721137 GVL721137 GLP721137 GBT721137 FRX721137 FIB721137 EYF721137 EOJ721137 EEN721137 DUR721137 DKV721137 DAZ721137 CRD721137 CHH721137 BXL721137 BNP721137 BDT721137 ATX721137 AKB721137 AAF721137 QJ721137 GN721137 WSZ655601 WJD655601 VZH655601 VPL655601 VFP655601 UVT655601 ULX655601 UCB655601 TSF655601 TIJ655601 SYN655601 SOR655601 SEV655601 RUZ655601 RLD655601 RBH655601 QRL655601 QHP655601 PXT655601 PNX655601 PEB655601 OUF655601 OKJ655601 OAN655601 NQR655601 NGV655601 MWZ655601 MND655601 MDH655601 LTL655601 LJP655601 KZT655601 KPX655601 KGB655601 JWF655601 JMJ655601 JCN655601 ISR655601 IIV655601 HYZ655601 HPD655601 HFH655601 GVL655601 GLP655601 GBT655601 FRX655601 FIB655601 EYF655601 EOJ655601 EEN655601 DUR655601 DKV655601 DAZ655601 CRD655601 CHH655601 BXL655601 BNP655601 BDT655601 ATX655601 AKB655601 AAF655601 QJ655601 GN655601 WSZ590065 WJD590065 VZH590065 VPL590065 VFP590065 UVT590065 ULX590065 UCB590065 TSF590065 TIJ590065 SYN590065 SOR590065 SEV590065 RUZ590065 RLD590065 RBH590065 QRL590065 QHP590065 PXT590065 PNX590065 PEB590065 OUF590065 OKJ590065 OAN590065 NQR590065 NGV590065 MWZ590065 MND590065 MDH590065 LTL590065 LJP590065 KZT590065 KPX590065 KGB590065 JWF590065 JMJ590065 JCN590065 ISR590065 IIV590065 HYZ590065 HPD590065 HFH590065 GVL590065 GLP590065 GBT590065 FRX590065 FIB590065 EYF590065 EOJ590065 EEN590065 DUR590065 DKV590065 DAZ590065 CRD590065 CHH590065 BXL590065 BNP590065 BDT590065 ATX590065 AKB590065 AAF590065 QJ590065 GN590065 WSZ524529 WJD524529 VZH524529 VPL524529 VFP524529 UVT524529 ULX524529 UCB524529 TSF524529 TIJ524529 SYN524529 SOR524529 SEV524529 RUZ524529 RLD524529 RBH524529 QRL524529 QHP524529 PXT524529 PNX524529 PEB524529 OUF524529 OKJ524529 OAN524529 NQR524529 NGV524529 MWZ524529 MND524529 MDH524529 LTL524529 LJP524529 KZT524529 KPX524529 KGB524529 JWF524529 JMJ524529 JCN524529 ISR524529 IIV524529 HYZ524529 HPD524529 HFH524529 GVL524529 GLP524529 GBT524529 FRX524529 FIB524529 EYF524529 EOJ524529 EEN524529 DUR524529 DKV524529 DAZ524529 CRD524529 CHH524529 BXL524529 BNP524529 BDT524529 ATX524529 AKB524529 AAF524529 QJ524529 GN524529 WSZ458993 WJD458993 VZH458993 VPL458993 VFP458993 UVT458993 ULX458993 UCB458993 TSF458993 TIJ458993 SYN458993 SOR458993 SEV458993 RUZ458993 RLD458993 RBH458993 QRL458993 QHP458993 PXT458993 PNX458993 PEB458993 OUF458993 OKJ458993 OAN458993 NQR458993 NGV458993 MWZ458993 MND458993 MDH458993 LTL458993 LJP458993 KZT458993 KPX458993 KGB458993 JWF458993 JMJ458993 JCN458993 ISR458993 IIV458993 HYZ458993 HPD458993 HFH458993 GVL458993 GLP458993 GBT458993 FRX458993 FIB458993 EYF458993 EOJ458993 EEN458993 DUR458993 DKV458993 DAZ458993 CRD458993 CHH458993 BXL458993 BNP458993 BDT458993 ATX458993 AKB458993 AAF458993 QJ458993 GN458993 WSZ393457 WJD393457 VZH393457 VPL393457 VFP393457 UVT393457 ULX393457 UCB393457 TSF393457 TIJ393457 SYN393457 SOR393457 SEV393457 RUZ393457 RLD393457 RBH393457 QRL393457 QHP393457 PXT393457 PNX393457 PEB393457 OUF393457 OKJ393457 OAN393457 NQR393457 NGV393457 MWZ393457 MND393457 MDH393457 LTL393457 LJP393457 KZT393457 KPX393457 KGB393457 JWF393457 JMJ393457 JCN393457 ISR393457 IIV393457 HYZ393457 HPD393457 HFH393457 GVL393457 GLP393457 GBT393457 FRX393457 FIB393457 EYF393457 EOJ393457 EEN393457 DUR393457 DKV393457 DAZ393457 CRD393457 CHH393457 BXL393457 BNP393457 BDT393457 ATX393457 AKB393457 AAF393457 QJ393457 GN393457 WSZ327921 WJD327921 VZH327921 VPL327921 VFP327921 UVT327921 ULX327921 UCB327921 TSF327921 TIJ327921 SYN327921 SOR327921 SEV327921 RUZ327921 RLD327921 RBH327921 QRL327921 QHP327921 PXT327921 PNX327921 PEB327921 OUF327921 OKJ327921 OAN327921 NQR327921 NGV327921 MWZ327921 MND327921 MDH327921 LTL327921 LJP327921 KZT327921 KPX327921 KGB327921 JWF327921 JMJ327921 JCN327921 ISR327921 IIV327921 HYZ327921 HPD327921 HFH327921 GVL327921 GLP327921 GBT327921 FRX327921 FIB327921 EYF327921 EOJ327921 EEN327921 DUR327921 DKV327921 DAZ327921 CRD327921 CHH327921 BXL327921 BNP327921 BDT327921 ATX327921 AKB327921 AAF327921 QJ327921 GN327921 WSZ262385 WJD262385 VZH262385 VPL262385 VFP262385 UVT262385 ULX262385 UCB262385 TSF262385 TIJ262385 SYN262385 SOR262385 SEV262385 RUZ262385 RLD262385 RBH262385 QRL262385 QHP262385 PXT262385 PNX262385 PEB262385 OUF262385 OKJ262385 OAN262385 NQR262385 NGV262385 MWZ262385 MND262385 MDH262385 LTL262385 LJP262385 KZT262385 KPX262385 KGB262385 JWF262385 JMJ262385 JCN262385 ISR262385 IIV262385 HYZ262385 HPD262385 HFH262385 GVL262385 GLP262385 GBT262385 FRX262385 FIB262385 EYF262385 EOJ262385 EEN262385 DUR262385 DKV262385 DAZ262385 CRD262385 CHH262385 BXL262385 BNP262385 BDT262385 ATX262385 AKB262385 AAF262385 QJ262385 GN262385 WSZ196849 WJD196849 VZH196849 VPL196849 VFP196849 UVT196849 ULX196849 UCB196849 TSF196849 TIJ196849 SYN196849 SOR196849 SEV196849 RUZ196849 RLD196849 RBH196849 QRL196849 QHP196849 PXT196849 PNX196849 PEB196849 OUF196849 OKJ196849 OAN196849 NQR196849 NGV196849 MWZ196849 MND196849 MDH196849 LTL196849 LJP196849 KZT196849 KPX196849 KGB196849 JWF196849 JMJ196849 JCN196849 ISR196849 IIV196849 HYZ196849 HPD196849 HFH196849 GVL196849 GLP196849 GBT196849 FRX196849 FIB196849 EYF196849 EOJ196849 EEN196849 DUR196849 DKV196849 DAZ196849 CRD196849 CHH196849 BXL196849 BNP196849 BDT196849 ATX196849 AKB196849 AAF196849 QJ196849 GN196849 WSZ131313 WJD131313 VZH131313 VPL131313 VFP131313 UVT131313 ULX131313 UCB131313 TSF131313 TIJ131313 SYN131313 SOR131313 SEV131313 RUZ131313 RLD131313 RBH131313 QRL131313 QHP131313 PXT131313 PNX131313 PEB131313 OUF131313 OKJ131313 OAN131313 NQR131313 NGV131313 MWZ131313 MND131313 MDH131313 LTL131313 LJP131313 KZT131313 KPX131313 KGB131313 JWF131313 JMJ131313 JCN131313 ISR131313 IIV131313 HYZ131313 HPD131313 HFH131313 GVL131313 GLP131313 GBT131313 FRX131313 FIB131313 EYF131313 EOJ131313 EEN131313 DUR131313 DKV131313 DAZ131313 CRD131313 CHH131313 BXL131313 BNP131313 BDT131313 ATX131313 AKB131313 AAF131313 QJ131313 GN131313 WSZ65777 WJD65777 VZH65777 VPL65777 VFP65777 UVT65777 ULX65777 UCB65777 TSF65777 TIJ65777 SYN65777 SOR65777 SEV65777 RUZ65777 RLD65777 RBH65777 QRL65777 QHP65777 PXT65777 PNX65777 PEB65777 OUF65777 OKJ65777 OAN65777 NQR65777 NGV65777 MWZ65777 MND65777 MDH65777 LTL65777 LJP65777 KZT65777 KPX65777 KGB65777 JWF65777 JMJ65777 JCN65777 ISR65777 IIV65777 HYZ65777 HPD65777 HFH65777 GVL65777 GLP65777 GBT65777 FRX65777 FIB65777 EYF65777 EOJ65777 EEN65777 DUR65777 DKV65777 DAZ65777 CRD65777 CHH65777 BXL65777 BNP65777 BDT65777 ATX65777 AKB65777 AAF65777 QJ65777 GN65777 WSZ17 WJD17 VZH17 VPL17 VFP17 UVT17 ULX17 UCB17 TSF17 TIJ17 SYN17 SOR17 SEV17 RUZ17 RLD17 RBH17 QRL17 QHP17 PXT17 PNX17 PEB17 OUF17 OKJ17 OAN17 NQR17 NGV17 MWZ17 MND17 MDH17 LTL17 LJP17 KZT17 KPX17 KGB17 JWF17 JMJ17 JCN17 ISR17 IIV17 HYZ17 HPD17 HFH17 GVL17 GLP17 GBT17 FRX17 FIB17 EYF17 EOJ17 EEN17 DUR17 DKV17 DAZ17 CRD17 CHH17 BXL17 BNP17 BDT17 ATX17 AKB17 AAF17 QJ17" xr:uid="{00000000-0002-0000-0700-000002000000}">
      <formula1>#REF!</formula1>
    </dataValidation>
    <dataValidation type="list" allowBlank="1" showErrorMessage="1" sqref="WTK983287 WTK917751 WJO917751 VZS917751 VPW917751 VGA917751 UWE917751 UMI917751 UCM917751 TSQ917751 TIU917751 SYY917751 SPC917751 SFG917751 RVK917751 RLO917751 RBS917751 QRW917751 QIA917751 PYE917751 POI917751 PEM917751 OUQ917751 OKU917751 OAY917751 NRC917751 NHG917751 MXK917751 MNO917751 MDS917751 LTW917751 LKA917751 LAE917751 KQI917751 KGM917751 JWQ917751 JMU917751 JCY917751 ITC917751 IJG917751 HZK917751 HPO917751 HFS917751 GVW917751 GMA917751 GCE917751 FSI917751 FIM917751 EYQ917751 EOU917751 EEY917751 DVC917751 DLG917751 DBK917751 CRO917751 CHS917751 BXW917751 BOA917751 BEE917751 AUI917751 AKM917751 AAQ917751 QU917751 GY917751 WTK852215 WJO852215 VZS852215 VPW852215 VGA852215 UWE852215 UMI852215 UCM852215 TSQ852215 TIU852215 SYY852215 SPC852215 SFG852215 RVK852215 RLO852215 RBS852215 QRW852215 QIA852215 PYE852215 POI852215 PEM852215 OUQ852215 OKU852215 OAY852215 NRC852215 NHG852215 MXK852215 MNO852215 MDS852215 LTW852215 LKA852215 LAE852215 KQI852215 KGM852215 JWQ852215 JMU852215 JCY852215 ITC852215 IJG852215 HZK852215 HPO852215 HFS852215 GVW852215 GMA852215 GCE852215 FSI852215 FIM852215 EYQ852215 EOU852215 EEY852215 DVC852215 DLG852215 DBK852215 CRO852215 CHS852215 BXW852215 BOA852215 BEE852215 AUI852215 AKM852215 AAQ852215 QU852215 GY852215 WTK786679 WJO786679 VZS786679 VPW786679 VGA786679 UWE786679 UMI786679 UCM786679 TSQ786679 TIU786679 SYY786679 SPC786679 SFG786679 RVK786679 RLO786679 RBS786679 QRW786679 QIA786679 PYE786679 POI786679 PEM786679 OUQ786679 OKU786679 OAY786679 NRC786679 NHG786679 MXK786679 MNO786679 MDS786679 LTW786679 LKA786679 LAE786679 KQI786679 KGM786679 JWQ786679 JMU786679 JCY786679 ITC786679 IJG786679 HZK786679 HPO786679 HFS786679 GVW786679 GMA786679 GCE786679 FSI786679 FIM786679 EYQ786679 EOU786679 EEY786679 DVC786679 DLG786679 DBK786679 CRO786679 CHS786679 BXW786679 BOA786679 BEE786679 AUI786679 AKM786679 AAQ786679 QU786679 GY786679 WTK721143 WJO721143 VZS721143 VPW721143 VGA721143 UWE721143 UMI721143 UCM721143 TSQ721143 TIU721143 SYY721143 SPC721143 SFG721143 RVK721143 RLO721143 RBS721143 QRW721143 QIA721143 PYE721143 POI721143 PEM721143 OUQ721143 OKU721143 OAY721143 NRC721143 NHG721143 MXK721143 MNO721143 MDS721143 LTW721143 LKA721143 LAE721143 KQI721143 KGM721143 JWQ721143 JMU721143 JCY721143 ITC721143 IJG721143 HZK721143 HPO721143 HFS721143 GVW721143 GMA721143 GCE721143 FSI721143 FIM721143 EYQ721143 EOU721143 EEY721143 DVC721143 DLG721143 DBK721143 CRO721143 CHS721143 BXW721143 BOA721143 BEE721143 AUI721143 AKM721143 AAQ721143 QU721143 GY721143 WTK655607 WJO655607 VZS655607 VPW655607 VGA655607 UWE655607 UMI655607 UCM655607 TSQ655607 TIU655607 SYY655607 SPC655607 SFG655607 RVK655607 RLO655607 RBS655607 QRW655607 QIA655607 PYE655607 POI655607 PEM655607 OUQ655607 OKU655607 OAY655607 NRC655607 NHG655607 MXK655607 MNO655607 MDS655607 LTW655607 LKA655607 LAE655607 KQI655607 KGM655607 JWQ655607 JMU655607 JCY655607 ITC655607 IJG655607 HZK655607 HPO655607 HFS655607 GVW655607 GMA655607 GCE655607 FSI655607 FIM655607 EYQ655607 EOU655607 EEY655607 DVC655607 DLG655607 DBK655607 CRO655607 CHS655607 BXW655607 BOA655607 BEE655607 AUI655607 AKM655607 AAQ655607 QU655607 GY655607 WTK590071 WJO590071 VZS590071 VPW590071 VGA590071 UWE590071 UMI590071 UCM590071 TSQ590071 TIU590071 SYY590071 SPC590071 SFG590071 RVK590071 RLO590071 RBS590071 QRW590071 QIA590071 PYE590071 POI590071 PEM590071 OUQ590071 OKU590071 OAY590071 NRC590071 NHG590071 MXK590071 MNO590071 MDS590071 LTW590071 LKA590071 LAE590071 KQI590071 KGM590071 JWQ590071 JMU590071 JCY590071 ITC590071 IJG590071 HZK590071 HPO590071 HFS590071 GVW590071 GMA590071 GCE590071 FSI590071 FIM590071 EYQ590071 EOU590071 EEY590071 DVC590071 DLG590071 DBK590071 CRO590071 CHS590071 BXW590071 BOA590071 BEE590071 AUI590071 AKM590071 AAQ590071 QU590071 GY590071 WTK524535 WJO524535 VZS524535 VPW524535 VGA524535 UWE524535 UMI524535 UCM524535 TSQ524535 TIU524535 SYY524535 SPC524535 SFG524535 RVK524535 RLO524535 RBS524535 QRW524535 QIA524535 PYE524535 POI524535 PEM524535 OUQ524535 OKU524535 OAY524535 NRC524535 NHG524535 MXK524535 MNO524535 MDS524535 LTW524535 LKA524535 LAE524535 KQI524535 KGM524535 JWQ524535 JMU524535 JCY524535 ITC524535 IJG524535 HZK524535 HPO524535 HFS524535 GVW524535 GMA524535 GCE524535 FSI524535 FIM524535 EYQ524535 EOU524535 EEY524535 DVC524535 DLG524535 DBK524535 CRO524535 CHS524535 BXW524535 BOA524535 BEE524535 AUI524535 AKM524535 AAQ524535 QU524535 GY524535 WTK458999 WJO458999 VZS458999 VPW458999 VGA458999 UWE458999 UMI458999 UCM458999 TSQ458999 TIU458999 SYY458999 SPC458999 SFG458999 RVK458999 RLO458999 RBS458999 QRW458999 QIA458999 PYE458999 POI458999 PEM458999 OUQ458999 OKU458999 OAY458999 NRC458999 NHG458999 MXK458999 MNO458999 MDS458999 LTW458999 LKA458999 LAE458999 KQI458999 KGM458999 JWQ458999 JMU458999 JCY458999 ITC458999 IJG458999 HZK458999 HPO458999 HFS458999 GVW458999 GMA458999 GCE458999 FSI458999 FIM458999 EYQ458999 EOU458999 EEY458999 DVC458999 DLG458999 DBK458999 CRO458999 CHS458999 BXW458999 BOA458999 BEE458999 AUI458999 AKM458999 AAQ458999 QU458999 GY458999 WTK393463 WJO393463 VZS393463 VPW393463 VGA393463 UWE393463 UMI393463 UCM393463 TSQ393463 TIU393463 SYY393463 SPC393463 SFG393463 RVK393463 RLO393463 RBS393463 QRW393463 QIA393463 PYE393463 POI393463 PEM393463 OUQ393463 OKU393463 OAY393463 NRC393463 NHG393463 MXK393463 MNO393463 MDS393463 LTW393463 LKA393463 LAE393463 KQI393463 KGM393463 JWQ393463 JMU393463 JCY393463 ITC393463 IJG393463 HZK393463 HPO393463 HFS393463 GVW393463 GMA393463 GCE393463 FSI393463 FIM393463 EYQ393463 EOU393463 EEY393463 DVC393463 DLG393463 DBK393463 CRO393463 CHS393463 BXW393463 BOA393463 BEE393463 AUI393463 AKM393463 AAQ393463 QU393463 GY393463 WTK327927 WJO327927 VZS327927 VPW327927 VGA327927 UWE327927 UMI327927 UCM327927 TSQ327927 TIU327927 SYY327927 SPC327927 SFG327927 RVK327927 RLO327927 RBS327927 QRW327927 QIA327927 PYE327927 POI327927 PEM327927 OUQ327927 OKU327927 OAY327927 NRC327927 NHG327927 MXK327927 MNO327927 MDS327927 LTW327927 LKA327927 LAE327927 KQI327927 KGM327927 JWQ327927 JMU327927 JCY327927 ITC327927 IJG327927 HZK327927 HPO327927 HFS327927 GVW327927 GMA327927 GCE327927 FSI327927 FIM327927 EYQ327927 EOU327927 EEY327927 DVC327927 DLG327927 DBK327927 CRO327927 CHS327927 BXW327927 BOA327927 BEE327927 AUI327927 AKM327927 AAQ327927 QU327927 GY327927 WTK262391 WJO262391 VZS262391 VPW262391 VGA262391 UWE262391 UMI262391 UCM262391 TSQ262391 TIU262391 SYY262391 SPC262391 SFG262391 RVK262391 RLO262391 RBS262391 QRW262391 QIA262391 PYE262391 POI262391 PEM262391 OUQ262391 OKU262391 OAY262391 NRC262391 NHG262391 MXK262391 MNO262391 MDS262391 LTW262391 LKA262391 LAE262391 KQI262391 KGM262391 JWQ262391 JMU262391 JCY262391 ITC262391 IJG262391 HZK262391 HPO262391 HFS262391 GVW262391 GMA262391 GCE262391 FSI262391 FIM262391 EYQ262391 EOU262391 EEY262391 DVC262391 DLG262391 DBK262391 CRO262391 CHS262391 BXW262391 BOA262391 BEE262391 AUI262391 AKM262391 AAQ262391 QU262391 GY262391 WTK196855 WJO196855 VZS196855 VPW196855 VGA196855 UWE196855 UMI196855 UCM196855 TSQ196855 TIU196855 SYY196855 SPC196855 SFG196855 RVK196855 RLO196855 RBS196855 QRW196855 QIA196855 PYE196855 POI196855 PEM196855 OUQ196855 OKU196855 OAY196855 NRC196855 NHG196855 MXK196855 MNO196855 MDS196855 LTW196855 LKA196855 LAE196855 KQI196855 KGM196855 JWQ196855 JMU196855 JCY196855 ITC196855 IJG196855 HZK196855 HPO196855 HFS196855 GVW196855 GMA196855 GCE196855 FSI196855 FIM196855 EYQ196855 EOU196855 EEY196855 DVC196855 DLG196855 DBK196855 CRO196855 CHS196855 BXW196855 BOA196855 BEE196855 AUI196855 AKM196855 AAQ196855 QU196855 GY196855 WTK131319 WJO131319 VZS131319 VPW131319 VGA131319 UWE131319 UMI131319 UCM131319 TSQ131319 TIU131319 SYY131319 SPC131319 SFG131319 RVK131319 RLO131319 RBS131319 QRW131319 QIA131319 PYE131319 POI131319 PEM131319 OUQ131319 OKU131319 OAY131319 NRC131319 NHG131319 MXK131319 MNO131319 MDS131319 LTW131319 LKA131319 LAE131319 KQI131319 KGM131319 JWQ131319 JMU131319 JCY131319 ITC131319 IJG131319 HZK131319 HPO131319 HFS131319 GVW131319 GMA131319 GCE131319 FSI131319 FIM131319 EYQ131319 EOU131319 EEY131319 DVC131319 DLG131319 DBK131319 CRO131319 CHS131319 BXW131319 BOA131319 BEE131319 AUI131319 AKM131319 AAQ131319 QU131319 GY131319 WTK65783 WJO65783 VZS65783 VPW65783 VGA65783 UWE65783 UMI65783 UCM65783 TSQ65783 TIU65783 SYY65783 SPC65783 SFG65783 RVK65783 RLO65783 RBS65783 QRW65783 QIA65783 PYE65783 POI65783 PEM65783 OUQ65783 OKU65783 OAY65783 NRC65783 NHG65783 MXK65783 MNO65783 MDS65783 LTW65783 LKA65783 LAE65783 KQI65783 KGM65783 JWQ65783 JMU65783 JCY65783 ITC65783 IJG65783 HZK65783 HPO65783 HFS65783 GVW65783 GMA65783 GCE65783 FSI65783 FIM65783 EYQ65783 EOU65783 EEY65783 DVC65783 DLG65783 DBK65783 CRO65783 CHS65783 BXW65783 BOA65783 BEE65783 AUI65783 AKM65783 AAQ65783 QU65783 GY65783 WJO983287 VZS983287 VPW983287 VGA983287 UWE983287 UMI983287 UCM983287 TSQ983287 TIU983287 SYY983287 SPC983287 SFG983287 RVK983287 RLO983287 RBS983287 QRW983287 QIA983287 PYE983287 POI983287 PEM983287 OUQ983287 OKU983287 OAY983287 NRC983287 NHG983287 MXK983287 MNO983287 MDS983287 LTW983287 LKA983287 LAE983287 KQI983287 KGM983287 JWQ983287 JMU983287 JCY983287 ITC983287 IJG983287 HZK983287 HPO983287 HFS983287 GVW983287 GMA983287 GCE983287 FSI983287 FIM983287 EYQ983287 EOU983287 EEY983287 DVC983287 DLG983287 DBK983287 CRO983287 CHS983287 BXW983287 BOA983287 BEE983287 AUI983287 AKM983287 AAQ983287 QU983287 GY983287" xr:uid="{00000000-0002-0000-0700-000003000000}">
      <formula1>#REF!</formula1>
    </dataValidation>
    <dataValidation type="list" allowBlank="1" showErrorMessage="1" sqref="GZ983287 WTL917751 WJP917751 VZT917751 VPX917751 VGB917751 UWF917751 UMJ917751 UCN917751 TSR917751 TIV917751 SYZ917751 SPD917751 SFH917751 RVL917751 RLP917751 RBT917751 QRX917751 QIB917751 PYF917751 POJ917751 PEN917751 OUR917751 OKV917751 OAZ917751 NRD917751 NHH917751 MXL917751 MNP917751 MDT917751 LTX917751 LKB917751 LAF917751 KQJ917751 KGN917751 JWR917751 JMV917751 JCZ917751 ITD917751 IJH917751 HZL917751 HPP917751 HFT917751 GVX917751 GMB917751 GCF917751 FSJ917751 FIN917751 EYR917751 EOV917751 EEZ917751 DVD917751 DLH917751 DBL917751 CRP917751 CHT917751 BXX917751 BOB917751 BEF917751 AUJ917751 AKN917751 AAR917751 QV917751 GZ917751 WTL852215 WJP852215 VZT852215 VPX852215 VGB852215 UWF852215 UMJ852215 UCN852215 TSR852215 TIV852215 SYZ852215 SPD852215 SFH852215 RVL852215 RLP852215 RBT852215 QRX852215 QIB852215 PYF852215 POJ852215 PEN852215 OUR852215 OKV852215 OAZ852215 NRD852215 NHH852215 MXL852215 MNP852215 MDT852215 LTX852215 LKB852215 LAF852215 KQJ852215 KGN852215 JWR852215 JMV852215 JCZ852215 ITD852215 IJH852215 HZL852215 HPP852215 HFT852215 GVX852215 GMB852215 GCF852215 FSJ852215 FIN852215 EYR852215 EOV852215 EEZ852215 DVD852215 DLH852215 DBL852215 CRP852215 CHT852215 BXX852215 BOB852215 BEF852215 AUJ852215 AKN852215 AAR852215 QV852215 GZ852215 WTL786679 WJP786679 VZT786679 VPX786679 VGB786679 UWF786679 UMJ786679 UCN786679 TSR786679 TIV786679 SYZ786679 SPD786679 SFH786679 RVL786679 RLP786679 RBT786679 QRX786679 QIB786679 PYF786679 POJ786679 PEN786679 OUR786679 OKV786679 OAZ786679 NRD786679 NHH786679 MXL786679 MNP786679 MDT786679 LTX786679 LKB786679 LAF786679 KQJ786679 KGN786679 JWR786679 JMV786679 JCZ786679 ITD786679 IJH786679 HZL786679 HPP786679 HFT786679 GVX786679 GMB786679 GCF786679 FSJ786679 FIN786679 EYR786679 EOV786679 EEZ786679 DVD786679 DLH786679 DBL786679 CRP786679 CHT786679 BXX786679 BOB786679 BEF786679 AUJ786679 AKN786679 AAR786679 QV786679 GZ786679 WTL721143 WJP721143 VZT721143 VPX721143 VGB721143 UWF721143 UMJ721143 UCN721143 TSR721143 TIV721143 SYZ721143 SPD721143 SFH721143 RVL721143 RLP721143 RBT721143 QRX721143 QIB721143 PYF721143 POJ721143 PEN721143 OUR721143 OKV721143 OAZ721143 NRD721143 NHH721143 MXL721143 MNP721143 MDT721143 LTX721143 LKB721143 LAF721143 KQJ721143 KGN721143 JWR721143 JMV721143 JCZ721143 ITD721143 IJH721143 HZL721143 HPP721143 HFT721143 GVX721143 GMB721143 GCF721143 FSJ721143 FIN721143 EYR721143 EOV721143 EEZ721143 DVD721143 DLH721143 DBL721143 CRP721143 CHT721143 BXX721143 BOB721143 BEF721143 AUJ721143 AKN721143 AAR721143 QV721143 GZ721143 WTL655607 WJP655607 VZT655607 VPX655607 VGB655607 UWF655607 UMJ655607 UCN655607 TSR655607 TIV655607 SYZ655607 SPD655607 SFH655607 RVL655607 RLP655607 RBT655607 QRX655607 QIB655607 PYF655607 POJ655607 PEN655607 OUR655607 OKV655607 OAZ655607 NRD655607 NHH655607 MXL655607 MNP655607 MDT655607 LTX655607 LKB655607 LAF655607 KQJ655607 KGN655607 JWR655607 JMV655607 JCZ655607 ITD655607 IJH655607 HZL655607 HPP655607 HFT655607 GVX655607 GMB655607 GCF655607 FSJ655607 FIN655607 EYR655607 EOV655607 EEZ655607 DVD655607 DLH655607 DBL655607 CRP655607 CHT655607 BXX655607 BOB655607 BEF655607 AUJ655607 AKN655607 AAR655607 QV655607 GZ655607 WTL590071 WJP590071 VZT590071 VPX590071 VGB590071 UWF590071 UMJ590071 UCN590071 TSR590071 TIV590071 SYZ590071 SPD590071 SFH590071 RVL590071 RLP590071 RBT590071 QRX590071 QIB590071 PYF590071 POJ590071 PEN590071 OUR590071 OKV590071 OAZ590071 NRD590071 NHH590071 MXL590071 MNP590071 MDT590071 LTX590071 LKB590071 LAF590071 KQJ590071 KGN590071 JWR590071 JMV590071 JCZ590071 ITD590071 IJH590071 HZL590071 HPP590071 HFT590071 GVX590071 GMB590071 GCF590071 FSJ590071 FIN590071 EYR590071 EOV590071 EEZ590071 DVD590071 DLH590071 DBL590071 CRP590071 CHT590071 BXX590071 BOB590071 BEF590071 AUJ590071 AKN590071 AAR590071 QV590071 GZ590071 WTL524535 WJP524535 VZT524535 VPX524535 VGB524535 UWF524535 UMJ524535 UCN524535 TSR524535 TIV524535 SYZ524535 SPD524535 SFH524535 RVL524535 RLP524535 RBT524535 QRX524535 QIB524535 PYF524535 POJ524535 PEN524535 OUR524535 OKV524535 OAZ524535 NRD524535 NHH524535 MXL524535 MNP524535 MDT524535 LTX524535 LKB524535 LAF524535 KQJ524535 KGN524535 JWR524535 JMV524535 JCZ524535 ITD524535 IJH524535 HZL524535 HPP524535 HFT524535 GVX524535 GMB524535 GCF524535 FSJ524535 FIN524535 EYR524535 EOV524535 EEZ524535 DVD524535 DLH524535 DBL524535 CRP524535 CHT524535 BXX524535 BOB524535 BEF524535 AUJ524535 AKN524535 AAR524535 QV524535 GZ524535 WTL458999 WJP458999 VZT458999 VPX458999 VGB458999 UWF458999 UMJ458999 UCN458999 TSR458999 TIV458999 SYZ458999 SPD458999 SFH458999 RVL458999 RLP458999 RBT458999 QRX458999 QIB458999 PYF458999 POJ458999 PEN458999 OUR458999 OKV458999 OAZ458999 NRD458999 NHH458999 MXL458999 MNP458999 MDT458999 LTX458999 LKB458999 LAF458999 KQJ458999 KGN458999 JWR458999 JMV458999 JCZ458999 ITD458999 IJH458999 HZL458999 HPP458999 HFT458999 GVX458999 GMB458999 GCF458999 FSJ458999 FIN458999 EYR458999 EOV458999 EEZ458999 DVD458999 DLH458999 DBL458999 CRP458999 CHT458999 BXX458999 BOB458999 BEF458999 AUJ458999 AKN458999 AAR458999 QV458999 GZ458999 WTL393463 WJP393463 VZT393463 VPX393463 VGB393463 UWF393463 UMJ393463 UCN393463 TSR393463 TIV393463 SYZ393463 SPD393463 SFH393463 RVL393463 RLP393463 RBT393463 QRX393463 QIB393463 PYF393463 POJ393463 PEN393463 OUR393463 OKV393463 OAZ393463 NRD393463 NHH393463 MXL393463 MNP393463 MDT393463 LTX393463 LKB393463 LAF393463 KQJ393463 KGN393463 JWR393463 JMV393463 JCZ393463 ITD393463 IJH393463 HZL393463 HPP393463 HFT393463 GVX393463 GMB393463 GCF393463 FSJ393463 FIN393463 EYR393463 EOV393463 EEZ393463 DVD393463 DLH393463 DBL393463 CRP393463 CHT393463 BXX393463 BOB393463 BEF393463 AUJ393463 AKN393463 AAR393463 QV393463 GZ393463 WTL327927 WJP327927 VZT327927 VPX327927 VGB327927 UWF327927 UMJ327927 UCN327927 TSR327927 TIV327927 SYZ327927 SPD327927 SFH327927 RVL327927 RLP327927 RBT327927 QRX327927 QIB327927 PYF327927 POJ327927 PEN327927 OUR327927 OKV327927 OAZ327927 NRD327927 NHH327927 MXL327927 MNP327927 MDT327927 LTX327927 LKB327927 LAF327927 KQJ327927 KGN327927 JWR327927 JMV327927 JCZ327927 ITD327927 IJH327927 HZL327927 HPP327927 HFT327927 GVX327927 GMB327927 GCF327927 FSJ327927 FIN327927 EYR327927 EOV327927 EEZ327927 DVD327927 DLH327927 DBL327927 CRP327927 CHT327927 BXX327927 BOB327927 BEF327927 AUJ327927 AKN327927 AAR327927 QV327927 GZ327927 WTL262391 WJP262391 VZT262391 VPX262391 VGB262391 UWF262391 UMJ262391 UCN262391 TSR262391 TIV262391 SYZ262391 SPD262391 SFH262391 RVL262391 RLP262391 RBT262391 QRX262391 QIB262391 PYF262391 POJ262391 PEN262391 OUR262391 OKV262391 OAZ262391 NRD262391 NHH262391 MXL262391 MNP262391 MDT262391 LTX262391 LKB262391 LAF262391 KQJ262391 KGN262391 JWR262391 JMV262391 JCZ262391 ITD262391 IJH262391 HZL262391 HPP262391 HFT262391 GVX262391 GMB262391 GCF262391 FSJ262391 FIN262391 EYR262391 EOV262391 EEZ262391 DVD262391 DLH262391 DBL262391 CRP262391 CHT262391 BXX262391 BOB262391 BEF262391 AUJ262391 AKN262391 AAR262391 QV262391 GZ262391 WTL196855 WJP196855 VZT196855 VPX196855 VGB196855 UWF196855 UMJ196855 UCN196855 TSR196855 TIV196855 SYZ196855 SPD196855 SFH196855 RVL196855 RLP196855 RBT196855 QRX196855 QIB196855 PYF196855 POJ196855 PEN196855 OUR196855 OKV196855 OAZ196855 NRD196855 NHH196855 MXL196855 MNP196855 MDT196855 LTX196855 LKB196855 LAF196855 KQJ196855 KGN196855 JWR196855 JMV196855 JCZ196855 ITD196855 IJH196855 HZL196855 HPP196855 HFT196855 GVX196855 GMB196855 GCF196855 FSJ196855 FIN196855 EYR196855 EOV196855 EEZ196855 DVD196855 DLH196855 DBL196855 CRP196855 CHT196855 BXX196855 BOB196855 BEF196855 AUJ196855 AKN196855 AAR196855 QV196855 GZ196855 WTL131319 WJP131319 VZT131319 VPX131319 VGB131319 UWF131319 UMJ131319 UCN131319 TSR131319 TIV131319 SYZ131319 SPD131319 SFH131319 RVL131319 RLP131319 RBT131319 QRX131319 QIB131319 PYF131319 POJ131319 PEN131319 OUR131319 OKV131319 OAZ131319 NRD131319 NHH131319 MXL131319 MNP131319 MDT131319 LTX131319 LKB131319 LAF131319 KQJ131319 KGN131319 JWR131319 JMV131319 JCZ131319 ITD131319 IJH131319 HZL131319 HPP131319 HFT131319 GVX131319 GMB131319 GCF131319 FSJ131319 FIN131319 EYR131319 EOV131319 EEZ131319 DVD131319 DLH131319 DBL131319 CRP131319 CHT131319 BXX131319 BOB131319 BEF131319 AUJ131319 AKN131319 AAR131319 QV131319 GZ131319 WTL65783 WJP65783 VZT65783 VPX65783 VGB65783 UWF65783 UMJ65783 UCN65783 TSR65783 TIV65783 SYZ65783 SPD65783 SFH65783 RVL65783 RLP65783 RBT65783 QRX65783 QIB65783 PYF65783 POJ65783 PEN65783 OUR65783 OKV65783 OAZ65783 NRD65783 NHH65783 MXL65783 MNP65783 MDT65783 LTX65783 LKB65783 LAF65783 KQJ65783 KGN65783 JWR65783 JMV65783 JCZ65783 ITD65783 IJH65783 HZL65783 HPP65783 HFT65783 GVX65783 GMB65783 GCF65783 FSJ65783 FIN65783 EYR65783 EOV65783 EEZ65783 DVD65783 DLH65783 DBL65783 CRP65783 CHT65783 BXX65783 BOB65783 BEF65783 AUJ65783 AKN65783 AAR65783 QV65783 GZ65783 WTL983287 WJP983287 VZT983287 VPX983287 VGB983287 UWF983287 UMJ983287 UCN983287 TSR983287 TIV983287 SYZ983287 SPD983287 SFH983287 RVL983287 RLP983287 RBT983287 QRX983287 QIB983287 PYF983287 POJ983287 PEN983287 OUR983287 OKV983287 OAZ983287 NRD983287 NHH983287 MXL983287 MNP983287 MDT983287 LTX983287 LKB983287 LAF983287 KQJ983287 KGN983287 JWR983287 JMV983287 JCZ983287 ITD983287 IJH983287 HZL983287 HPP983287 HFT983287 GVX983287 GMB983287 GCF983287 FSJ983287 FIN983287 EYR983287 EOV983287 EEZ983287 DVD983287 DLH983287 DBL983287 CRP983287 CHT983287 BXX983287 BOB983287 BEF983287 AUJ983287 AKN983287 AAR983287 QV983287" xr:uid="{00000000-0002-0000-0700-000004000000}">
      <formula1>#REF!</formula1>
    </dataValidation>
    <dataValidation type="list" allowBlank="1" showInputMessage="1" showErrorMessage="1" sqref="F17 GE17 QA17 ZW17 AJS17 ATO17 BDK17 BNG17 BXC17 CGY17 CQU17 DAQ17 DKM17 DUI17 EEE17 EOA17 EXW17 FHS17 FRO17 GBK17 GLG17 GVC17 HEY17 HOU17 HYQ17 IIM17 ISI17 JCE17 JMA17 JVW17 KFS17 KPO17 KZK17 LJG17 LTC17 MCY17 MMU17 MWQ17 NGM17 NQI17 OAE17 OKA17 OTW17 PDS17 PNO17 PXK17 QHG17 QRC17 RAY17 RKU17 RUQ17 SEM17 SOI17 SYE17 TIA17 TRW17 UBS17 ULO17 UVK17 VFG17 VPC17 VYY17 WIU17 WSQ17 F65777 GE65777 QA65777 ZW65777 AJS65777 ATO65777 BDK65777 BNG65777 BXC65777 CGY65777 CQU65777 DAQ65777 DKM65777 DUI65777 EEE65777 EOA65777 EXW65777 FHS65777 FRO65777 GBK65777 GLG65777 GVC65777 HEY65777 HOU65777 HYQ65777 IIM65777 ISI65777 JCE65777 JMA65777 JVW65777 KFS65777 KPO65777 KZK65777 LJG65777 LTC65777 MCY65777 MMU65777 MWQ65777 NGM65777 NQI65777 OAE65777 OKA65777 OTW65777 PDS65777 PNO65777 PXK65777 QHG65777 QRC65777 RAY65777 RKU65777 RUQ65777 SEM65777 SOI65777 SYE65777 TIA65777 TRW65777 UBS65777 ULO65777 UVK65777 VFG65777 VPC65777 VYY65777 WIU65777 WSQ65777 F131313 GE131313 QA131313 ZW131313 AJS131313 ATO131313 BDK131313 BNG131313 BXC131313 CGY131313 CQU131313 DAQ131313 DKM131313 DUI131313 EEE131313 EOA131313 EXW131313 FHS131313 FRO131313 GBK131313 GLG131313 GVC131313 HEY131313 HOU131313 HYQ131313 IIM131313 ISI131313 JCE131313 JMA131313 JVW131313 KFS131313 KPO131313 KZK131313 LJG131313 LTC131313 MCY131313 MMU131313 MWQ131313 NGM131313 NQI131313 OAE131313 OKA131313 OTW131313 PDS131313 PNO131313 PXK131313 QHG131313 QRC131313 RAY131313 RKU131313 RUQ131313 SEM131313 SOI131313 SYE131313 TIA131313 TRW131313 UBS131313 ULO131313 UVK131313 VFG131313 VPC131313 VYY131313 WIU131313 WSQ131313 F196849 GE196849 QA196849 ZW196849 AJS196849 ATO196849 BDK196849 BNG196849 BXC196849 CGY196849 CQU196849 DAQ196849 DKM196849 DUI196849 EEE196849 EOA196849 EXW196849 FHS196849 FRO196849 GBK196849 GLG196849 GVC196849 HEY196849 HOU196849 HYQ196849 IIM196849 ISI196849 JCE196849 JMA196849 JVW196849 KFS196849 KPO196849 KZK196849 LJG196849 LTC196849 MCY196849 MMU196849 MWQ196849 NGM196849 NQI196849 OAE196849 OKA196849 OTW196849 PDS196849 PNO196849 PXK196849 QHG196849 QRC196849 RAY196849 RKU196849 RUQ196849 SEM196849 SOI196849 SYE196849 TIA196849 TRW196849 UBS196849 ULO196849 UVK196849 VFG196849 VPC196849 VYY196849 WIU196849 WSQ196849 F262385 GE262385 QA262385 ZW262385 AJS262385 ATO262385 BDK262385 BNG262385 BXC262385 CGY262385 CQU262385 DAQ262385 DKM262385 DUI262385 EEE262385 EOA262385 EXW262385 FHS262385 FRO262385 GBK262385 GLG262385 GVC262385 HEY262385 HOU262385 HYQ262385 IIM262385 ISI262385 JCE262385 JMA262385 JVW262385 KFS262385 KPO262385 KZK262385 LJG262385 LTC262385 MCY262385 MMU262385 MWQ262385 NGM262385 NQI262385 OAE262385 OKA262385 OTW262385 PDS262385 PNO262385 PXK262385 QHG262385 QRC262385 RAY262385 RKU262385 RUQ262385 SEM262385 SOI262385 SYE262385 TIA262385 TRW262385 UBS262385 ULO262385 UVK262385 VFG262385 VPC262385 VYY262385 WIU262385 WSQ262385 F327921 GE327921 QA327921 ZW327921 AJS327921 ATO327921 BDK327921 BNG327921 BXC327921 CGY327921 CQU327921 DAQ327921 DKM327921 DUI327921 EEE327921 EOA327921 EXW327921 FHS327921 FRO327921 GBK327921 GLG327921 GVC327921 HEY327921 HOU327921 HYQ327921 IIM327921 ISI327921 JCE327921 JMA327921 JVW327921 KFS327921 KPO327921 KZK327921 LJG327921 LTC327921 MCY327921 MMU327921 MWQ327921 NGM327921 NQI327921 OAE327921 OKA327921 OTW327921 PDS327921 PNO327921 PXK327921 QHG327921 QRC327921 RAY327921 RKU327921 RUQ327921 SEM327921 SOI327921 SYE327921 TIA327921 TRW327921 UBS327921 ULO327921 UVK327921 VFG327921 VPC327921 VYY327921 WIU327921 WSQ327921 F393457 GE393457 QA393457 ZW393457 AJS393457 ATO393457 BDK393457 BNG393457 BXC393457 CGY393457 CQU393457 DAQ393457 DKM393457 DUI393457 EEE393457 EOA393457 EXW393457 FHS393457 FRO393457 GBK393457 GLG393457 GVC393457 HEY393457 HOU393457 HYQ393457 IIM393457 ISI393457 JCE393457 JMA393457 JVW393457 KFS393457 KPO393457 KZK393457 LJG393457 LTC393457 MCY393457 MMU393457 MWQ393457 NGM393457 NQI393457 OAE393457 OKA393457 OTW393457 PDS393457 PNO393457 PXK393457 QHG393457 QRC393457 RAY393457 RKU393457 RUQ393457 SEM393457 SOI393457 SYE393457 TIA393457 TRW393457 UBS393457 ULO393457 UVK393457 VFG393457 VPC393457 VYY393457 WIU393457 WSQ393457 F458993 GE458993 QA458993 ZW458993 AJS458993 ATO458993 BDK458993 BNG458993 BXC458993 CGY458993 CQU458993 DAQ458993 DKM458993 DUI458993 EEE458993 EOA458993 EXW458993 FHS458993 FRO458993 GBK458993 GLG458993 GVC458993 HEY458993 HOU458993 HYQ458993 IIM458993 ISI458993 JCE458993 JMA458993 JVW458993 KFS458993 KPO458993 KZK458993 LJG458993 LTC458993 MCY458993 MMU458993 MWQ458993 NGM458993 NQI458993 OAE458993 OKA458993 OTW458993 PDS458993 PNO458993 PXK458993 QHG458993 QRC458993 RAY458993 RKU458993 RUQ458993 SEM458993 SOI458993 SYE458993 TIA458993 TRW458993 UBS458993 ULO458993 UVK458993 VFG458993 VPC458993 VYY458993 WIU458993 WSQ458993 F524529 GE524529 QA524529 ZW524529 AJS524529 ATO524529 BDK524529 BNG524529 BXC524529 CGY524529 CQU524529 DAQ524529 DKM524529 DUI524529 EEE524529 EOA524529 EXW524529 FHS524529 FRO524529 GBK524529 GLG524529 GVC524529 HEY524529 HOU524529 HYQ524529 IIM524529 ISI524529 JCE524529 JMA524529 JVW524529 KFS524529 KPO524529 KZK524529 LJG524529 LTC524529 MCY524529 MMU524529 MWQ524529 NGM524529 NQI524529 OAE524529 OKA524529 OTW524529 PDS524529 PNO524529 PXK524529 QHG524529 QRC524529 RAY524529 RKU524529 RUQ524529 SEM524529 SOI524529 SYE524529 TIA524529 TRW524529 UBS524529 ULO524529 UVK524529 VFG524529 VPC524529 VYY524529 WIU524529 WSQ524529 F590065 GE590065 QA590065 ZW590065 AJS590065 ATO590065 BDK590065 BNG590065 BXC590065 CGY590065 CQU590065 DAQ590065 DKM590065 DUI590065 EEE590065 EOA590065 EXW590065 FHS590065 FRO590065 GBK590065 GLG590065 GVC590065 HEY590065 HOU590065 HYQ590065 IIM590065 ISI590065 JCE590065 JMA590065 JVW590065 KFS590065 KPO590065 KZK590065 LJG590065 LTC590065 MCY590065 MMU590065 MWQ590065 NGM590065 NQI590065 OAE590065 OKA590065 OTW590065 PDS590065 PNO590065 PXK590065 QHG590065 QRC590065 RAY590065 RKU590065 RUQ590065 SEM590065 SOI590065 SYE590065 TIA590065 TRW590065 UBS590065 ULO590065 UVK590065 VFG590065 VPC590065 VYY590065 WIU590065 WSQ590065 F655601 GE655601 QA655601 ZW655601 AJS655601 ATO655601 BDK655601 BNG655601 BXC655601 CGY655601 CQU655601 DAQ655601 DKM655601 DUI655601 EEE655601 EOA655601 EXW655601 FHS655601 FRO655601 GBK655601 GLG655601 GVC655601 HEY655601 HOU655601 HYQ655601 IIM655601 ISI655601 JCE655601 JMA655601 JVW655601 KFS655601 KPO655601 KZK655601 LJG655601 LTC655601 MCY655601 MMU655601 MWQ655601 NGM655601 NQI655601 OAE655601 OKA655601 OTW655601 PDS655601 PNO655601 PXK655601 QHG655601 QRC655601 RAY655601 RKU655601 RUQ655601 SEM655601 SOI655601 SYE655601 TIA655601 TRW655601 UBS655601 ULO655601 UVK655601 VFG655601 VPC655601 VYY655601 WIU655601 WSQ655601 F721137 GE721137 QA721137 ZW721137 AJS721137 ATO721137 BDK721137 BNG721137 BXC721137 CGY721137 CQU721137 DAQ721137 DKM721137 DUI721137 EEE721137 EOA721137 EXW721137 FHS721137 FRO721137 GBK721137 GLG721137 GVC721137 HEY721137 HOU721137 HYQ721137 IIM721137 ISI721137 JCE721137 JMA721137 JVW721137 KFS721137 KPO721137 KZK721137 LJG721137 LTC721137 MCY721137 MMU721137 MWQ721137 NGM721137 NQI721137 OAE721137 OKA721137 OTW721137 PDS721137 PNO721137 PXK721137 QHG721137 QRC721137 RAY721137 RKU721137 RUQ721137 SEM721137 SOI721137 SYE721137 TIA721137 TRW721137 UBS721137 ULO721137 UVK721137 VFG721137 VPC721137 VYY721137 WIU721137 WSQ721137 F786673 GE786673 QA786673 ZW786673 AJS786673 ATO786673 BDK786673 BNG786673 BXC786673 CGY786673 CQU786673 DAQ786673 DKM786673 DUI786673 EEE786673 EOA786673 EXW786673 FHS786673 FRO786673 GBK786673 GLG786673 GVC786673 HEY786673 HOU786673 HYQ786673 IIM786673 ISI786673 JCE786673 JMA786673 JVW786673 KFS786673 KPO786673 KZK786673 LJG786673 LTC786673 MCY786673 MMU786673 MWQ786673 NGM786673 NQI786673 OAE786673 OKA786673 OTW786673 PDS786673 PNO786673 PXK786673 QHG786673 QRC786673 RAY786673 RKU786673 RUQ786673 SEM786673 SOI786673 SYE786673 TIA786673 TRW786673 UBS786673 ULO786673 UVK786673 VFG786673 VPC786673 VYY786673 WIU786673 WSQ786673 F852209 GE852209 QA852209 ZW852209 AJS852209 ATO852209 BDK852209 BNG852209 BXC852209 CGY852209 CQU852209 DAQ852209 DKM852209 DUI852209 EEE852209 EOA852209 EXW852209 FHS852209 FRO852209 GBK852209 GLG852209 GVC852209 HEY852209 HOU852209 HYQ852209 IIM852209 ISI852209 JCE852209 JMA852209 JVW852209 KFS852209 KPO852209 KZK852209 LJG852209 LTC852209 MCY852209 MMU852209 MWQ852209 NGM852209 NQI852209 OAE852209 OKA852209 OTW852209 PDS852209 PNO852209 PXK852209 QHG852209 QRC852209 RAY852209 RKU852209 RUQ852209 SEM852209 SOI852209 SYE852209 TIA852209 TRW852209 UBS852209 ULO852209 UVK852209 VFG852209 VPC852209 VYY852209 WIU852209 WSQ852209 F917745 GE917745 QA917745 ZW917745 AJS917745 ATO917745 BDK917745 BNG917745 BXC917745 CGY917745 CQU917745 DAQ917745 DKM917745 DUI917745 EEE917745 EOA917745 EXW917745 FHS917745 FRO917745 GBK917745 GLG917745 GVC917745 HEY917745 HOU917745 HYQ917745 IIM917745 ISI917745 JCE917745 JMA917745 JVW917745 KFS917745 KPO917745 KZK917745 LJG917745 LTC917745 MCY917745 MMU917745 MWQ917745 NGM917745 NQI917745 OAE917745 OKA917745 OTW917745 PDS917745 PNO917745 PXK917745 QHG917745 QRC917745 RAY917745 RKU917745 RUQ917745 SEM917745 SOI917745 SYE917745 TIA917745 TRW917745 UBS917745 ULO917745 UVK917745 VFG917745 VPC917745 VYY917745 WIU917745 WSQ917745 F983281 GE983281 QA983281 ZW983281 AJS983281 ATO983281 BDK983281 BNG983281 BXC983281 CGY983281 CQU983281 DAQ983281 DKM983281 DUI983281 EEE983281 EOA983281 EXW983281 FHS983281 FRO983281 GBK983281 GLG983281 GVC983281 HEY983281 HOU983281 HYQ983281 IIM983281 ISI983281 JCE983281 JMA983281 JVW983281 KFS983281 KPO983281 KZK983281 LJG983281 LTC983281 MCY983281 MMU983281 MWQ983281 NGM983281 NQI983281 OAE983281 OKA983281 OTW983281 PDS983281 PNO983281 PXK983281 QHG983281 QRC983281 RAY983281 RKU983281 RUQ983281 SEM983281 SOI983281 SYE983281 TIA983281 TRW983281 UBS983281 ULO983281 UVK983281 VFG983281 VPC983281 VYY983281 WIU983281 WSQ983281 GN983287 QJ983287 AAF983287 AKB983287 ATX983287 BDT983287 BNP983287 BXL983287 CHH983287 CRD983287 DAZ983287 DKV983287 DUR983287 EEN983287 EOJ983287 EYF983287 FIB983287 FRX983287 GBT983287 GLP983287 GVL983287 HFH983287 HPD983287 HYZ983287 IIV983287 ISR983287 JCN983287 JMJ983287 JWF983287 KGB983287 KPX983287 KZT983287 LJP983287 LTL983287 MDH983287 MND983287 MWZ983287 NGV983287 NQR983287 OAN983287 OKJ983287 OUF983287 PEB983287 PNX983287 PXT983287 QHP983287 QRL983287 RBH983287 RLD983287 RUZ983287 SEV983287 SOR983287 SYN983287 TIJ983287 TSF983287 UCB983287 ULX983287 UVT983287 VFP983287 VPL983287 VZH983287 WJD983287 WSZ983287 GN65783 QJ65783 AAF65783 AKB65783 ATX65783 BDT65783 BNP65783 BXL65783 CHH65783 CRD65783 DAZ65783 DKV65783 DUR65783 EEN65783 EOJ65783 EYF65783 FIB65783 FRX65783 GBT65783 GLP65783 GVL65783 HFH65783 HPD65783 HYZ65783 IIV65783 ISR65783 JCN65783 JMJ65783 JWF65783 KGB65783 KPX65783 KZT65783 LJP65783 LTL65783 MDH65783 MND65783 MWZ65783 NGV65783 NQR65783 OAN65783 OKJ65783 OUF65783 PEB65783 PNX65783 PXT65783 QHP65783 QRL65783 RBH65783 RLD65783 RUZ65783 SEV65783 SOR65783 SYN65783 TIJ65783 TSF65783 UCB65783 ULX65783 UVT65783 VFP65783 VPL65783 VZH65783 WJD65783 WSZ65783 GN131319 QJ131319 AAF131319 AKB131319 ATX131319 BDT131319 BNP131319 BXL131319 CHH131319 CRD131319 DAZ131319 DKV131319 DUR131319 EEN131319 EOJ131319 EYF131319 FIB131319 FRX131319 GBT131319 GLP131319 GVL131319 HFH131319 HPD131319 HYZ131319 IIV131319 ISR131319 JCN131319 JMJ131319 JWF131319 KGB131319 KPX131319 KZT131319 LJP131319 LTL131319 MDH131319 MND131319 MWZ131319 NGV131319 NQR131319 OAN131319 OKJ131319 OUF131319 PEB131319 PNX131319 PXT131319 QHP131319 QRL131319 RBH131319 RLD131319 RUZ131319 SEV131319 SOR131319 SYN131319 TIJ131319 TSF131319 UCB131319 ULX131319 UVT131319 VFP131319 VPL131319 VZH131319 WJD131319 WSZ131319 GN196855 QJ196855 AAF196855 AKB196855 ATX196855 BDT196855 BNP196855 BXL196855 CHH196855 CRD196855 DAZ196855 DKV196855 DUR196855 EEN196855 EOJ196855 EYF196855 FIB196855 FRX196855 GBT196855 GLP196855 GVL196855 HFH196855 HPD196855 HYZ196855 IIV196855 ISR196855 JCN196855 JMJ196855 JWF196855 KGB196855 KPX196855 KZT196855 LJP196855 LTL196855 MDH196855 MND196855 MWZ196855 NGV196855 NQR196855 OAN196855 OKJ196855 OUF196855 PEB196855 PNX196855 PXT196855 QHP196855 QRL196855 RBH196855 RLD196855 RUZ196855 SEV196855 SOR196855 SYN196855 TIJ196855 TSF196855 UCB196855 ULX196855 UVT196855 VFP196855 VPL196855 VZH196855 WJD196855 WSZ196855 GN262391 QJ262391 AAF262391 AKB262391 ATX262391 BDT262391 BNP262391 BXL262391 CHH262391 CRD262391 DAZ262391 DKV262391 DUR262391 EEN262391 EOJ262391 EYF262391 FIB262391 FRX262391 GBT262391 GLP262391 GVL262391 HFH262391 HPD262391 HYZ262391 IIV262391 ISR262391 JCN262391 JMJ262391 JWF262391 KGB262391 KPX262391 KZT262391 LJP262391 LTL262391 MDH262391 MND262391 MWZ262391 NGV262391 NQR262391 OAN262391 OKJ262391 OUF262391 PEB262391 PNX262391 PXT262391 QHP262391 QRL262391 RBH262391 RLD262391 RUZ262391 SEV262391 SOR262391 SYN262391 TIJ262391 TSF262391 UCB262391 ULX262391 UVT262391 VFP262391 VPL262391 VZH262391 WJD262391 WSZ262391 GN327927 QJ327927 AAF327927 AKB327927 ATX327927 BDT327927 BNP327927 BXL327927 CHH327927 CRD327927 DAZ327927 DKV327927 DUR327927 EEN327927 EOJ327927 EYF327927 FIB327927 FRX327927 GBT327927 GLP327927 GVL327927 HFH327927 HPD327927 HYZ327927 IIV327927 ISR327927 JCN327927 JMJ327927 JWF327927 KGB327927 KPX327927 KZT327927 LJP327927 LTL327927 MDH327927 MND327927 MWZ327927 NGV327927 NQR327927 OAN327927 OKJ327927 OUF327927 PEB327927 PNX327927 PXT327927 QHP327927 QRL327927 RBH327927 RLD327927 RUZ327927 SEV327927 SOR327927 SYN327927 TIJ327927 TSF327927 UCB327927 ULX327927 UVT327927 VFP327927 VPL327927 VZH327927 WJD327927 WSZ327927 GN393463 QJ393463 AAF393463 AKB393463 ATX393463 BDT393463 BNP393463 BXL393463 CHH393463 CRD393463 DAZ393463 DKV393463 DUR393463 EEN393463 EOJ393463 EYF393463 FIB393463 FRX393463 GBT393463 GLP393463 GVL393463 HFH393463 HPD393463 HYZ393463 IIV393463 ISR393463 JCN393463 JMJ393463 JWF393463 KGB393463 KPX393463 KZT393463 LJP393463 LTL393463 MDH393463 MND393463 MWZ393463 NGV393463 NQR393463 OAN393463 OKJ393463 OUF393463 PEB393463 PNX393463 PXT393463 QHP393463 QRL393463 RBH393463 RLD393463 RUZ393463 SEV393463 SOR393463 SYN393463 TIJ393463 TSF393463 UCB393463 ULX393463 UVT393463 VFP393463 VPL393463 VZH393463 WJD393463 WSZ393463 GN458999 QJ458999 AAF458999 AKB458999 ATX458999 BDT458999 BNP458999 BXL458999 CHH458999 CRD458999 DAZ458999 DKV458999 DUR458999 EEN458999 EOJ458999 EYF458999 FIB458999 FRX458999 GBT458999 GLP458999 GVL458999 HFH458999 HPD458999 HYZ458999 IIV458999 ISR458999 JCN458999 JMJ458999 JWF458999 KGB458999 KPX458999 KZT458999 LJP458999 LTL458999 MDH458999 MND458999 MWZ458999 NGV458999 NQR458999 OAN458999 OKJ458999 OUF458999 PEB458999 PNX458999 PXT458999 QHP458999 QRL458999 RBH458999 RLD458999 RUZ458999 SEV458999 SOR458999 SYN458999 TIJ458999 TSF458999 UCB458999 ULX458999 UVT458999 VFP458999 VPL458999 VZH458999 WJD458999 WSZ458999 GN524535 QJ524535 AAF524535 AKB524535 ATX524535 BDT524535 BNP524535 BXL524535 CHH524535 CRD524535 DAZ524535 DKV524535 DUR524535 EEN524535 EOJ524535 EYF524535 FIB524535 FRX524535 GBT524535 GLP524535 GVL524535 HFH524535 HPD524535 HYZ524535 IIV524535 ISR524535 JCN524535 JMJ524535 JWF524535 KGB524535 KPX524535 KZT524535 LJP524535 LTL524535 MDH524535 MND524535 MWZ524535 NGV524535 NQR524535 OAN524535 OKJ524535 OUF524535 PEB524535 PNX524535 PXT524535 QHP524535 QRL524535 RBH524535 RLD524535 RUZ524535 SEV524535 SOR524535 SYN524535 TIJ524535 TSF524535 UCB524535 ULX524535 UVT524535 VFP524535 VPL524535 VZH524535 WJD524535 WSZ524535 GN590071 QJ590071 AAF590071 AKB590071 ATX590071 BDT590071 BNP590071 BXL590071 CHH590071 CRD590071 DAZ590071 DKV590071 DUR590071 EEN590071 EOJ590071 EYF590071 FIB590071 FRX590071 GBT590071 GLP590071 GVL590071 HFH590071 HPD590071 HYZ590071 IIV590071 ISR590071 JCN590071 JMJ590071 JWF590071 KGB590071 KPX590071 KZT590071 LJP590071 LTL590071 MDH590071 MND590071 MWZ590071 NGV590071 NQR590071 OAN590071 OKJ590071 OUF590071 PEB590071 PNX590071 PXT590071 QHP590071 QRL590071 RBH590071 RLD590071 RUZ590071 SEV590071 SOR590071 SYN590071 TIJ590071 TSF590071 UCB590071 ULX590071 UVT590071 VFP590071 VPL590071 VZH590071 WJD590071 WSZ590071 GN655607 QJ655607 AAF655607 AKB655607 ATX655607 BDT655607 BNP655607 BXL655607 CHH655607 CRD655607 DAZ655607 DKV655607 DUR655607 EEN655607 EOJ655607 EYF655607 FIB655607 FRX655607 GBT655607 GLP655607 GVL655607 HFH655607 HPD655607 HYZ655607 IIV655607 ISR655607 JCN655607 JMJ655607 JWF655607 KGB655607 KPX655607 KZT655607 LJP655607 LTL655607 MDH655607 MND655607 MWZ655607 NGV655607 NQR655607 OAN655607 OKJ655607 OUF655607 PEB655607 PNX655607 PXT655607 QHP655607 QRL655607 RBH655607 RLD655607 RUZ655607 SEV655607 SOR655607 SYN655607 TIJ655607 TSF655607 UCB655607 ULX655607 UVT655607 VFP655607 VPL655607 VZH655607 WJD655607 WSZ655607 GN721143 QJ721143 AAF721143 AKB721143 ATX721143 BDT721143 BNP721143 BXL721143 CHH721143 CRD721143 DAZ721143 DKV721143 DUR721143 EEN721143 EOJ721143 EYF721143 FIB721143 FRX721143 GBT721143 GLP721143 GVL721143 HFH721143 HPD721143 HYZ721143 IIV721143 ISR721143 JCN721143 JMJ721143 JWF721143 KGB721143 KPX721143 KZT721143 LJP721143 LTL721143 MDH721143 MND721143 MWZ721143 NGV721143 NQR721143 OAN721143 OKJ721143 OUF721143 PEB721143 PNX721143 PXT721143 QHP721143 QRL721143 RBH721143 RLD721143 RUZ721143 SEV721143 SOR721143 SYN721143 TIJ721143 TSF721143 UCB721143 ULX721143 UVT721143 VFP721143 VPL721143 VZH721143 WJD721143 WSZ721143 GN786679 QJ786679 AAF786679 AKB786679 ATX786679 BDT786679 BNP786679 BXL786679 CHH786679 CRD786679 DAZ786679 DKV786679 DUR786679 EEN786679 EOJ786679 EYF786679 FIB786679 FRX786679 GBT786679 GLP786679 GVL786679 HFH786679 HPD786679 HYZ786679 IIV786679 ISR786679 JCN786679 JMJ786679 JWF786679 KGB786679 KPX786679 KZT786679 LJP786679 LTL786679 MDH786679 MND786679 MWZ786679 NGV786679 NQR786679 OAN786679 OKJ786679 OUF786679 PEB786679 PNX786679 PXT786679 QHP786679 QRL786679 RBH786679 RLD786679 RUZ786679 SEV786679 SOR786679 SYN786679 TIJ786679 TSF786679 UCB786679 ULX786679 UVT786679 VFP786679 VPL786679 VZH786679 WJD786679 WSZ786679 GN852215 QJ852215 AAF852215 AKB852215 ATX852215 BDT852215 BNP852215 BXL852215 CHH852215 CRD852215 DAZ852215 DKV852215 DUR852215 EEN852215 EOJ852215 EYF852215 FIB852215 FRX852215 GBT852215 GLP852215 GVL852215 HFH852215 HPD852215 HYZ852215 IIV852215 ISR852215 JCN852215 JMJ852215 JWF852215 KGB852215 KPX852215 KZT852215 LJP852215 LTL852215 MDH852215 MND852215 MWZ852215 NGV852215 NQR852215 OAN852215 OKJ852215 OUF852215 PEB852215 PNX852215 PXT852215 QHP852215 QRL852215 RBH852215 RLD852215 RUZ852215 SEV852215 SOR852215 SYN852215 TIJ852215 TSF852215 UCB852215 ULX852215 UVT852215 VFP852215 VPL852215 VZH852215 WJD852215 WSZ852215 GN917751 QJ917751 AAF917751 AKB917751 ATX917751 BDT917751 BNP917751 BXL917751 CHH917751 CRD917751 DAZ917751 DKV917751 DUR917751 EEN917751 EOJ917751 EYF917751 FIB917751 FRX917751 GBT917751 GLP917751 GVL917751 HFH917751 HPD917751 HYZ917751 IIV917751 ISR917751 JCN917751 JMJ917751 JWF917751 KGB917751 KPX917751 KZT917751 LJP917751 LTL917751 MDH917751 MND917751 MWZ917751 NGV917751 NQR917751 OAN917751 OKJ917751 OUF917751 PEB917751 PNX917751 PXT917751 QHP917751 QRL917751 RBH917751 RLD917751 RUZ917751 SEV917751 SOR917751 SYN917751 TIJ917751 TSF917751 UCB917751 ULX917751 UVT917751 VFP917751 VPL917751 VZH917751 WJD917751 WSZ917751" xr:uid="{00000000-0002-0000-0700-000005000000}">
      <formula1>$H$12:$H$13</formula1>
    </dataValidation>
    <dataValidation type="list" allowBlank="1" showErrorMessage="1" sqref="HB983287 QX983287 AAT983287 AKP983287 AUL983287 BEH983287 BOD983287 BXZ983287 CHV983287 CRR983287 DBN983287 DLJ983287 DVF983287 EFB983287 EOX983287 EYT983287 FIP983287 FSL983287 GCH983287 GMD983287 GVZ983287 HFV983287 HPR983287 HZN983287 IJJ983287 ITF983287 JDB983287 JMX983287 JWT983287 KGP983287 KQL983287 LAH983287 LKD983287 LTZ983287 MDV983287 MNR983287 MXN983287 NHJ983287 NRF983287 OBB983287 OKX983287 OUT983287 PEP983287 POL983287 PYH983287 QID983287 QRZ983287 RBV983287 RLR983287 RVN983287 SFJ983287 SPF983287 SZB983287 TIX983287 TST983287 UCP983287 UML983287 UWH983287 VGD983287 VPZ983287 VZV983287 WJR983287 WTN983287 HB65783 QX65783 AAT65783 AKP65783 AUL65783 BEH65783 BOD65783 BXZ65783 CHV65783 CRR65783 DBN65783 DLJ65783 DVF65783 EFB65783 EOX65783 EYT65783 FIP65783 FSL65783 GCH65783 GMD65783 GVZ65783 HFV65783 HPR65783 HZN65783 IJJ65783 ITF65783 JDB65783 JMX65783 JWT65783 KGP65783 KQL65783 LAH65783 LKD65783 LTZ65783 MDV65783 MNR65783 MXN65783 NHJ65783 NRF65783 OBB65783 OKX65783 OUT65783 PEP65783 POL65783 PYH65783 QID65783 QRZ65783 RBV65783 RLR65783 RVN65783 SFJ65783 SPF65783 SZB65783 TIX65783 TST65783 UCP65783 UML65783 UWH65783 VGD65783 VPZ65783 VZV65783 WJR65783 WTN65783 HB131319 QX131319 AAT131319 AKP131319 AUL131319 BEH131319 BOD131319 BXZ131319 CHV131319 CRR131319 DBN131319 DLJ131319 DVF131319 EFB131319 EOX131319 EYT131319 FIP131319 FSL131319 GCH131319 GMD131319 GVZ131319 HFV131319 HPR131319 HZN131319 IJJ131319 ITF131319 JDB131319 JMX131319 JWT131319 KGP131319 KQL131319 LAH131319 LKD131319 LTZ131319 MDV131319 MNR131319 MXN131319 NHJ131319 NRF131319 OBB131319 OKX131319 OUT131319 PEP131319 POL131319 PYH131319 QID131319 QRZ131319 RBV131319 RLR131319 RVN131319 SFJ131319 SPF131319 SZB131319 TIX131319 TST131319 UCP131319 UML131319 UWH131319 VGD131319 VPZ131319 VZV131319 WJR131319 WTN131319 HB196855 QX196855 AAT196855 AKP196855 AUL196855 BEH196855 BOD196855 BXZ196855 CHV196855 CRR196855 DBN196855 DLJ196855 DVF196855 EFB196855 EOX196855 EYT196855 FIP196855 FSL196855 GCH196855 GMD196855 GVZ196855 HFV196855 HPR196855 HZN196855 IJJ196855 ITF196855 JDB196855 JMX196855 JWT196855 KGP196855 KQL196855 LAH196855 LKD196855 LTZ196855 MDV196855 MNR196855 MXN196855 NHJ196855 NRF196855 OBB196855 OKX196855 OUT196855 PEP196855 POL196855 PYH196855 QID196855 QRZ196855 RBV196855 RLR196855 RVN196855 SFJ196855 SPF196855 SZB196855 TIX196855 TST196855 UCP196855 UML196855 UWH196855 VGD196855 VPZ196855 VZV196855 WJR196855 WTN196855 HB262391 QX262391 AAT262391 AKP262391 AUL262391 BEH262391 BOD262391 BXZ262391 CHV262391 CRR262391 DBN262391 DLJ262391 DVF262391 EFB262391 EOX262391 EYT262391 FIP262391 FSL262391 GCH262391 GMD262391 GVZ262391 HFV262391 HPR262391 HZN262391 IJJ262391 ITF262391 JDB262391 JMX262391 JWT262391 KGP262391 KQL262391 LAH262391 LKD262391 LTZ262391 MDV262391 MNR262391 MXN262391 NHJ262391 NRF262391 OBB262391 OKX262391 OUT262391 PEP262391 POL262391 PYH262391 QID262391 QRZ262391 RBV262391 RLR262391 RVN262391 SFJ262391 SPF262391 SZB262391 TIX262391 TST262391 UCP262391 UML262391 UWH262391 VGD262391 VPZ262391 VZV262391 WJR262391 WTN262391 HB327927 QX327927 AAT327927 AKP327927 AUL327927 BEH327927 BOD327927 BXZ327927 CHV327927 CRR327927 DBN327927 DLJ327927 DVF327927 EFB327927 EOX327927 EYT327927 FIP327927 FSL327927 GCH327927 GMD327927 GVZ327927 HFV327927 HPR327927 HZN327927 IJJ327927 ITF327927 JDB327927 JMX327927 JWT327927 KGP327927 KQL327927 LAH327927 LKD327927 LTZ327927 MDV327927 MNR327927 MXN327927 NHJ327927 NRF327927 OBB327927 OKX327927 OUT327927 PEP327927 POL327927 PYH327927 QID327927 QRZ327927 RBV327927 RLR327927 RVN327927 SFJ327927 SPF327927 SZB327927 TIX327927 TST327927 UCP327927 UML327927 UWH327927 VGD327927 VPZ327927 VZV327927 WJR327927 WTN327927 HB393463 QX393463 AAT393463 AKP393463 AUL393463 BEH393463 BOD393463 BXZ393463 CHV393463 CRR393463 DBN393463 DLJ393463 DVF393463 EFB393463 EOX393463 EYT393463 FIP393463 FSL393463 GCH393463 GMD393463 GVZ393463 HFV393463 HPR393463 HZN393463 IJJ393463 ITF393463 JDB393463 JMX393463 JWT393463 KGP393463 KQL393463 LAH393463 LKD393463 LTZ393463 MDV393463 MNR393463 MXN393463 NHJ393463 NRF393463 OBB393463 OKX393463 OUT393463 PEP393463 POL393463 PYH393463 QID393463 QRZ393463 RBV393463 RLR393463 RVN393463 SFJ393463 SPF393463 SZB393463 TIX393463 TST393463 UCP393463 UML393463 UWH393463 VGD393463 VPZ393463 VZV393463 WJR393463 WTN393463 HB458999 QX458999 AAT458999 AKP458999 AUL458999 BEH458999 BOD458999 BXZ458999 CHV458999 CRR458999 DBN458999 DLJ458999 DVF458999 EFB458999 EOX458999 EYT458999 FIP458999 FSL458999 GCH458999 GMD458999 GVZ458999 HFV458999 HPR458999 HZN458999 IJJ458999 ITF458999 JDB458999 JMX458999 JWT458999 KGP458999 KQL458999 LAH458999 LKD458999 LTZ458999 MDV458999 MNR458999 MXN458999 NHJ458999 NRF458999 OBB458999 OKX458999 OUT458999 PEP458999 POL458999 PYH458999 QID458999 QRZ458999 RBV458999 RLR458999 RVN458999 SFJ458999 SPF458999 SZB458999 TIX458999 TST458999 UCP458999 UML458999 UWH458999 VGD458999 VPZ458999 VZV458999 WJR458999 WTN458999 HB524535 QX524535 AAT524535 AKP524535 AUL524535 BEH524535 BOD524535 BXZ524535 CHV524535 CRR524535 DBN524535 DLJ524535 DVF524535 EFB524535 EOX524535 EYT524535 FIP524535 FSL524535 GCH524535 GMD524535 GVZ524535 HFV524535 HPR524535 HZN524535 IJJ524535 ITF524535 JDB524535 JMX524535 JWT524535 KGP524535 KQL524535 LAH524535 LKD524535 LTZ524535 MDV524535 MNR524535 MXN524535 NHJ524535 NRF524535 OBB524535 OKX524535 OUT524535 PEP524535 POL524535 PYH524535 QID524535 QRZ524535 RBV524535 RLR524535 RVN524535 SFJ524535 SPF524535 SZB524535 TIX524535 TST524535 UCP524535 UML524535 UWH524535 VGD524535 VPZ524535 VZV524535 WJR524535 WTN524535 HB590071 QX590071 AAT590071 AKP590071 AUL590071 BEH590071 BOD590071 BXZ590071 CHV590071 CRR590071 DBN590071 DLJ590071 DVF590071 EFB590071 EOX590071 EYT590071 FIP590071 FSL590071 GCH590071 GMD590071 GVZ590071 HFV590071 HPR590071 HZN590071 IJJ590071 ITF590071 JDB590071 JMX590071 JWT590071 KGP590071 KQL590071 LAH590071 LKD590071 LTZ590071 MDV590071 MNR590071 MXN590071 NHJ590071 NRF590071 OBB590071 OKX590071 OUT590071 PEP590071 POL590071 PYH590071 QID590071 QRZ590071 RBV590071 RLR590071 RVN590071 SFJ590071 SPF590071 SZB590071 TIX590071 TST590071 UCP590071 UML590071 UWH590071 VGD590071 VPZ590071 VZV590071 WJR590071 WTN590071 HB655607 QX655607 AAT655607 AKP655607 AUL655607 BEH655607 BOD655607 BXZ655607 CHV655607 CRR655607 DBN655607 DLJ655607 DVF655607 EFB655607 EOX655607 EYT655607 FIP655607 FSL655607 GCH655607 GMD655607 GVZ655607 HFV655607 HPR655607 HZN655607 IJJ655607 ITF655607 JDB655607 JMX655607 JWT655607 KGP655607 KQL655607 LAH655607 LKD655607 LTZ655607 MDV655607 MNR655607 MXN655607 NHJ655607 NRF655607 OBB655607 OKX655607 OUT655607 PEP655607 POL655607 PYH655607 QID655607 QRZ655607 RBV655607 RLR655607 RVN655607 SFJ655607 SPF655607 SZB655607 TIX655607 TST655607 UCP655607 UML655607 UWH655607 VGD655607 VPZ655607 VZV655607 WJR655607 WTN655607 HB721143 QX721143 AAT721143 AKP721143 AUL721143 BEH721143 BOD721143 BXZ721143 CHV721143 CRR721143 DBN721143 DLJ721143 DVF721143 EFB721143 EOX721143 EYT721143 FIP721143 FSL721143 GCH721143 GMD721143 GVZ721143 HFV721143 HPR721143 HZN721143 IJJ721143 ITF721143 JDB721143 JMX721143 JWT721143 KGP721143 KQL721143 LAH721143 LKD721143 LTZ721143 MDV721143 MNR721143 MXN721143 NHJ721143 NRF721143 OBB721143 OKX721143 OUT721143 PEP721143 POL721143 PYH721143 QID721143 QRZ721143 RBV721143 RLR721143 RVN721143 SFJ721143 SPF721143 SZB721143 TIX721143 TST721143 UCP721143 UML721143 UWH721143 VGD721143 VPZ721143 VZV721143 WJR721143 WTN721143 HB786679 QX786679 AAT786679 AKP786679 AUL786679 BEH786679 BOD786679 BXZ786679 CHV786679 CRR786679 DBN786679 DLJ786679 DVF786679 EFB786679 EOX786679 EYT786679 FIP786679 FSL786679 GCH786679 GMD786679 GVZ786679 HFV786679 HPR786679 HZN786679 IJJ786679 ITF786679 JDB786679 JMX786679 JWT786679 KGP786679 KQL786679 LAH786679 LKD786679 LTZ786679 MDV786679 MNR786679 MXN786679 NHJ786679 NRF786679 OBB786679 OKX786679 OUT786679 PEP786679 POL786679 PYH786679 QID786679 QRZ786679 RBV786679 RLR786679 RVN786679 SFJ786679 SPF786679 SZB786679 TIX786679 TST786679 UCP786679 UML786679 UWH786679 VGD786679 VPZ786679 VZV786679 WJR786679 WTN786679 HB852215 QX852215 AAT852215 AKP852215 AUL852215 BEH852215 BOD852215 BXZ852215 CHV852215 CRR852215 DBN852215 DLJ852215 DVF852215 EFB852215 EOX852215 EYT852215 FIP852215 FSL852215 GCH852215 GMD852215 GVZ852215 HFV852215 HPR852215 HZN852215 IJJ852215 ITF852215 JDB852215 JMX852215 JWT852215 KGP852215 KQL852215 LAH852215 LKD852215 LTZ852215 MDV852215 MNR852215 MXN852215 NHJ852215 NRF852215 OBB852215 OKX852215 OUT852215 PEP852215 POL852215 PYH852215 QID852215 QRZ852215 RBV852215 RLR852215 RVN852215 SFJ852215 SPF852215 SZB852215 TIX852215 TST852215 UCP852215 UML852215 UWH852215 VGD852215 VPZ852215 VZV852215 WJR852215 WTN852215 HB917751 QX917751 AAT917751 AKP917751 AUL917751 BEH917751 BOD917751 BXZ917751 CHV917751 CRR917751 DBN917751 DLJ917751 DVF917751 EFB917751 EOX917751 EYT917751 FIP917751 FSL917751 GCH917751 GMD917751 GVZ917751 HFV917751 HPR917751 HZN917751 IJJ917751 ITF917751 JDB917751 JMX917751 JWT917751 KGP917751 KQL917751 LAH917751 LKD917751 LTZ917751 MDV917751 MNR917751 MXN917751 NHJ917751 NRF917751 OBB917751 OKX917751 OUT917751 PEP917751 POL917751 PYH917751 QID917751 QRZ917751 RBV917751 RLR917751 RVN917751 SFJ917751 SPF917751 SZB917751 TIX917751 TST917751 UCP917751 UML917751 UWH917751 VGD917751 VPZ917751 VZV917751 WJR917751 WTN917751" xr:uid="{00000000-0002-0000-0700-000006000000}">
      <formula1>#REF!</formula1>
      <formula2>0</formula2>
    </dataValidation>
    <dataValidation type="list" allowBlank="1" showErrorMessage="1" sqref="FZ983287 PV983287 ZR983287 AJN983287 ATJ983287 BDF983287 BNB983287 BWX983287 CGT983287 CQP983287 DAL983287 DKH983287 DUD983287 EDZ983287 ENV983287 EXR983287 FHN983287 FRJ983287 GBF983287 GLB983287 GUX983287 HET983287 HOP983287 HYL983287 IIH983287 ISD983287 JBZ983287 JLV983287 JVR983287 KFN983287 KPJ983287 KZF983287 LJB983287 LSX983287 MCT983287 MMP983287 MWL983287 NGH983287 NQD983287 NZZ983287 OJV983287 OTR983287 PDN983287 PNJ983287 PXF983287 QHB983287 QQX983287 RAT983287 RKP983287 RUL983287 SEH983287 SOD983287 SXZ983287 THV983287 TRR983287 UBN983287 ULJ983287 UVF983287 VFB983287 VOX983287 VYT983287 WIP983287 WSL983287 FZ65783 PV65783 ZR65783 AJN65783 ATJ65783 BDF65783 BNB65783 BWX65783 CGT65783 CQP65783 DAL65783 DKH65783 DUD65783 EDZ65783 ENV65783 EXR65783 FHN65783 FRJ65783 GBF65783 GLB65783 GUX65783 HET65783 HOP65783 HYL65783 IIH65783 ISD65783 JBZ65783 JLV65783 JVR65783 KFN65783 KPJ65783 KZF65783 LJB65783 LSX65783 MCT65783 MMP65783 MWL65783 NGH65783 NQD65783 NZZ65783 OJV65783 OTR65783 PDN65783 PNJ65783 PXF65783 QHB65783 QQX65783 RAT65783 RKP65783 RUL65783 SEH65783 SOD65783 SXZ65783 THV65783 TRR65783 UBN65783 ULJ65783 UVF65783 VFB65783 VOX65783 VYT65783 WIP65783 WSL65783 FZ131319 PV131319 ZR131319 AJN131319 ATJ131319 BDF131319 BNB131319 BWX131319 CGT131319 CQP131319 DAL131319 DKH131319 DUD131319 EDZ131319 ENV131319 EXR131319 FHN131319 FRJ131319 GBF131319 GLB131319 GUX131319 HET131319 HOP131319 HYL131319 IIH131319 ISD131319 JBZ131319 JLV131319 JVR131319 KFN131319 KPJ131319 KZF131319 LJB131319 LSX131319 MCT131319 MMP131319 MWL131319 NGH131319 NQD131319 NZZ131319 OJV131319 OTR131319 PDN131319 PNJ131319 PXF131319 QHB131319 QQX131319 RAT131319 RKP131319 RUL131319 SEH131319 SOD131319 SXZ131319 THV131319 TRR131319 UBN131319 ULJ131319 UVF131319 VFB131319 VOX131319 VYT131319 WIP131319 WSL131319 FZ196855 PV196855 ZR196855 AJN196855 ATJ196855 BDF196855 BNB196855 BWX196855 CGT196855 CQP196855 DAL196855 DKH196855 DUD196855 EDZ196855 ENV196855 EXR196855 FHN196855 FRJ196855 GBF196855 GLB196855 GUX196855 HET196855 HOP196855 HYL196855 IIH196855 ISD196855 JBZ196855 JLV196855 JVR196855 KFN196855 KPJ196855 KZF196855 LJB196855 LSX196855 MCT196855 MMP196855 MWL196855 NGH196855 NQD196855 NZZ196855 OJV196855 OTR196855 PDN196855 PNJ196855 PXF196855 QHB196855 QQX196855 RAT196855 RKP196855 RUL196855 SEH196855 SOD196855 SXZ196855 THV196855 TRR196855 UBN196855 ULJ196855 UVF196855 VFB196855 VOX196855 VYT196855 WIP196855 WSL196855 FZ262391 PV262391 ZR262391 AJN262391 ATJ262391 BDF262391 BNB262391 BWX262391 CGT262391 CQP262391 DAL262391 DKH262391 DUD262391 EDZ262391 ENV262391 EXR262391 FHN262391 FRJ262391 GBF262391 GLB262391 GUX262391 HET262391 HOP262391 HYL262391 IIH262391 ISD262391 JBZ262391 JLV262391 JVR262391 KFN262391 KPJ262391 KZF262391 LJB262391 LSX262391 MCT262391 MMP262391 MWL262391 NGH262391 NQD262391 NZZ262391 OJV262391 OTR262391 PDN262391 PNJ262391 PXF262391 QHB262391 QQX262391 RAT262391 RKP262391 RUL262391 SEH262391 SOD262391 SXZ262391 THV262391 TRR262391 UBN262391 ULJ262391 UVF262391 VFB262391 VOX262391 VYT262391 WIP262391 WSL262391 FZ327927 PV327927 ZR327927 AJN327927 ATJ327927 BDF327927 BNB327927 BWX327927 CGT327927 CQP327927 DAL327927 DKH327927 DUD327927 EDZ327927 ENV327927 EXR327927 FHN327927 FRJ327927 GBF327927 GLB327927 GUX327927 HET327927 HOP327927 HYL327927 IIH327927 ISD327927 JBZ327927 JLV327927 JVR327927 KFN327927 KPJ327927 KZF327927 LJB327927 LSX327927 MCT327927 MMP327927 MWL327927 NGH327927 NQD327927 NZZ327927 OJV327927 OTR327927 PDN327927 PNJ327927 PXF327927 QHB327927 QQX327927 RAT327927 RKP327927 RUL327927 SEH327927 SOD327927 SXZ327927 THV327927 TRR327927 UBN327927 ULJ327927 UVF327927 VFB327927 VOX327927 VYT327927 WIP327927 WSL327927 FZ393463 PV393463 ZR393463 AJN393463 ATJ393463 BDF393463 BNB393463 BWX393463 CGT393463 CQP393463 DAL393463 DKH393463 DUD393463 EDZ393463 ENV393463 EXR393463 FHN393463 FRJ393463 GBF393463 GLB393463 GUX393463 HET393463 HOP393463 HYL393463 IIH393463 ISD393463 JBZ393463 JLV393463 JVR393463 KFN393463 KPJ393463 KZF393463 LJB393463 LSX393463 MCT393463 MMP393463 MWL393463 NGH393463 NQD393463 NZZ393463 OJV393463 OTR393463 PDN393463 PNJ393463 PXF393463 QHB393463 QQX393463 RAT393463 RKP393463 RUL393463 SEH393463 SOD393463 SXZ393463 THV393463 TRR393463 UBN393463 ULJ393463 UVF393463 VFB393463 VOX393463 VYT393463 WIP393463 WSL393463 FZ458999 PV458999 ZR458999 AJN458999 ATJ458999 BDF458999 BNB458999 BWX458999 CGT458999 CQP458999 DAL458999 DKH458999 DUD458999 EDZ458999 ENV458999 EXR458999 FHN458999 FRJ458999 GBF458999 GLB458999 GUX458999 HET458999 HOP458999 HYL458999 IIH458999 ISD458999 JBZ458999 JLV458999 JVR458999 KFN458999 KPJ458999 KZF458999 LJB458999 LSX458999 MCT458999 MMP458999 MWL458999 NGH458999 NQD458999 NZZ458999 OJV458999 OTR458999 PDN458999 PNJ458999 PXF458999 QHB458999 QQX458999 RAT458999 RKP458999 RUL458999 SEH458999 SOD458999 SXZ458999 THV458999 TRR458999 UBN458999 ULJ458999 UVF458999 VFB458999 VOX458999 VYT458999 WIP458999 WSL458999 FZ524535 PV524535 ZR524535 AJN524535 ATJ524535 BDF524535 BNB524535 BWX524535 CGT524535 CQP524535 DAL524535 DKH524535 DUD524535 EDZ524535 ENV524535 EXR524535 FHN524535 FRJ524535 GBF524535 GLB524535 GUX524535 HET524535 HOP524535 HYL524535 IIH524535 ISD524535 JBZ524535 JLV524535 JVR524535 KFN524535 KPJ524535 KZF524535 LJB524535 LSX524535 MCT524535 MMP524535 MWL524535 NGH524535 NQD524535 NZZ524535 OJV524535 OTR524535 PDN524535 PNJ524535 PXF524535 QHB524535 QQX524535 RAT524535 RKP524535 RUL524535 SEH524535 SOD524535 SXZ524535 THV524535 TRR524535 UBN524535 ULJ524535 UVF524535 VFB524535 VOX524535 VYT524535 WIP524535 WSL524535 FZ590071 PV590071 ZR590071 AJN590071 ATJ590071 BDF590071 BNB590071 BWX590071 CGT590071 CQP590071 DAL590071 DKH590071 DUD590071 EDZ590071 ENV590071 EXR590071 FHN590071 FRJ590071 GBF590071 GLB590071 GUX590071 HET590071 HOP590071 HYL590071 IIH590071 ISD590071 JBZ590071 JLV590071 JVR590071 KFN590071 KPJ590071 KZF590071 LJB590071 LSX590071 MCT590071 MMP590071 MWL590071 NGH590071 NQD590071 NZZ590071 OJV590071 OTR590071 PDN590071 PNJ590071 PXF590071 QHB590071 QQX590071 RAT590071 RKP590071 RUL590071 SEH590071 SOD590071 SXZ590071 THV590071 TRR590071 UBN590071 ULJ590071 UVF590071 VFB590071 VOX590071 VYT590071 WIP590071 WSL590071 FZ655607 PV655607 ZR655607 AJN655607 ATJ655607 BDF655607 BNB655607 BWX655607 CGT655607 CQP655607 DAL655607 DKH655607 DUD655607 EDZ655607 ENV655607 EXR655607 FHN655607 FRJ655607 GBF655607 GLB655607 GUX655607 HET655607 HOP655607 HYL655607 IIH655607 ISD655607 JBZ655607 JLV655607 JVR655607 KFN655607 KPJ655607 KZF655607 LJB655607 LSX655607 MCT655607 MMP655607 MWL655607 NGH655607 NQD655607 NZZ655607 OJV655607 OTR655607 PDN655607 PNJ655607 PXF655607 QHB655607 QQX655607 RAT655607 RKP655607 RUL655607 SEH655607 SOD655607 SXZ655607 THV655607 TRR655607 UBN655607 ULJ655607 UVF655607 VFB655607 VOX655607 VYT655607 WIP655607 WSL655607 FZ721143 PV721143 ZR721143 AJN721143 ATJ721143 BDF721143 BNB721143 BWX721143 CGT721143 CQP721143 DAL721143 DKH721143 DUD721143 EDZ721143 ENV721143 EXR721143 FHN721143 FRJ721143 GBF721143 GLB721143 GUX721143 HET721143 HOP721143 HYL721143 IIH721143 ISD721143 JBZ721143 JLV721143 JVR721143 KFN721143 KPJ721143 KZF721143 LJB721143 LSX721143 MCT721143 MMP721143 MWL721143 NGH721143 NQD721143 NZZ721143 OJV721143 OTR721143 PDN721143 PNJ721143 PXF721143 QHB721143 QQX721143 RAT721143 RKP721143 RUL721143 SEH721143 SOD721143 SXZ721143 THV721143 TRR721143 UBN721143 ULJ721143 UVF721143 VFB721143 VOX721143 VYT721143 WIP721143 WSL721143 FZ786679 PV786679 ZR786679 AJN786679 ATJ786679 BDF786679 BNB786679 BWX786679 CGT786679 CQP786679 DAL786679 DKH786679 DUD786679 EDZ786679 ENV786679 EXR786679 FHN786679 FRJ786679 GBF786679 GLB786679 GUX786679 HET786679 HOP786679 HYL786679 IIH786679 ISD786679 JBZ786679 JLV786679 JVR786679 KFN786679 KPJ786679 KZF786679 LJB786679 LSX786679 MCT786679 MMP786679 MWL786679 NGH786679 NQD786679 NZZ786679 OJV786679 OTR786679 PDN786679 PNJ786679 PXF786679 QHB786679 QQX786679 RAT786679 RKP786679 RUL786679 SEH786679 SOD786679 SXZ786679 THV786679 TRR786679 UBN786679 ULJ786679 UVF786679 VFB786679 VOX786679 VYT786679 WIP786679 WSL786679 FZ852215 PV852215 ZR852215 AJN852215 ATJ852215 BDF852215 BNB852215 BWX852215 CGT852215 CQP852215 DAL852215 DKH852215 DUD852215 EDZ852215 ENV852215 EXR852215 FHN852215 FRJ852215 GBF852215 GLB852215 GUX852215 HET852215 HOP852215 HYL852215 IIH852215 ISD852215 JBZ852215 JLV852215 JVR852215 KFN852215 KPJ852215 KZF852215 LJB852215 LSX852215 MCT852215 MMP852215 MWL852215 NGH852215 NQD852215 NZZ852215 OJV852215 OTR852215 PDN852215 PNJ852215 PXF852215 QHB852215 QQX852215 RAT852215 RKP852215 RUL852215 SEH852215 SOD852215 SXZ852215 THV852215 TRR852215 UBN852215 ULJ852215 UVF852215 VFB852215 VOX852215 VYT852215 WIP852215 WSL852215 FZ917751 PV917751 ZR917751 AJN917751 ATJ917751 BDF917751 BNB917751 BWX917751 CGT917751 CQP917751 DAL917751 DKH917751 DUD917751 EDZ917751 ENV917751 EXR917751 FHN917751 FRJ917751 GBF917751 GLB917751 GUX917751 HET917751 HOP917751 HYL917751 IIH917751 ISD917751 JBZ917751 JLV917751 JVR917751 KFN917751 KPJ917751 KZF917751 LJB917751 LSX917751 MCT917751 MMP917751 MWL917751 NGH917751 NQD917751 NZZ917751 OJV917751 OTR917751 PDN917751 PNJ917751 PXF917751 QHB917751 QQX917751 RAT917751 RKP917751 RUL917751 SEH917751 SOD917751 SXZ917751 THV917751 TRR917751 UBN917751 ULJ917751 UVF917751 VFB917751 VOX917751 VYT917751 WIP917751 WSL917751 C917751 C852215 C786679 C721143 C655607 C590071 C524535 C458999 C393463 C327927 C262391 C196855 C131319 C65783 C983287" xr:uid="{00000000-0002-0000-0700-000007000000}">
      <formula1>#REF!</formula1>
      <formula2>0</formula2>
    </dataValidation>
    <dataValidation type="list" allowBlank="1" showErrorMessage="1" sqref="FY983287 PU983287 ZQ983287 AJM983287 ATI983287 BDE983287 BNA983287 BWW983287 CGS983287 CQO983287 DAK983287 DKG983287 DUC983287 EDY983287 ENU983287 EXQ983287 FHM983287 FRI983287 GBE983287 GLA983287 GUW983287 HES983287 HOO983287 HYK983287 IIG983287 ISC983287 JBY983287 JLU983287 JVQ983287 KFM983287 KPI983287 KZE983287 LJA983287 LSW983287 MCS983287 MMO983287 MWK983287 NGG983287 NQC983287 NZY983287 OJU983287 OTQ983287 PDM983287 PNI983287 PXE983287 QHA983287 QQW983287 RAS983287 RKO983287 RUK983287 SEG983287 SOC983287 SXY983287 THU983287 TRQ983287 UBM983287 ULI983287 UVE983287 VFA983287 VOW983287 VYS983287 WIO983287 WSK983287 FY65783 PU65783 ZQ65783 AJM65783 ATI65783 BDE65783 BNA65783 BWW65783 CGS65783 CQO65783 DAK65783 DKG65783 DUC65783 EDY65783 ENU65783 EXQ65783 FHM65783 FRI65783 GBE65783 GLA65783 GUW65783 HES65783 HOO65783 HYK65783 IIG65783 ISC65783 JBY65783 JLU65783 JVQ65783 KFM65783 KPI65783 KZE65783 LJA65783 LSW65783 MCS65783 MMO65783 MWK65783 NGG65783 NQC65783 NZY65783 OJU65783 OTQ65783 PDM65783 PNI65783 PXE65783 QHA65783 QQW65783 RAS65783 RKO65783 RUK65783 SEG65783 SOC65783 SXY65783 THU65783 TRQ65783 UBM65783 ULI65783 UVE65783 VFA65783 VOW65783 VYS65783 WIO65783 WSK65783 FY131319 PU131319 ZQ131319 AJM131319 ATI131319 BDE131319 BNA131319 BWW131319 CGS131319 CQO131319 DAK131319 DKG131319 DUC131319 EDY131319 ENU131319 EXQ131319 FHM131319 FRI131319 GBE131319 GLA131319 GUW131319 HES131319 HOO131319 HYK131319 IIG131319 ISC131319 JBY131319 JLU131319 JVQ131319 KFM131319 KPI131319 KZE131319 LJA131319 LSW131319 MCS131319 MMO131319 MWK131319 NGG131319 NQC131319 NZY131319 OJU131319 OTQ131319 PDM131319 PNI131319 PXE131319 QHA131319 QQW131319 RAS131319 RKO131319 RUK131319 SEG131319 SOC131319 SXY131319 THU131319 TRQ131319 UBM131319 ULI131319 UVE131319 VFA131319 VOW131319 VYS131319 WIO131319 WSK131319 FY196855 PU196855 ZQ196855 AJM196855 ATI196855 BDE196855 BNA196855 BWW196855 CGS196855 CQO196855 DAK196855 DKG196855 DUC196855 EDY196855 ENU196855 EXQ196855 FHM196855 FRI196855 GBE196855 GLA196855 GUW196855 HES196855 HOO196855 HYK196855 IIG196855 ISC196855 JBY196855 JLU196855 JVQ196855 KFM196855 KPI196855 KZE196855 LJA196855 LSW196855 MCS196855 MMO196855 MWK196855 NGG196855 NQC196855 NZY196855 OJU196855 OTQ196855 PDM196855 PNI196855 PXE196855 QHA196855 QQW196855 RAS196855 RKO196855 RUK196855 SEG196855 SOC196855 SXY196855 THU196855 TRQ196855 UBM196855 ULI196855 UVE196855 VFA196855 VOW196855 VYS196855 WIO196855 WSK196855 FY262391 PU262391 ZQ262391 AJM262391 ATI262391 BDE262391 BNA262391 BWW262391 CGS262391 CQO262391 DAK262391 DKG262391 DUC262391 EDY262391 ENU262391 EXQ262391 FHM262391 FRI262391 GBE262391 GLA262391 GUW262391 HES262391 HOO262391 HYK262391 IIG262391 ISC262391 JBY262391 JLU262391 JVQ262391 KFM262391 KPI262391 KZE262391 LJA262391 LSW262391 MCS262391 MMO262391 MWK262391 NGG262391 NQC262391 NZY262391 OJU262391 OTQ262391 PDM262391 PNI262391 PXE262391 QHA262391 QQW262391 RAS262391 RKO262391 RUK262391 SEG262391 SOC262391 SXY262391 THU262391 TRQ262391 UBM262391 ULI262391 UVE262391 VFA262391 VOW262391 VYS262391 WIO262391 WSK262391 FY327927 PU327927 ZQ327927 AJM327927 ATI327927 BDE327927 BNA327927 BWW327927 CGS327927 CQO327927 DAK327927 DKG327927 DUC327927 EDY327927 ENU327927 EXQ327927 FHM327927 FRI327927 GBE327927 GLA327927 GUW327927 HES327927 HOO327927 HYK327927 IIG327927 ISC327927 JBY327927 JLU327927 JVQ327927 KFM327927 KPI327927 KZE327927 LJA327927 LSW327927 MCS327927 MMO327927 MWK327927 NGG327927 NQC327927 NZY327927 OJU327927 OTQ327927 PDM327927 PNI327927 PXE327927 QHA327927 QQW327927 RAS327927 RKO327927 RUK327927 SEG327927 SOC327927 SXY327927 THU327927 TRQ327927 UBM327927 ULI327927 UVE327927 VFA327927 VOW327927 VYS327927 WIO327927 WSK327927 FY393463 PU393463 ZQ393463 AJM393463 ATI393463 BDE393463 BNA393463 BWW393463 CGS393463 CQO393463 DAK393463 DKG393463 DUC393463 EDY393463 ENU393463 EXQ393463 FHM393463 FRI393463 GBE393463 GLA393463 GUW393463 HES393463 HOO393463 HYK393463 IIG393463 ISC393463 JBY393463 JLU393463 JVQ393463 KFM393463 KPI393463 KZE393463 LJA393463 LSW393463 MCS393463 MMO393463 MWK393463 NGG393463 NQC393463 NZY393463 OJU393463 OTQ393463 PDM393463 PNI393463 PXE393463 QHA393463 QQW393463 RAS393463 RKO393463 RUK393463 SEG393463 SOC393463 SXY393463 THU393463 TRQ393463 UBM393463 ULI393463 UVE393463 VFA393463 VOW393463 VYS393463 WIO393463 WSK393463 FY458999 PU458999 ZQ458999 AJM458999 ATI458999 BDE458999 BNA458999 BWW458999 CGS458999 CQO458999 DAK458999 DKG458999 DUC458999 EDY458999 ENU458999 EXQ458999 FHM458999 FRI458999 GBE458999 GLA458999 GUW458999 HES458999 HOO458999 HYK458999 IIG458999 ISC458999 JBY458999 JLU458999 JVQ458999 KFM458999 KPI458999 KZE458999 LJA458999 LSW458999 MCS458999 MMO458999 MWK458999 NGG458999 NQC458999 NZY458999 OJU458999 OTQ458999 PDM458999 PNI458999 PXE458999 QHA458999 QQW458999 RAS458999 RKO458999 RUK458999 SEG458999 SOC458999 SXY458999 THU458999 TRQ458999 UBM458999 ULI458999 UVE458999 VFA458999 VOW458999 VYS458999 WIO458999 WSK458999 FY524535 PU524535 ZQ524535 AJM524535 ATI524535 BDE524535 BNA524535 BWW524535 CGS524535 CQO524535 DAK524535 DKG524535 DUC524535 EDY524535 ENU524535 EXQ524535 FHM524535 FRI524535 GBE524535 GLA524535 GUW524535 HES524535 HOO524535 HYK524535 IIG524535 ISC524535 JBY524535 JLU524535 JVQ524535 KFM524535 KPI524535 KZE524535 LJA524535 LSW524535 MCS524535 MMO524535 MWK524535 NGG524535 NQC524535 NZY524535 OJU524535 OTQ524535 PDM524535 PNI524535 PXE524535 QHA524535 QQW524535 RAS524535 RKO524535 RUK524535 SEG524535 SOC524535 SXY524535 THU524535 TRQ524535 UBM524535 ULI524535 UVE524535 VFA524535 VOW524535 VYS524535 WIO524535 WSK524535 FY590071 PU590071 ZQ590071 AJM590071 ATI590071 BDE590071 BNA590071 BWW590071 CGS590071 CQO590071 DAK590071 DKG590071 DUC590071 EDY590071 ENU590071 EXQ590071 FHM590071 FRI590071 GBE590071 GLA590071 GUW590071 HES590071 HOO590071 HYK590071 IIG590071 ISC590071 JBY590071 JLU590071 JVQ590071 KFM590071 KPI590071 KZE590071 LJA590071 LSW590071 MCS590071 MMO590071 MWK590071 NGG590071 NQC590071 NZY590071 OJU590071 OTQ590071 PDM590071 PNI590071 PXE590071 QHA590071 QQW590071 RAS590071 RKO590071 RUK590071 SEG590071 SOC590071 SXY590071 THU590071 TRQ590071 UBM590071 ULI590071 UVE590071 VFA590071 VOW590071 VYS590071 WIO590071 WSK590071 FY655607 PU655607 ZQ655607 AJM655607 ATI655607 BDE655607 BNA655607 BWW655607 CGS655607 CQO655607 DAK655607 DKG655607 DUC655607 EDY655607 ENU655607 EXQ655607 FHM655607 FRI655607 GBE655607 GLA655607 GUW655607 HES655607 HOO655607 HYK655607 IIG655607 ISC655607 JBY655607 JLU655607 JVQ655607 KFM655607 KPI655607 KZE655607 LJA655607 LSW655607 MCS655607 MMO655607 MWK655607 NGG655607 NQC655607 NZY655607 OJU655607 OTQ655607 PDM655607 PNI655607 PXE655607 QHA655607 QQW655607 RAS655607 RKO655607 RUK655607 SEG655607 SOC655607 SXY655607 THU655607 TRQ655607 UBM655607 ULI655607 UVE655607 VFA655607 VOW655607 VYS655607 WIO655607 WSK655607 FY721143 PU721143 ZQ721143 AJM721143 ATI721143 BDE721143 BNA721143 BWW721143 CGS721143 CQO721143 DAK721143 DKG721143 DUC721143 EDY721143 ENU721143 EXQ721143 FHM721143 FRI721143 GBE721143 GLA721143 GUW721143 HES721143 HOO721143 HYK721143 IIG721143 ISC721143 JBY721143 JLU721143 JVQ721143 KFM721143 KPI721143 KZE721143 LJA721143 LSW721143 MCS721143 MMO721143 MWK721143 NGG721143 NQC721143 NZY721143 OJU721143 OTQ721143 PDM721143 PNI721143 PXE721143 QHA721143 QQW721143 RAS721143 RKO721143 RUK721143 SEG721143 SOC721143 SXY721143 THU721143 TRQ721143 UBM721143 ULI721143 UVE721143 VFA721143 VOW721143 VYS721143 WIO721143 WSK721143 FY786679 PU786679 ZQ786679 AJM786679 ATI786679 BDE786679 BNA786679 BWW786679 CGS786679 CQO786679 DAK786679 DKG786679 DUC786679 EDY786679 ENU786679 EXQ786679 FHM786679 FRI786679 GBE786679 GLA786679 GUW786679 HES786679 HOO786679 HYK786679 IIG786679 ISC786679 JBY786679 JLU786679 JVQ786679 KFM786679 KPI786679 KZE786679 LJA786679 LSW786679 MCS786679 MMO786679 MWK786679 NGG786679 NQC786679 NZY786679 OJU786679 OTQ786679 PDM786679 PNI786679 PXE786679 QHA786679 QQW786679 RAS786679 RKO786679 RUK786679 SEG786679 SOC786679 SXY786679 THU786679 TRQ786679 UBM786679 ULI786679 UVE786679 VFA786679 VOW786679 VYS786679 WIO786679 WSK786679 FY852215 PU852215 ZQ852215 AJM852215 ATI852215 BDE852215 BNA852215 BWW852215 CGS852215 CQO852215 DAK852215 DKG852215 DUC852215 EDY852215 ENU852215 EXQ852215 FHM852215 FRI852215 GBE852215 GLA852215 GUW852215 HES852215 HOO852215 HYK852215 IIG852215 ISC852215 JBY852215 JLU852215 JVQ852215 KFM852215 KPI852215 KZE852215 LJA852215 LSW852215 MCS852215 MMO852215 MWK852215 NGG852215 NQC852215 NZY852215 OJU852215 OTQ852215 PDM852215 PNI852215 PXE852215 QHA852215 QQW852215 RAS852215 RKO852215 RUK852215 SEG852215 SOC852215 SXY852215 THU852215 TRQ852215 UBM852215 ULI852215 UVE852215 VFA852215 VOW852215 VYS852215 WIO852215 WSK852215 FY917751 PU917751 ZQ917751 AJM917751 ATI917751 BDE917751 BNA917751 BWW917751 CGS917751 CQO917751 DAK917751 DKG917751 DUC917751 EDY917751 ENU917751 EXQ917751 FHM917751 FRI917751 GBE917751 GLA917751 GUW917751 HES917751 HOO917751 HYK917751 IIG917751 ISC917751 JBY917751 JLU917751 JVQ917751 KFM917751 KPI917751 KZE917751 LJA917751 LSW917751 MCS917751 MMO917751 MWK917751 NGG917751 NQC917751 NZY917751 OJU917751 OTQ917751 PDM917751 PNI917751 PXE917751 QHA917751 QQW917751 RAS917751 RKO917751 RUK917751 SEG917751 SOC917751 SXY917751 THU917751 TRQ917751 UBM917751 ULI917751 UVE917751 VFA917751 VOW917751 VYS917751 WIO917751 WSK917751" xr:uid="{00000000-0002-0000-0700-000008000000}">
      <formula1>#REF!</formula1>
      <formula2>0</formula2>
    </dataValidation>
    <dataValidation type="list" allowBlank="1" showErrorMessage="1" sqref="HC983286:HC983287 QY983286:QY983287 AAU983286:AAU983287 AKQ983286:AKQ983287 AUM983286:AUM983287 BEI983286:BEI983287 BOE983286:BOE983287 BYA983286:BYA983287 CHW983286:CHW983287 CRS983286:CRS983287 DBO983286:DBO983287 DLK983286:DLK983287 DVG983286:DVG983287 EFC983286:EFC983287 EOY983286:EOY983287 EYU983286:EYU983287 FIQ983286:FIQ983287 FSM983286:FSM983287 GCI983286:GCI983287 GME983286:GME983287 GWA983286:GWA983287 HFW983286:HFW983287 HPS983286:HPS983287 HZO983286:HZO983287 IJK983286:IJK983287 ITG983286:ITG983287 JDC983286:JDC983287 JMY983286:JMY983287 JWU983286:JWU983287 KGQ983286:KGQ983287 KQM983286:KQM983287 LAI983286:LAI983287 LKE983286:LKE983287 LUA983286:LUA983287 MDW983286:MDW983287 MNS983286:MNS983287 MXO983286:MXO983287 NHK983286:NHK983287 NRG983286:NRG983287 OBC983286:OBC983287 OKY983286:OKY983287 OUU983286:OUU983287 PEQ983286:PEQ983287 POM983286:POM983287 PYI983286:PYI983287 QIE983286:QIE983287 QSA983286:QSA983287 RBW983286:RBW983287 RLS983286:RLS983287 RVO983286:RVO983287 SFK983286:SFK983287 SPG983286:SPG983287 SZC983286:SZC983287 TIY983286:TIY983287 TSU983286:TSU983287 UCQ983286:UCQ983287 UMM983286:UMM983287 UWI983286:UWI983287 VGE983286:VGE983287 VQA983286:VQA983287 VZW983286:VZW983287 WJS983286:WJS983287 WTO983286:WTO983287 HC65782:HC65783 QY65782:QY65783 AAU65782:AAU65783 AKQ65782:AKQ65783 AUM65782:AUM65783 BEI65782:BEI65783 BOE65782:BOE65783 BYA65782:BYA65783 CHW65782:CHW65783 CRS65782:CRS65783 DBO65782:DBO65783 DLK65782:DLK65783 DVG65782:DVG65783 EFC65782:EFC65783 EOY65782:EOY65783 EYU65782:EYU65783 FIQ65782:FIQ65783 FSM65782:FSM65783 GCI65782:GCI65783 GME65782:GME65783 GWA65782:GWA65783 HFW65782:HFW65783 HPS65782:HPS65783 HZO65782:HZO65783 IJK65782:IJK65783 ITG65782:ITG65783 JDC65782:JDC65783 JMY65782:JMY65783 JWU65782:JWU65783 KGQ65782:KGQ65783 KQM65782:KQM65783 LAI65782:LAI65783 LKE65782:LKE65783 LUA65782:LUA65783 MDW65782:MDW65783 MNS65782:MNS65783 MXO65782:MXO65783 NHK65782:NHK65783 NRG65782:NRG65783 OBC65782:OBC65783 OKY65782:OKY65783 OUU65782:OUU65783 PEQ65782:PEQ65783 POM65782:POM65783 PYI65782:PYI65783 QIE65782:QIE65783 QSA65782:QSA65783 RBW65782:RBW65783 RLS65782:RLS65783 RVO65782:RVO65783 SFK65782:SFK65783 SPG65782:SPG65783 SZC65782:SZC65783 TIY65782:TIY65783 TSU65782:TSU65783 UCQ65782:UCQ65783 UMM65782:UMM65783 UWI65782:UWI65783 VGE65782:VGE65783 VQA65782:VQA65783 VZW65782:VZW65783 WJS65782:WJS65783 WTO65782:WTO65783 HC131318:HC131319 QY131318:QY131319 AAU131318:AAU131319 AKQ131318:AKQ131319 AUM131318:AUM131319 BEI131318:BEI131319 BOE131318:BOE131319 BYA131318:BYA131319 CHW131318:CHW131319 CRS131318:CRS131319 DBO131318:DBO131319 DLK131318:DLK131319 DVG131318:DVG131319 EFC131318:EFC131319 EOY131318:EOY131319 EYU131318:EYU131319 FIQ131318:FIQ131319 FSM131318:FSM131319 GCI131318:GCI131319 GME131318:GME131319 GWA131318:GWA131319 HFW131318:HFW131319 HPS131318:HPS131319 HZO131318:HZO131319 IJK131318:IJK131319 ITG131318:ITG131319 JDC131318:JDC131319 JMY131318:JMY131319 JWU131318:JWU131319 KGQ131318:KGQ131319 KQM131318:KQM131319 LAI131318:LAI131319 LKE131318:LKE131319 LUA131318:LUA131319 MDW131318:MDW131319 MNS131318:MNS131319 MXO131318:MXO131319 NHK131318:NHK131319 NRG131318:NRG131319 OBC131318:OBC131319 OKY131318:OKY131319 OUU131318:OUU131319 PEQ131318:PEQ131319 POM131318:POM131319 PYI131318:PYI131319 QIE131318:QIE131319 QSA131318:QSA131319 RBW131318:RBW131319 RLS131318:RLS131319 RVO131318:RVO131319 SFK131318:SFK131319 SPG131318:SPG131319 SZC131318:SZC131319 TIY131318:TIY131319 TSU131318:TSU131319 UCQ131318:UCQ131319 UMM131318:UMM131319 UWI131318:UWI131319 VGE131318:VGE131319 VQA131318:VQA131319 VZW131318:VZW131319 WJS131318:WJS131319 WTO131318:WTO131319 HC196854:HC196855 QY196854:QY196855 AAU196854:AAU196855 AKQ196854:AKQ196855 AUM196854:AUM196855 BEI196854:BEI196855 BOE196854:BOE196855 BYA196854:BYA196855 CHW196854:CHW196855 CRS196854:CRS196855 DBO196854:DBO196855 DLK196854:DLK196855 DVG196854:DVG196855 EFC196854:EFC196855 EOY196854:EOY196855 EYU196854:EYU196855 FIQ196854:FIQ196855 FSM196854:FSM196855 GCI196854:GCI196855 GME196854:GME196855 GWA196854:GWA196855 HFW196854:HFW196855 HPS196854:HPS196855 HZO196854:HZO196855 IJK196854:IJK196855 ITG196854:ITG196855 JDC196854:JDC196855 JMY196854:JMY196855 JWU196854:JWU196855 KGQ196854:KGQ196855 KQM196854:KQM196855 LAI196854:LAI196855 LKE196854:LKE196855 LUA196854:LUA196855 MDW196854:MDW196855 MNS196854:MNS196855 MXO196854:MXO196855 NHK196854:NHK196855 NRG196854:NRG196855 OBC196854:OBC196855 OKY196854:OKY196855 OUU196854:OUU196855 PEQ196854:PEQ196855 POM196854:POM196855 PYI196854:PYI196855 QIE196854:QIE196855 QSA196854:QSA196855 RBW196854:RBW196855 RLS196854:RLS196855 RVO196854:RVO196855 SFK196854:SFK196855 SPG196854:SPG196855 SZC196854:SZC196855 TIY196854:TIY196855 TSU196854:TSU196855 UCQ196854:UCQ196855 UMM196854:UMM196855 UWI196854:UWI196855 VGE196854:VGE196855 VQA196854:VQA196855 VZW196854:VZW196855 WJS196854:WJS196855 WTO196854:WTO196855 HC262390:HC262391 QY262390:QY262391 AAU262390:AAU262391 AKQ262390:AKQ262391 AUM262390:AUM262391 BEI262390:BEI262391 BOE262390:BOE262391 BYA262390:BYA262391 CHW262390:CHW262391 CRS262390:CRS262391 DBO262390:DBO262391 DLK262390:DLK262391 DVG262390:DVG262391 EFC262390:EFC262391 EOY262390:EOY262391 EYU262390:EYU262391 FIQ262390:FIQ262391 FSM262390:FSM262391 GCI262390:GCI262391 GME262390:GME262391 GWA262390:GWA262391 HFW262390:HFW262391 HPS262390:HPS262391 HZO262390:HZO262391 IJK262390:IJK262391 ITG262390:ITG262391 JDC262390:JDC262391 JMY262390:JMY262391 JWU262390:JWU262391 KGQ262390:KGQ262391 KQM262390:KQM262391 LAI262390:LAI262391 LKE262390:LKE262391 LUA262390:LUA262391 MDW262390:MDW262391 MNS262390:MNS262391 MXO262390:MXO262391 NHK262390:NHK262391 NRG262390:NRG262391 OBC262390:OBC262391 OKY262390:OKY262391 OUU262390:OUU262391 PEQ262390:PEQ262391 POM262390:POM262391 PYI262390:PYI262391 QIE262390:QIE262391 QSA262390:QSA262391 RBW262390:RBW262391 RLS262390:RLS262391 RVO262390:RVO262391 SFK262390:SFK262391 SPG262390:SPG262391 SZC262390:SZC262391 TIY262390:TIY262391 TSU262390:TSU262391 UCQ262390:UCQ262391 UMM262390:UMM262391 UWI262390:UWI262391 VGE262390:VGE262391 VQA262390:VQA262391 VZW262390:VZW262391 WJS262390:WJS262391 WTO262390:WTO262391 HC327926:HC327927 QY327926:QY327927 AAU327926:AAU327927 AKQ327926:AKQ327927 AUM327926:AUM327927 BEI327926:BEI327927 BOE327926:BOE327927 BYA327926:BYA327927 CHW327926:CHW327927 CRS327926:CRS327927 DBO327926:DBO327927 DLK327926:DLK327927 DVG327926:DVG327927 EFC327926:EFC327927 EOY327926:EOY327927 EYU327926:EYU327927 FIQ327926:FIQ327927 FSM327926:FSM327927 GCI327926:GCI327927 GME327926:GME327927 GWA327926:GWA327927 HFW327926:HFW327927 HPS327926:HPS327927 HZO327926:HZO327927 IJK327926:IJK327927 ITG327926:ITG327927 JDC327926:JDC327927 JMY327926:JMY327927 JWU327926:JWU327927 KGQ327926:KGQ327927 KQM327926:KQM327927 LAI327926:LAI327927 LKE327926:LKE327927 LUA327926:LUA327927 MDW327926:MDW327927 MNS327926:MNS327927 MXO327926:MXO327927 NHK327926:NHK327927 NRG327926:NRG327927 OBC327926:OBC327927 OKY327926:OKY327927 OUU327926:OUU327927 PEQ327926:PEQ327927 POM327926:POM327927 PYI327926:PYI327927 QIE327926:QIE327927 QSA327926:QSA327927 RBW327926:RBW327927 RLS327926:RLS327927 RVO327926:RVO327927 SFK327926:SFK327927 SPG327926:SPG327927 SZC327926:SZC327927 TIY327926:TIY327927 TSU327926:TSU327927 UCQ327926:UCQ327927 UMM327926:UMM327927 UWI327926:UWI327927 VGE327926:VGE327927 VQA327926:VQA327927 VZW327926:VZW327927 WJS327926:WJS327927 WTO327926:WTO327927 HC393462:HC393463 QY393462:QY393463 AAU393462:AAU393463 AKQ393462:AKQ393463 AUM393462:AUM393463 BEI393462:BEI393463 BOE393462:BOE393463 BYA393462:BYA393463 CHW393462:CHW393463 CRS393462:CRS393463 DBO393462:DBO393463 DLK393462:DLK393463 DVG393462:DVG393463 EFC393462:EFC393463 EOY393462:EOY393463 EYU393462:EYU393463 FIQ393462:FIQ393463 FSM393462:FSM393463 GCI393462:GCI393463 GME393462:GME393463 GWA393462:GWA393463 HFW393462:HFW393463 HPS393462:HPS393463 HZO393462:HZO393463 IJK393462:IJK393463 ITG393462:ITG393463 JDC393462:JDC393463 JMY393462:JMY393463 JWU393462:JWU393463 KGQ393462:KGQ393463 KQM393462:KQM393463 LAI393462:LAI393463 LKE393462:LKE393463 LUA393462:LUA393463 MDW393462:MDW393463 MNS393462:MNS393463 MXO393462:MXO393463 NHK393462:NHK393463 NRG393462:NRG393463 OBC393462:OBC393463 OKY393462:OKY393463 OUU393462:OUU393463 PEQ393462:PEQ393463 POM393462:POM393463 PYI393462:PYI393463 QIE393462:QIE393463 QSA393462:QSA393463 RBW393462:RBW393463 RLS393462:RLS393463 RVO393462:RVO393463 SFK393462:SFK393463 SPG393462:SPG393463 SZC393462:SZC393463 TIY393462:TIY393463 TSU393462:TSU393463 UCQ393462:UCQ393463 UMM393462:UMM393463 UWI393462:UWI393463 VGE393462:VGE393463 VQA393462:VQA393463 VZW393462:VZW393463 WJS393462:WJS393463 WTO393462:WTO393463 HC458998:HC458999 QY458998:QY458999 AAU458998:AAU458999 AKQ458998:AKQ458999 AUM458998:AUM458999 BEI458998:BEI458999 BOE458998:BOE458999 BYA458998:BYA458999 CHW458998:CHW458999 CRS458998:CRS458999 DBO458998:DBO458999 DLK458998:DLK458999 DVG458998:DVG458999 EFC458998:EFC458999 EOY458998:EOY458999 EYU458998:EYU458999 FIQ458998:FIQ458999 FSM458998:FSM458999 GCI458998:GCI458999 GME458998:GME458999 GWA458998:GWA458999 HFW458998:HFW458999 HPS458998:HPS458999 HZO458998:HZO458999 IJK458998:IJK458999 ITG458998:ITG458999 JDC458998:JDC458999 JMY458998:JMY458999 JWU458998:JWU458999 KGQ458998:KGQ458999 KQM458998:KQM458999 LAI458998:LAI458999 LKE458998:LKE458999 LUA458998:LUA458999 MDW458998:MDW458999 MNS458998:MNS458999 MXO458998:MXO458999 NHK458998:NHK458999 NRG458998:NRG458999 OBC458998:OBC458999 OKY458998:OKY458999 OUU458998:OUU458999 PEQ458998:PEQ458999 POM458998:POM458999 PYI458998:PYI458999 QIE458998:QIE458999 QSA458998:QSA458999 RBW458998:RBW458999 RLS458998:RLS458999 RVO458998:RVO458999 SFK458998:SFK458999 SPG458998:SPG458999 SZC458998:SZC458999 TIY458998:TIY458999 TSU458998:TSU458999 UCQ458998:UCQ458999 UMM458998:UMM458999 UWI458998:UWI458999 VGE458998:VGE458999 VQA458998:VQA458999 VZW458998:VZW458999 WJS458998:WJS458999 WTO458998:WTO458999 HC524534:HC524535 QY524534:QY524535 AAU524534:AAU524535 AKQ524534:AKQ524535 AUM524534:AUM524535 BEI524534:BEI524535 BOE524534:BOE524535 BYA524534:BYA524535 CHW524534:CHW524535 CRS524534:CRS524535 DBO524534:DBO524535 DLK524534:DLK524535 DVG524534:DVG524535 EFC524534:EFC524535 EOY524534:EOY524535 EYU524534:EYU524535 FIQ524534:FIQ524535 FSM524534:FSM524535 GCI524534:GCI524535 GME524534:GME524535 GWA524534:GWA524535 HFW524534:HFW524535 HPS524534:HPS524535 HZO524534:HZO524535 IJK524534:IJK524535 ITG524534:ITG524535 JDC524534:JDC524535 JMY524534:JMY524535 JWU524534:JWU524535 KGQ524534:KGQ524535 KQM524534:KQM524535 LAI524534:LAI524535 LKE524534:LKE524535 LUA524534:LUA524535 MDW524534:MDW524535 MNS524534:MNS524535 MXO524534:MXO524535 NHK524534:NHK524535 NRG524534:NRG524535 OBC524534:OBC524535 OKY524534:OKY524535 OUU524534:OUU524535 PEQ524534:PEQ524535 POM524534:POM524535 PYI524534:PYI524535 QIE524534:QIE524535 QSA524534:QSA524535 RBW524534:RBW524535 RLS524534:RLS524535 RVO524534:RVO524535 SFK524534:SFK524535 SPG524534:SPG524535 SZC524534:SZC524535 TIY524534:TIY524535 TSU524534:TSU524535 UCQ524534:UCQ524535 UMM524534:UMM524535 UWI524534:UWI524535 VGE524534:VGE524535 VQA524534:VQA524535 VZW524534:VZW524535 WJS524534:WJS524535 WTO524534:WTO524535 HC590070:HC590071 QY590070:QY590071 AAU590070:AAU590071 AKQ590070:AKQ590071 AUM590070:AUM590071 BEI590070:BEI590071 BOE590070:BOE590071 BYA590070:BYA590071 CHW590070:CHW590071 CRS590070:CRS590071 DBO590070:DBO590071 DLK590070:DLK590071 DVG590070:DVG590071 EFC590070:EFC590071 EOY590070:EOY590071 EYU590070:EYU590071 FIQ590070:FIQ590071 FSM590070:FSM590071 GCI590070:GCI590071 GME590070:GME590071 GWA590070:GWA590071 HFW590070:HFW590071 HPS590070:HPS590071 HZO590070:HZO590071 IJK590070:IJK590071 ITG590070:ITG590071 JDC590070:JDC590071 JMY590070:JMY590071 JWU590070:JWU590071 KGQ590070:KGQ590071 KQM590070:KQM590071 LAI590070:LAI590071 LKE590070:LKE590071 LUA590070:LUA590071 MDW590070:MDW590071 MNS590070:MNS590071 MXO590070:MXO590071 NHK590070:NHK590071 NRG590070:NRG590071 OBC590070:OBC590071 OKY590070:OKY590071 OUU590070:OUU590071 PEQ590070:PEQ590071 POM590070:POM590071 PYI590070:PYI590071 QIE590070:QIE590071 QSA590070:QSA590071 RBW590070:RBW590071 RLS590070:RLS590071 RVO590070:RVO590071 SFK590070:SFK590071 SPG590070:SPG590071 SZC590070:SZC590071 TIY590070:TIY590071 TSU590070:TSU590071 UCQ590070:UCQ590071 UMM590070:UMM590071 UWI590070:UWI590071 VGE590070:VGE590071 VQA590070:VQA590071 VZW590070:VZW590071 WJS590070:WJS590071 WTO590070:WTO590071 HC655606:HC655607 QY655606:QY655607 AAU655606:AAU655607 AKQ655606:AKQ655607 AUM655606:AUM655607 BEI655606:BEI655607 BOE655606:BOE655607 BYA655606:BYA655607 CHW655606:CHW655607 CRS655606:CRS655607 DBO655606:DBO655607 DLK655606:DLK655607 DVG655606:DVG655607 EFC655606:EFC655607 EOY655606:EOY655607 EYU655606:EYU655607 FIQ655606:FIQ655607 FSM655606:FSM655607 GCI655606:GCI655607 GME655606:GME655607 GWA655606:GWA655607 HFW655606:HFW655607 HPS655606:HPS655607 HZO655606:HZO655607 IJK655606:IJK655607 ITG655606:ITG655607 JDC655606:JDC655607 JMY655606:JMY655607 JWU655606:JWU655607 KGQ655606:KGQ655607 KQM655606:KQM655607 LAI655606:LAI655607 LKE655606:LKE655607 LUA655606:LUA655607 MDW655606:MDW655607 MNS655606:MNS655607 MXO655606:MXO655607 NHK655606:NHK655607 NRG655606:NRG655607 OBC655606:OBC655607 OKY655606:OKY655607 OUU655606:OUU655607 PEQ655606:PEQ655607 POM655606:POM655607 PYI655606:PYI655607 QIE655606:QIE655607 QSA655606:QSA655607 RBW655606:RBW655607 RLS655606:RLS655607 RVO655606:RVO655607 SFK655606:SFK655607 SPG655606:SPG655607 SZC655606:SZC655607 TIY655606:TIY655607 TSU655606:TSU655607 UCQ655606:UCQ655607 UMM655606:UMM655607 UWI655606:UWI655607 VGE655606:VGE655607 VQA655606:VQA655607 VZW655606:VZW655607 WJS655606:WJS655607 WTO655606:WTO655607 HC721142:HC721143 QY721142:QY721143 AAU721142:AAU721143 AKQ721142:AKQ721143 AUM721142:AUM721143 BEI721142:BEI721143 BOE721142:BOE721143 BYA721142:BYA721143 CHW721142:CHW721143 CRS721142:CRS721143 DBO721142:DBO721143 DLK721142:DLK721143 DVG721142:DVG721143 EFC721142:EFC721143 EOY721142:EOY721143 EYU721142:EYU721143 FIQ721142:FIQ721143 FSM721142:FSM721143 GCI721142:GCI721143 GME721142:GME721143 GWA721142:GWA721143 HFW721142:HFW721143 HPS721142:HPS721143 HZO721142:HZO721143 IJK721142:IJK721143 ITG721142:ITG721143 JDC721142:JDC721143 JMY721142:JMY721143 JWU721142:JWU721143 KGQ721142:KGQ721143 KQM721142:KQM721143 LAI721142:LAI721143 LKE721142:LKE721143 LUA721142:LUA721143 MDW721142:MDW721143 MNS721142:MNS721143 MXO721142:MXO721143 NHK721142:NHK721143 NRG721142:NRG721143 OBC721142:OBC721143 OKY721142:OKY721143 OUU721142:OUU721143 PEQ721142:PEQ721143 POM721142:POM721143 PYI721142:PYI721143 QIE721142:QIE721143 QSA721142:QSA721143 RBW721142:RBW721143 RLS721142:RLS721143 RVO721142:RVO721143 SFK721142:SFK721143 SPG721142:SPG721143 SZC721142:SZC721143 TIY721142:TIY721143 TSU721142:TSU721143 UCQ721142:UCQ721143 UMM721142:UMM721143 UWI721142:UWI721143 VGE721142:VGE721143 VQA721142:VQA721143 VZW721142:VZW721143 WJS721142:WJS721143 WTO721142:WTO721143 HC786678:HC786679 QY786678:QY786679 AAU786678:AAU786679 AKQ786678:AKQ786679 AUM786678:AUM786679 BEI786678:BEI786679 BOE786678:BOE786679 BYA786678:BYA786679 CHW786678:CHW786679 CRS786678:CRS786679 DBO786678:DBO786679 DLK786678:DLK786679 DVG786678:DVG786679 EFC786678:EFC786679 EOY786678:EOY786679 EYU786678:EYU786679 FIQ786678:FIQ786679 FSM786678:FSM786679 GCI786678:GCI786679 GME786678:GME786679 GWA786678:GWA786679 HFW786678:HFW786679 HPS786678:HPS786679 HZO786678:HZO786679 IJK786678:IJK786679 ITG786678:ITG786679 JDC786678:JDC786679 JMY786678:JMY786679 JWU786678:JWU786679 KGQ786678:KGQ786679 KQM786678:KQM786679 LAI786678:LAI786679 LKE786678:LKE786679 LUA786678:LUA786679 MDW786678:MDW786679 MNS786678:MNS786679 MXO786678:MXO786679 NHK786678:NHK786679 NRG786678:NRG786679 OBC786678:OBC786679 OKY786678:OKY786679 OUU786678:OUU786679 PEQ786678:PEQ786679 POM786678:POM786679 PYI786678:PYI786679 QIE786678:QIE786679 QSA786678:QSA786679 RBW786678:RBW786679 RLS786678:RLS786679 RVO786678:RVO786679 SFK786678:SFK786679 SPG786678:SPG786679 SZC786678:SZC786679 TIY786678:TIY786679 TSU786678:TSU786679 UCQ786678:UCQ786679 UMM786678:UMM786679 UWI786678:UWI786679 VGE786678:VGE786679 VQA786678:VQA786679 VZW786678:VZW786679 WJS786678:WJS786679 WTO786678:WTO786679 HC852214:HC852215 QY852214:QY852215 AAU852214:AAU852215 AKQ852214:AKQ852215 AUM852214:AUM852215 BEI852214:BEI852215 BOE852214:BOE852215 BYA852214:BYA852215 CHW852214:CHW852215 CRS852214:CRS852215 DBO852214:DBO852215 DLK852214:DLK852215 DVG852214:DVG852215 EFC852214:EFC852215 EOY852214:EOY852215 EYU852214:EYU852215 FIQ852214:FIQ852215 FSM852214:FSM852215 GCI852214:GCI852215 GME852214:GME852215 GWA852214:GWA852215 HFW852214:HFW852215 HPS852214:HPS852215 HZO852214:HZO852215 IJK852214:IJK852215 ITG852214:ITG852215 JDC852214:JDC852215 JMY852214:JMY852215 JWU852214:JWU852215 KGQ852214:KGQ852215 KQM852214:KQM852215 LAI852214:LAI852215 LKE852214:LKE852215 LUA852214:LUA852215 MDW852214:MDW852215 MNS852214:MNS852215 MXO852214:MXO852215 NHK852214:NHK852215 NRG852214:NRG852215 OBC852214:OBC852215 OKY852214:OKY852215 OUU852214:OUU852215 PEQ852214:PEQ852215 POM852214:POM852215 PYI852214:PYI852215 QIE852214:QIE852215 QSA852214:QSA852215 RBW852214:RBW852215 RLS852214:RLS852215 RVO852214:RVO852215 SFK852214:SFK852215 SPG852214:SPG852215 SZC852214:SZC852215 TIY852214:TIY852215 TSU852214:TSU852215 UCQ852214:UCQ852215 UMM852214:UMM852215 UWI852214:UWI852215 VGE852214:VGE852215 VQA852214:VQA852215 VZW852214:VZW852215 WJS852214:WJS852215 WTO852214:WTO852215 HC917750:HC917751 QY917750:QY917751 AAU917750:AAU917751 AKQ917750:AKQ917751 AUM917750:AUM917751 BEI917750:BEI917751 BOE917750:BOE917751 BYA917750:BYA917751 CHW917750:CHW917751 CRS917750:CRS917751 DBO917750:DBO917751 DLK917750:DLK917751 DVG917750:DVG917751 EFC917750:EFC917751 EOY917750:EOY917751 EYU917750:EYU917751 FIQ917750:FIQ917751 FSM917750:FSM917751 GCI917750:GCI917751 GME917750:GME917751 GWA917750:GWA917751 HFW917750:HFW917751 HPS917750:HPS917751 HZO917750:HZO917751 IJK917750:IJK917751 ITG917750:ITG917751 JDC917750:JDC917751 JMY917750:JMY917751 JWU917750:JWU917751 KGQ917750:KGQ917751 KQM917750:KQM917751 LAI917750:LAI917751 LKE917750:LKE917751 LUA917750:LUA917751 MDW917750:MDW917751 MNS917750:MNS917751 MXO917750:MXO917751 NHK917750:NHK917751 NRG917750:NRG917751 OBC917750:OBC917751 OKY917750:OKY917751 OUU917750:OUU917751 PEQ917750:PEQ917751 POM917750:POM917751 PYI917750:PYI917751 QIE917750:QIE917751 QSA917750:QSA917751 RBW917750:RBW917751 RLS917750:RLS917751 RVO917750:RVO917751 SFK917750:SFK917751 SPG917750:SPG917751 SZC917750:SZC917751 TIY917750:TIY917751 TSU917750:TSU917751 UCQ917750:UCQ917751 UMM917750:UMM917751 UWI917750:UWI917751 VGE917750:VGE917751 VQA917750:VQA917751 VZW917750:VZW917751 WJS917750:WJS917751 WTO917750:WTO917751 QZ22:QZ36 AAV22:AAV36 AKR22:AKR36 AUN22:AUN36 BEJ22:BEJ36 BOF22:BOF36 BYB22:BYB36 CHX22:CHX36 CRT22:CRT36 DBP22:DBP36 DLL22:DLL36 DVH22:DVH36 EFD22:EFD36 EOZ22:EOZ36 EYV22:EYV36 FIR22:FIR36 FSN22:FSN36 GCJ22:GCJ36 GMF22:GMF36 GWB22:GWB36 HFX22:HFX36 HPT22:HPT36 HZP22:HZP36 IJL22:IJL36 ITH22:ITH36 JDD22:JDD36 JMZ22:JMZ36 JWV22:JWV36 KGR22:KGR36 KQN22:KQN36 LAJ22:LAJ36 LKF22:LKF36 LUB22:LUB36 MDX22:MDX36 MNT22:MNT36 MXP22:MXP36 NHL22:NHL36 NRH22:NRH36 OBD22:OBD36 OKZ22:OKZ36 OUV22:OUV36 PER22:PER36 PON22:PON36 PYJ22:PYJ36 QIF22:QIF36 QSB22:QSB36 RBX22:RBX36 RLT22:RLT36 RVP22:RVP36 SFL22:SFL36 SPH22:SPH36 SZD22:SZD36 TIZ22:TIZ36 TSV22:TSV36 UCR22:UCR36 UMN22:UMN36 UWJ22:UWJ36 VGF22:VGF36 VQB22:VQB36 VZX22:VZX36 WJT22:WJT36 WTP22:WTP36 HD22:HD36" xr:uid="{00000000-0002-0000-0700-000009000000}">
      <formula1>#REF!</formula1>
      <formula2>0</formula2>
    </dataValidation>
    <dataValidation type="list" allowBlank="1" showErrorMessage="1" sqref="WSO983287 GC983287 PY983287 ZU983287 AJQ983287 ATM983287 BDI983287 BNE983287 BXA983287 CGW983287 CQS983287 DAO983287 DKK983287 DUG983287 EEC983287 ENY983287 EXU983287 FHQ983287 FRM983287 GBI983287 GLE983287 GVA983287 HEW983287 HOS983287 HYO983287 IIK983287 ISG983287 JCC983287 JLY983287 JVU983287 KFQ983287 KPM983287 KZI983287 LJE983287 LTA983287 MCW983287 MMS983287 MWO983287 NGK983287 NQG983287 OAC983287 OJY983287 OTU983287 PDQ983287 PNM983287 PXI983287 QHE983287 QRA983287 RAW983287 RKS983287 RUO983287 SEK983287 SOG983287 SYC983287 THY983287 TRU983287 UBQ983287 ULM983287 UVI983287 VFE983287 VPA983287 VYW983287 WIS983287 GC65783 PY65783 ZU65783 AJQ65783 ATM65783 BDI65783 BNE65783 BXA65783 CGW65783 CQS65783 DAO65783 DKK65783 DUG65783 EEC65783 ENY65783 EXU65783 FHQ65783 FRM65783 GBI65783 GLE65783 GVA65783 HEW65783 HOS65783 HYO65783 IIK65783 ISG65783 JCC65783 JLY65783 JVU65783 KFQ65783 KPM65783 KZI65783 LJE65783 LTA65783 MCW65783 MMS65783 MWO65783 NGK65783 NQG65783 OAC65783 OJY65783 OTU65783 PDQ65783 PNM65783 PXI65783 QHE65783 QRA65783 RAW65783 RKS65783 RUO65783 SEK65783 SOG65783 SYC65783 THY65783 TRU65783 UBQ65783 ULM65783 UVI65783 VFE65783 VPA65783 VYW65783 WIS65783 WSO65783 GC131319 PY131319 ZU131319 AJQ131319 ATM131319 BDI131319 BNE131319 BXA131319 CGW131319 CQS131319 DAO131319 DKK131319 DUG131319 EEC131319 ENY131319 EXU131319 FHQ131319 FRM131319 GBI131319 GLE131319 GVA131319 HEW131319 HOS131319 HYO131319 IIK131319 ISG131319 JCC131319 JLY131319 JVU131319 KFQ131319 KPM131319 KZI131319 LJE131319 LTA131319 MCW131319 MMS131319 MWO131319 NGK131319 NQG131319 OAC131319 OJY131319 OTU131319 PDQ131319 PNM131319 PXI131319 QHE131319 QRA131319 RAW131319 RKS131319 RUO131319 SEK131319 SOG131319 SYC131319 THY131319 TRU131319 UBQ131319 ULM131319 UVI131319 VFE131319 VPA131319 VYW131319 WIS131319 WSO131319 GC196855 PY196855 ZU196855 AJQ196855 ATM196855 BDI196855 BNE196855 BXA196855 CGW196855 CQS196855 DAO196855 DKK196855 DUG196855 EEC196855 ENY196855 EXU196855 FHQ196855 FRM196855 GBI196855 GLE196855 GVA196855 HEW196855 HOS196855 HYO196855 IIK196855 ISG196855 JCC196855 JLY196855 JVU196855 KFQ196855 KPM196855 KZI196855 LJE196855 LTA196855 MCW196855 MMS196855 MWO196855 NGK196855 NQG196855 OAC196855 OJY196855 OTU196855 PDQ196855 PNM196855 PXI196855 QHE196855 QRA196855 RAW196855 RKS196855 RUO196855 SEK196855 SOG196855 SYC196855 THY196855 TRU196855 UBQ196855 ULM196855 UVI196855 VFE196855 VPA196855 VYW196855 WIS196855 WSO196855 GC262391 PY262391 ZU262391 AJQ262391 ATM262391 BDI262391 BNE262391 BXA262391 CGW262391 CQS262391 DAO262391 DKK262391 DUG262391 EEC262391 ENY262391 EXU262391 FHQ262391 FRM262391 GBI262391 GLE262391 GVA262391 HEW262391 HOS262391 HYO262391 IIK262391 ISG262391 JCC262391 JLY262391 JVU262391 KFQ262391 KPM262391 KZI262391 LJE262391 LTA262391 MCW262391 MMS262391 MWO262391 NGK262391 NQG262391 OAC262391 OJY262391 OTU262391 PDQ262391 PNM262391 PXI262391 QHE262391 QRA262391 RAW262391 RKS262391 RUO262391 SEK262391 SOG262391 SYC262391 THY262391 TRU262391 UBQ262391 ULM262391 UVI262391 VFE262391 VPA262391 VYW262391 WIS262391 WSO262391 GC327927 PY327927 ZU327927 AJQ327927 ATM327927 BDI327927 BNE327927 BXA327927 CGW327927 CQS327927 DAO327927 DKK327927 DUG327927 EEC327927 ENY327927 EXU327927 FHQ327927 FRM327927 GBI327927 GLE327927 GVA327927 HEW327927 HOS327927 HYO327927 IIK327927 ISG327927 JCC327927 JLY327927 JVU327927 KFQ327927 KPM327927 KZI327927 LJE327927 LTA327927 MCW327927 MMS327927 MWO327927 NGK327927 NQG327927 OAC327927 OJY327927 OTU327927 PDQ327927 PNM327927 PXI327927 QHE327927 QRA327927 RAW327927 RKS327927 RUO327927 SEK327927 SOG327927 SYC327927 THY327927 TRU327927 UBQ327927 ULM327927 UVI327927 VFE327927 VPA327927 VYW327927 WIS327927 WSO327927 GC393463 PY393463 ZU393463 AJQ393463 ATM393463 BDI393463 BNE393463 BXA393463 CGW393463 CQS393463 DAO393463 DKK393463 DUG393463 EEC393463 ENY393463 EXU393463 FHQ393463 FRM393463 GBI393463 GLE393463 GVA393463 HEW393463 HOS393463 HYO393463 IIK393463 ISG393463 JCC393463 JLY393463 JVU393463 KFQ393463 KPM393463 KZI393463 LJE393463 LTA393463 MCW393463 MMS393463 MWO393463 NGK393463 NQG393463 OAC393463 OJY393463 OTU393463 PDQ393463 PNM393463 PXI393463 QHE393463 QRA393463 RAW393463 RKS393463 RUO393463 SEK393463 SOG393463 SYC393463 THY393463 TRU393463 UBQ393463 ULM393463 UVI393463 VFE393463 VPA393463 VYW393463 WIS393463 WSO393463 GC458999 PY458999 ZU458999 AJQ458999 ATM458999 BDI458999 BNE458999 BXA458999 CGW458999 CQS458999 DAO458999 DKK458999 DUG458999 EEC458999 ENY458999 EXU458999 FHQ458999 FRM458999 GBI458999 GLE458999 GVA458999 HEW458999 HOS458999 HYO458999 IIK458999 ISG458999 JCC458999 JLY458999 JVU458999 KFQ458999 KPM458999 KZI458999 LJE458999 LTA458999 MCW458999 MMS458999 MWO458999 NGK458999 NQG458999 OAC458999 OJY458999 OTU458999 PDQ458999 PNM458999 PXI458999 QHE458999 QRA458999 RAW458999 RKS458999 RUO458999 SEK458999 SOG458999 SYC458999 THY458999 TRU458999 UBQ458999 ULM458999 UVI458999 VFE458999 VPA458999 VYW458999 WIS458999 WSO458999 GC524535 PY524535 ZU524535 AJQ524535 ATM524535 BDI524535 BNE524535 BXA524535 CGW524535 CQS524535 DAO524535 DKK524535 DUG524535 EEC524535 ENY524535 EXU524535 FHQ524535 FRM524535 GBI524535 GLE524535 GVA524535 HEW524535 HOS524535 HYO524535 IIK524535 ISG524535 JCC524535 JLY524535 JVU524535 KFQ524535 KPM524535 KZI524535 LJE524535 LTA524535 MCW524535 MMS524535 MWO524535 NGK524535 NQG524535 OAC524535 OJY524535 OTU524535 PDQ524535 PNM524535 PXI524535 QHE524535 QRA524535 RAW524535 RKS524535 RUO524535 SEK524535 SOG524535 SYC524535 THY524535 TRU524535 UBQ524535 ULM524535 UVI524535 VFE524535 VPA524535 VYW524535 WIS524535 WSO524535 GC590071 PY590071 ZU590071 AJQ590071 ATM590071 BDI590071 BNE590071 BXA590071 CGW590071 CQS590071 DAO590071 DKK590071 DUG590071 EEC590071 ENY590071 EXU590071 FHQ590071 FRM590071 GBI590071 GLE590071 GVA590071 HEW590071 HOS590071 HYO590071 IIK590071 ISG590071 JCC590071 JLY590071 JVU590071 KFQ590071 KPM590071 KZI590071 LJE590071 LTA590071 MCW590071 MMS590071 MWO590071 NGK590071 NQG590071 OAC590071 OJY590071 OTU590071 PDQ590071 PNM590071 PXI590071 QHE590071 QRA590071 RAW590071 RKS590071 RUO590071 SEK590071 SOG590071 SYC590071 THY590071 TRU590071 UBQ590071 ULM590071 UVI590071 VFE590071 VPA590071 VYW590071 WIS590071 WSO590071 GC655607 PY655607 ZU655607 AJQ655607 ATM655607 BDI655607 BNE655607 BXA655607 CGW655607 CQS655607 DAO655607 DKK655607 DUG655607 EEC655607 ENY655607 EXU655607 FHQ655607 FRM655607 GBI655607 GLE655607 GVA655607 HEW655607 HOS655607 HYO655607 IIK655607 ISG655607 JCC655607 JLY655607 JVU655607 KFQ655607 KPM655607 KZI655607 LJE655607 LTA655607 MCW655607 MMS655607 MWO655607 NGK655607 NQG655607 OAC655607 OJY655607 OTU655607 PDQ655607 PNM655607 PXI655607 QHE655607 QRA655607 RAW655607 RKS655607 RUO655607 SEK655607 SOG655607 SYC655607 THY655607 TRU655607 UBQ655607 ULM655607 UVI655607 VFE655607 VPA655607 VYW655607 WIS655607 WSO655607 GC721143 PY721143 ZU721143 AJQ721143 ATM721143 BDI721143 BNE721143 BXA721143 CGW721143 CQS721143 DAO721143 DKK721143 DUG721143 EEC721143 ENY721143 EXU721143 FHQ721143 FRM721143 GBI721143 GLE721143 GVA721143 HEW721143 HOS721143 HYO721143 IIK721143 ISG721143 JCC721143 JLY721143 JVU721143 KFQ721143 KPM721143 KZI721143 LJE721143 LTA721143 MCW721143 MMS721143 MWO721143 NGK721143 NQG721143 OAC721143 OJY721143 OTU721143 PDQ721143 PNM721143 PXI721143 QHE721143 QRA721143 RAW721143 RKS721143 RUO721143 SEK721143 SOG721143 SYC721143 THY721143 TRU721143 UBQ721143 ULM721143 UVI721143 VFE721143 VPA721143 VYW721143 WIS721143 WSO721143 GC786679 PY786679 ZU786679 AJQ786679 ATM786679 BDI786679 BNE786679 BXA786679 CGW786679 CQS786679 DAO786679 DKK786679 DUG786679 EEC786679 ENY786679 EXU786679 FHQ786679 FRM786679 GBI786679 GLE786679 GVA786679 HEW786679 HOS786679 HYO786679 IIK786679 ISG786679 JCC786679 JLY786679 JVU786679 KFQ786679 KPM786679 KZI786679 LJE786679 LTA786679 MCW786679 MMS786679 MWO786679 NGK786679 NQG786679 OAC786679 OJY786679 OTU786679 PDQ786679 PNM786679 PXI786679 QHE786679 QRA786679 RAW786679 RKS786679 RUO786679 SEK786679 SOG786679 SYC786679 THY786679 TRU786679 UBQ786679 ULM786679 UVI786679 VFE786679 VPA786679 VYW786679 WIS786679 WSO786679 GC852215 PY852215 ZU852215 AJQ852215 ATM852215 BDI852215 BNE852215 BXA852215 CGW852215 CQS852215 DAO852215 DKK852215 DUG852215 EEC852215 ENY852215 EXU852215 FHQ852215 FRM852215 GBI852215 GLE852215 GVA852215 HEW852215 HOS852215 HYO852215 IIK852215 ISG852215 JCC852215 JLY852215 JVU852215 KFQ852215 KPM852215 KZI852215 LJE852215 LTA852215 MCW852215 MMS852215 MWO852215 NGK852215 NQG852215 OAC852215 OJY852215 OTU852215 PDQ852215 PNM852215 PXI852215 QHE852215 QRA852215 RAW852215 RKS852215 RUO852215 SEK852215 SOG852215 SYC852215 THY852215 TRU852215 UBQ852215 ULM852215 UVI852215 VFE852215 VPA852215 VYW852215 WIS852215 WSO852215 GC917751 PY917751 ZU917751 AJQ917751 ATM917751 BDI917751 BNE917751 BXA917751 CGW917751 CQS917751 DAO917751 DKK917751 DUG917751 EEC917751 ENY917751 EXU917751 FHQ917751 FRM917751 GBI917751 GLE917751 GVA917751 HEW917751 HOS917751 HYO917751 IIK917751 ISG917751 JCC917751 JLY917751 JVU917751 KFQ917751 KPM917751 KZI917751 LJE917751 LTA917751 MCW917751 MMS917751 MWO917751 NGK917751 NQG917751 OAC917751 OJY917751 OTU917751 PDQ917751 PNM917751 PXI917751 QHE917751 QRA917751 RAW917751 RKS917751 RUO917751 SEK917751 SOG917751 SYC917751 THY917751 TRU917751 UBQ917751 ULM917751 UVI917751 VFE917751 VPA917751 VYW917751 WIS917751 WSO917751 D917751 D852215 D786679 D721143 D655607 D590071 D524535 D458999 D393463 D327927 D262391 D196855 D131319 D65783 D983287" xr:uid="{00000000-0002-0000-0700-00000A000000}">
      <formula1>#REF!</formula1>
      <formula2>0</formula2>
    </dataValidation>
    <dataValidation type="list" allowBlank="1" showErrorMessage="1" sqref="GJ983287 QF983287 AAB983287 AJX983287 ATT983287 BDP983287 BNL983287 BXH983287 CHD983287 CQZ983287 DAV983287 DKR983287 DUN983287 EEJ983287 EOF983287 EYB983287 FHX983287 FRT983287 GBP983287 GLL983287 GVH983287 HFD983287 HOZ983287 HYV983287 IIR983287 ISN983287 JCJ983287 JMF983287 JWB983287 KFX983287 KPT983287 KZP983287 LJL983287 LTH983287 MDD983287 MMZ983287 MWV983287 NGR983287 NQN983287 OAJ983287 OKF983287 OUB983287 PDX983287 PNT983287 PXP983287 QHL983287 QRH983287 RBD983287 RKZ983287 RUV983287 SER983287 SON983287 SYJ983287 TIF983287 TSB983287 UBX983287 ULT983287 UVP983287 VFL983287 VPH983287 VZD983287 WIZ983287 WSV983287 GJ65783 QF65783 AAB65783 AJX65783 ATT65783 BDP65783 BNL65783 BXH65783 CHD65783 CQZ65783 DAV65783 DKR65783 DUN65783 EEJ65783 EOF65783 EYB65783 FHX65783 FRT65783 GBP65783 GLL65783 GVH65783 HFD65783 HOZ65783 HYV65783 IIR65783 ISN65783 JCJ65783 JMF65783 JWB65783 KFX65783 KPT65783 KZP65783 LJL65783 LTH65783 MDD65783 MMZ65783 MWV65783 NGR65783 NQN65783 OAJ65783 OKF65783 OUB65783 PDX65783 PNT65783 PXP65783 QHL65783 QRH65783 RBD65783 RKZ65783 RUV65783 SER65783 SON65783 SYJ65783 TIF65783 TSB65783 UBX65783 ULT65783 UVP65783 VFL65783 VPH65783 VZD65783 WIZ65783 WSV65783 GJ131319 QF131319 AAB131319 AJX131319 ATT131319 BDP131319 BNL131319 BXH131319 CHD131319 CQZ131319 DAV131319 DKR131319 DUN131319 EEJ131319 EOF131319 EYB131319 FHX131319 FRT131319 GBP131319 GLL131319 GVH131319 HFD131319 HOZ131319 HYV131319 IIR131319 ISN131319 JCJ131319 JMF131319 JWB131319 KFX131319 KPT131319 KZP131319 LJL131319 LTH131319 MDD131319 MMZ131319 MWV131319 NGR131319 NQN131319 OAJ131319 OKF131319 OUB131319 PDX131319 PNT131319 PXP131319 QHL131319 QRH131319 RBD131319 RKZ131319 RUV131319 SER131319 SON131319 SYJ131319 TIF131319 TSB131319 UBX131319 ULT131319 UVP131319 VFL131319 VPH131319 VZD131319 WIZ131319 WSV131319 GJ196855 QF196855 AAB196855 AJX196855 ATT196855 BDP196855 BNL196855 BXH196855 CHD196855 CQZ196855 DAV196855 DKR196855 DUN196855 EEJ196855 EOF196855 EYB196855 FHX196855 FRT196855 GBP196855 GLL196855 GVH196855 HFD196855 HOZ196855 HYV196855 IIR196855 ISN196855 JCJ196855 JMF196855 JWB196855 KFX196855 KPT196855 KZP196855 LJL196855 LTH196855 MDD196855 MMZ196855 MWV196855 NGR196855 NQN196855 OAJ196855 OKF196855 OUB196855 PDX196855 PNT196855 PXP196855 QHL196855 QRH196855 RBD196855 RKZ196855 RUV196855 SER196855 SON196855 SYJ196855 TIF196855 TSB196855 UBX196855 ULT196855 UVP196855 VFL196855 VPH196855 VZD196855 WIZ196855 WSV196855 GJ262391 QF262391 AAB262391 AJX262391 ATT262391 BDP262391 BNL262391 BXH262391 CHD262391 CQZ262391 DAV262391 DKR262391 DUN262391 EEJ262391 EOF262391 EYB262391 FHX262391 FRT262391 GBP262391 GLL262391 GVH262391 HFD262391 HOZ262391 HYV262391 IIR262391 ISN262391 JCJ262391 JMF262391 JWB262391 KFX262391 KPT262391 KZP262391 LJL262391 LTH262391 MDD262391 MMZ262391 MWV262391 NGR262391 NQN262391 OAJ262391 OKF262391 OUB262391 PDX262391 PNT262391 PXP262391 QHL262391 QRH262391 RBD262391 RKZ262391 RUV262391 SER262391 SON262391 SYJ262391 TIF262391 TSB262391 UBX262391 ULT262391 UVP262391 VFL262391 VPH262391 VZD262391 WIZ262391 WSV262391 GJ327927 QF327927 AAB327927 AJX327927 ATT327927 BDP327927 BNL327927 BXH327927 CHD327927 CQZ327927 DAV327927 DKR327927 DUN327927 EEJ327927 EOF327927 EYB327927 FHX327927 FRT327927 GBP327927 GLL327927 GVH327927 HFD327927 HOZ327927 HYV327927 IIR327927 ISN327927 JCJ327927 JMF327927 JWB327927 KFX327927 KPT327927 KZP327927 LJL327927 LTH327927 MDD327927 MMZ327927 MWV327927 NGR327927 NQN327927 OAJ327927 OKF327927 OUB327927 PDX327927 PNT327927 PXP327927 QHL327927 QRH327927 RBD327927 RKZ327927 RUV327927 SER327927 SON327927 SYJ327927 TIF327927 TSB327927 UBX327927 ULT327927 UVP327927 VFL327927 VPH327927 VZD327927 WIZ327927 WSV327927 GJ393463 QF393463 AAB393463 AJX393463 ATT393463 BDP393463 BNL393463 BXH393463 CHD393463 CQZ393463 DAV393463 DKR393463 DUN393463 EEJ393463 EOF393463 EYB393463 FHX393463 FRT393463 GBP393463 GLL393463 GVH393463 HFD393463 HOZ393463 HYV393463 IIR393463 ISN393463 JCJ393463 JMF393463 JWB393463 KFX393463 KPT393463 KZP393463 LJL393463 LTH393463 MDD393463 MMZ393463 MWV393463 NGR393463 NQN393463 OAJ393463 OKF393463 OUB393463 PDX393463 PNT393463 PXP393463 QHL393463 QRH393463 RBD393463 RKZ393463 RUV393463 SER393463 SON393463 SYJ393463 TIF393463 TSB393463 UBX393463 ULT393463 UVP393463 VFL393463 VPH393463 VZD393463 WIZ393463 WSV393463 GJ458999 QF458999 AAB458999 AJX458999 ATT458999 BDP458999 BNL458999 BXH458999 CHD458999 CQZ458999 DAV458999 DKR458999 DUN458999 EEJ458999 EOF458999 EYB458999 FHX458999 FRT458999 GBP458999 GLL458999 GVH458999 HFD458999 HOZ458999 HYV458999 IIR458999 ISN458999 JCJ458999 JMF458999 JWB458999 KFX458999 KPT458999 KZP458999 LJL458999 LTH458999 MDD458999 MMZ458999 MWV458999 NGR458999 NQN458999 OAJ458999 OKF458999 OUB458999 PDX458999 PNT458999 PXP458999 QHL458999 QRH458999 RBD458999 RKZ458999 RUV458999 SER458999 SON458999 SYJ458999 TIF458999 TSB458999 UBX458999 ULT458999 UVP458999 VFL458999 VPH458999 VZD458999 WIZ458999 WSV458999 GJ524535 QF524535 AAB524535 AJX524535 ATT524535 BDP524535 BNL524535 BXH524535 CHD524535 CQZ524535 DAV524535 DKR524535 DUN524535 EEJ524535 EOF524535 EYB524535 FHX524535 FRT524535 GBP524535 GLL524535 GVH524535 HFD524535 HOZ524535 HYV524535 IIR524535 ISN524535 JCJ524535 JMF524535 JWB524535 KFX524535 KPT524535 KZP524535 LJL524535 LTH524535 MDD524535 MMZ524535 MWV524535 NGR524535 NQN524535 OAJ524535 OKF524535 OUB524535 PDX524535 PNT524535 PXP524535 QHL524535 QRH524535 RBD524535 RKZ524535 RUV524535 SER524535 SON524535 SYJ524535 TIF524535 TSB524535 UBX524535 ULT524535 UVP524535 VFL524535 VPH524535 VZD524535 WIZ524535 WSV524535 GJ590071 QF590071 AAB590071 AJX590071 ATT590071 BDP590071 BNL590071 BXH590071 CHD590071 CQZ590071 DAV590071 DKR590071 DUN590071 EEJ590071 EOF590071 EYB590071 FHX590071 FRT590071 GBP590071 GLL590071 GVH590071 HFD590071 HOZ590071 HYV590071 IIR590071 ISN590071 JCJ590071 JMF590071 JWB590071 KFX590071 KPT590071 KZP590071 LJL590071 LTH590071 MDD590071 MMZ590071 MWV590071 NGR590071 NQN590071 OAJ590071 OKF590071 OUB590071 PDX590071 PNT590071 PXP590071 QHL590071 QRH590071 RBD590071 RKZ590071 RUV590071 SER590071 SON590071 SYJ590071 TIF590071 TSB590071 UBX590071 ULT590071 UVP590071 VFL590071 VPH590071 VZD590071 WIZ590071 WSV590071 GJ655607 QF655607 AAB655607 AJX655607 ATT655607 BDP655607 BNL655607 BXH655607 CHD655607 CQZ655607 DAV655607 DKR655607 DUN655607 EEJ655607 EOF655607 EYB655607 FHX655607 FRT655607 GBP655607 GLL655607 GVH655607 HFD655607 HOZ655607 HYV655607 IIR655607 ISN655607 JCJ655607 JMF655607 JWB655607 KFX655607 KPT655607 KZP655607 LJL655607 LTH655607 MDD655607 MMZ655607 MWV655607 NGR655607 NQN655607 OAJ655607 OKF655607 OUB655607 PDX655607 PNT655607 PXP655607 QHL655607 QRH655607 RBD655607 RKZ655607 RUV655607 SER655607 SON655607 SYJ655607 TIF655607 TSB655607 UBX655607 ULT655607 UVP655607 VFL655607 VPH655607 VZD655607 WIZ655607 WSV655607 GJ721143 QF721143 AAB721143 AJX721143 ATT721143 BDP721143 BNL721143 BXH721143 CHD721143 CQZ721143 DAV721143 DKR721143 DUN721143 EEJ721143 EOF721143 EYB721143 FHX721143 FRT721143 GBP721143 GLL721143 GVH721143 HFD721143 HOZ721143 HYV721143 IIR721143 ISN721143 JCJ721143 JMF721143 JWB721143 KFX721143 KPT721143 KZP721143 LJL721143 LTH721143 MDD721143 MMZ721143 MWV721143 NGR721143 NQN721143 OAJ721143 OKF721143 OUB721143 PDX721143 PNT721143 PXP721143 QHL721143 QRH721143 RBD721143 RKZ721143 RUV721143 SER721143 SON721143 SYJ721143 TIF721143 TSB721143 UBX721143 ULT721143 UVP721143 VFL721143 VPH721143 VZD721143 WIZ721143 WSV721143 GJ786679 QF786679 AAB786679 AJX786679 ATT786679 BDP786679 BNL786679 BXH786679 CHD786679 CQZ786679 DAV786679 DKR786679 DUN786679 EEJ786679 EOF786679 EYB786679 FHX786679 FRT786679 GBP786679 GLL786679 GVH786679 HFD786679 HOZ786679 HYV786679 IIR786679 ISN786679 JCJ786679 JMF786679 JWB786679 KFX786679 KPT786679 KZP786679 LJL786679 LTH786679 MDD786679 MMZ786679 MWV786679 NGR786679 NQN786679 OAJ786679 OKF786679 OUB786679 PDX786679 PNT786679 PXP786679 QHL786679 QRH786679 RBD786679 RKZ786679 RUV786679 SER786679 SON786679 SYJ786679 TIF786679 TSB786679 UBX786679 ULT786679 UVP786679 VFL786679 VPH786679 VZD786679 WIZ786679 WSV786679 GJ852215 QF852215 AAB852215 AJX852215 ATT852215 BDP852215 BNL852215 BXH852215 CHD852215 CQZ852215 DAV852215 DKR852215 DUN852215 EEJ852215 EOF852215 EYB852215 FHX852215 FRT852215 GBP852215 GLL852215 GVH852215 HFD852215 HOZ852215 HYV852215 IIR852215 ISN852215 JCJ852215 JMF852215 JWB852215 KFX852215 KPT852215 KZP852215 LJL852215 LTH852215 MDD852215 MMZ852215 MWV852215 NGR852215 NQN852215 OAJ852215 OKF852215 OUB852215 PDX852215 PNT852215 PXP852215 QHL852215 QRH852215 RBD852215 RKZ852215 RUV852215 SER852215 SON852215 SYJ852215 TIF852215 TSB852215 UBX852215 ULT852215 UVP852215 VFL852215 VPH852215 VZD852215 WIZ852215 WSV852215 GJ917751 QF917751 AAB917751 AJX917751 ATT917751 BDP917751 BNL917751 BXH917751 CHD917751 CQZ917751 DAV917751 DKR917751 DUN917751 EEJ917751 EOF917751 EYB917751 FHX917751 FRT917751 GBP917751 GLL917751 GVH917751 HFD917751 HOZ917751 HYV917751 IIR917751 ISN917751 JCJ917751 JMF917751 JWB917751 KFX917751 KPT917751 KZP917751 LJL917751 LTH917751 MDD917751 MMZ917751 MWV917751 NGR917751 NQN917751 OAJ917751 OKF917751 OUB917751 PDX917751 PNT917751 PXP917751 QHL917751 QRH917751 RBD917751 RKZ917751 RUV917751 SER917751 SON917751 SYJ917751 TIF917751 TSB917751 UBX917751 ULT917751 UVP917751 VFL917751 VPH917751 VZD917751 WIZ917751 WSV917751" xr:uid="{00000000-0002-0000-0700-00000B000000}">
      <formula1>#REF!</formula1>
      <formula2>0</formula2>
    </dataValidation>
    <dataValidation type="list" allowBlank="1" showErrorMessage="1" sqref="GL17 QH17 AAD17 AJZ17 ATV17 BDR17 BNN17 BXJ17 CHF17 CRB17 DAX17 DKT17 DUP17 EEL17 EOH17 EYD17 FHZ17 FRV17 GBR17 GLN17 GVJ17 HFF17 HPB17 HYX17 IIT17 ISP17 JCL17 JMH17 JWD17 KFZ17 KPV17 KZR17 LJN17 LTJ17 MDF17 MNB17 MWX17 NGT17 NQP17 OAL17 OKH17 OUD17 PDZ17 PNV17 PXR17 QHN17 QRJ17 RBF17 RLB17 RUX17 SET17 SOP17 SYL17 TIH17 TSD17 UBZ17 ULV17 UVR17 VFN17 VPJ17 VZF17 WJB17 WSX17 GL65777 QH65777 AAD65777 AJZ65777 ATV65777 BDR65777 BNN65777 BXJ65777 CHF65777 CRB65777 DAX65777 DKT65777 DUP65777 EEL65777 EOH65777 EYD65777 FHZ65777 FRV65777 GBR65777 GLN65777 GVJ65777 HFF65777 HPB65777 HYX65777 IIT65777 ISP65777 JCL65777 JMH65777 JWD65777 KFZ65777 KPV65777 KZR65777 LJN65777 LTJ65777 MDF65777 MNB65777 MWX65777 NGT65777 NQP65777 OAL65777 OKH65777 OUD65777 PDZ65777 PNV65777 PXR65777 QHN65777 QRJ65777 RBF65777 RLB65777 RUX65777 SET65777 SOP65777 SYL65777 TIH65777 TSD65777 UBZ65777 ULV65777 UVR65777 VFN65777 VPJ65777 VZF65777 WJB65777 WSX65777 GL131313 QH131313 AAD131313 AJZ131313 ATV131313 BDR131313 BNN131313 BXJ131313 CHF131313 CRB131313 DAX131313 DKT131313 DUP131313 EEL131313 EOH131313 EYD131313 FHZ131313 FRV131313 GBR131313 GLN131313 GVJ131313 HFF131313 HPB131313 HYX131313 IIT131313 ISP131313 JCL131313 JMH131313 JWD131313 KFZ131313 KPV131313 KZR131313 LJN131313 LTJ131313 MDF131313 MNB131313 MWX131313 NGT131313 NQP131313 OAL131313 OKH131313 OUD131313 PDZ131313 PNV131313 PXR131313 QHN131313 QRJ131313 RBF131313 RLB131313 RUX131313 SET131313 SOP131313 SYL131313 TIH131313 TSD131313 UBZ131313 ULV131313 UVR131313 VFN131313 VPJ131313 VZF131313 WJB131313 WSX131313 GL196849 QH196849 AAD196849 AJZ196849 ATV196849 BDR196849 BNN196849 BXJ196849 CHF196849 CRB196849 DAX196849 DKT196849 DUP196849 EEL196849 EOH196849 EYD196849 FHZ196849 FRV196849 GBR196849 GLN196849 GVJ196849 HFF196849 HPB196849 HYX196849 IIT196849 ISP196849 JCL196849 JMH196849 JWD196849 KFZ196849 KPV196849 KZR196849 LJN196849 LTJ196849 MDF196849 MNB196849 MWX196849 NGT196849 NQP196849 OAL196849 OKH196849 OUD196849 PDZ196849 PNV196849 PXR196849 QHN196849 QRJ196849 RBF196849 RLB196849 RUX196849 SET196849 SOP196849 SYL196849 TIH196849 TSD196849 UBZ196849 ULV196849 UVR196849 VFN196849 VPJ196849 VZF196849 WJB196849 WSX196849 GL262385 QH262385 AAD262385 AJZ262385 ATV262385 BDR262385 BNN262385 BXJ262385 CHF262385 CRB262385 DAX262385 DKT262385 DUP262385 EEL262385 EOH262385 EYD262385 FHZ262385 FRV262385 GBR262385 GLN262385 GVJ262385 HFF262385 HPB262385 HYX262385 IIT262385 ISP262385 JCL262385 JMH262385 JWD262385 KFZ262385 KPV262385 KZR262385 LJN262385 LTJ262385 MDF262385 MNB262385 MWX262385 NGT262385 NQP262385 OAL262385 OKH262385 OUD262385 PDZ262385 PNV262385 PXR262385 QHN262385 QRJ262385 RBF262385 RLB262385 RUX262385 SET262385 SOP262385 SYL262385 TIH262385 TSD262385 UBZ262385 ULV262385 UVR262385 VFN262385 VPJ262385 VZF262385 WJB262385 WSX262385 GL327921 QH327921 AAD327921 AJZ327921 ATV327921 BDR327921 BNN327921 BXJ327921 CHF327921 CRB327921 DAX327921 DKT327921 DUP327921 EEL327921 EOH327921 EYD327921 FHZ327921 FRV327921 GBR327921 GLN327921 GVJ327921 HFF327921 HPB327921 HYX327921 IIT327921 ISP327921 JCL327921 JMH327921 JWD327921 KFZ327921 KPV327921 KZR327921 LJN327921 LTJ327921 MDF327921 MNB327921 MWX327921 NGT327921 NQP327921 OAL327921 OKH327921 OUD327921 PDZ327921 PNV327921 PXR327921 QHN327921 QRJ327921 RBF327921 RLB327921 RUX327921 SET327921 SOP327921 SYL327921 TIH327921 TSD327921 UBZ327921 ULV327921 UVR327921 VFN327921 VPJ327921 VZF327921 WJB327921 WSX327921 GL393457 QH393457 AAD393457 AJZ393457 ATV393457 BDR393457 BNN393457 BXJ393457 CHF393457 CRB393457 DAX393457 DKT393457 DUP393457 EEL393457 EOH393457 EYD393457 FHZ393457 FRV393457 GBR393457 GLN393457 GVJ393457 HFF393457 HPB393457 HYX393457 IIT393457 ISP393457 JCL393457 JMH393457 JWD393457 KFZ393457 KPV393457 KZR393457 LJN393457 LTJ393457 MDF393457 MNB393457 MWX393457 NGT393457 NQP393457 OAL393457 OKH393457 OUD393457 PDZ393457 PNV393457 PXR393457 QHN393457 QRJ393457 RBF393457 RLB393457 RUX393457 SET393457 SOP393457 SYL393457 TIH393457 TSD393457 UBZ393457 ULV393457 UVR393457 VFN393457 VPJ393457 VZF393457 WJB393457 WSX393457 GL458993 QH458993 AAD458993 AJZ458993 ATV458993 BDR458993 BNN458993 BXJ458993 CHF458993 CRB458993 DAX458993 DKT458993 DUP458993 EEL458993 EOH458993 EYD458993 FHZ458993 FRV458993 GBR458993 GLN458993 GVJ458993 HFF458993 HPB458993 HYX458993 IIT458993 ISP458993 JCL458993 JMH458993 JWD458993 KFZ458993 KPV458993 KZR458993 LJN458993 LTJ458993 MDF458993 MNB458993 MWX458993 NGT458993 NQP458993 OAL458993 OKH458993 OUD458993 PDZ458993 PNV458993 PXR458993 QHN458993 QRJ458993 RBF458993 RLB458993 RUX458993 SET458993 SOP458993 SYL458993 TIH458993 TSD458993 UBZ458993 ULV458993 UVR458993 VFN458993 VPJ458993 VZF458993 WJB458993 WSX458993 GL524529 QH524529 AAD524529 AJZ524529 ATV524529 BDR524529 BNN524529 BXJ524529 CHF524529 CRB524529 DAX524529 DKT524529 DUP524529 EEL524529 EOH524529 EYD524529 FHZ524529 FRV524529 GBR524529 GLN524529 GVJ524529 HFF524529 HPB524529 HYX524529 IIT524529 ISP524529 JCL524529 JMH524529 JWD524529 KFZ524529 KPV524529 KZR524529 LJN524529 LTJ524529 MDF524529 MNB524529 MWX524529 NGT524529 NQP524529 OAL524529 OKH524529 OUD524529 PDZ524529 PNV524529 PXR524529 QHN524529 QRJ524529 RBF524529 RLB524529 RUX524529 SET524529 SOP524529 SYL524529 TIH524529 TSD524529 UBZ524529 ULV524529 UVR524529 VFN524529 VPJ524529 VZF524529 WJB524529 WSX524529 GL590065 QH590065 AAD590065 AJZ590065 ATV590065 BDR590065 BNN590065 BXJ590065 CHF590065 CRB590065 DAX590065 DKT590065 DUP590065 EEL590065 EOH590065 EYD590065 FHZ590065 FRV590065 GBR590065 GLN590065 GVJ590065 HFF590065 HPB590065 HYX590065 IIT590065 ISP590065 JCL590065 JMH590065 JWD590065 KFZ590065 KPV590065 KZR590065 LJN590065 LTJ590065 MDF590065 MNB590065 MWX590065 NGT590065 NQP590065 OAL590065 OKH590065 OUD590065 PDZ590065 PNV590065 PXR590065 QHN590065 QRJ590065 RBF590065 RLB590065 RUX590065 SET590065 SOP590065 SYL590065 TIH590065 TSD590065 UBZ590065 ULV590065 UVR590065 VFN590065 VPJ590065 VZF590065 WJB590065 WSX590065 GL655601 QH655601 AAD655601 AJZ655601 ATV655601 BDR655601 BNN655601 BXJ655601 CHF655601 CRB655601 DAX655601 DKT655601 DUP655601 EEL655601 EOH655601 EYD655601 FHZ655601 FRV655601 GBR655601 GLN655601 GVJ655601 HFF655601 HPB655601 HYX655601 IIT655601 ISP655601 JCL655601 JMH655601 JWD655601 KFZ655601 KPV655601 KZR655601 LJN655601 LTJ655601 MDF655601 MNB655601 MWX655601 NGT655601 NQP655601 OAL655601 OKH655601 OUD655601 PDZ655601 PNV655601 PXR655601 QHN655601 QRJ655601 RBF655601 RLB655601 RUX655601 SET655601 SOP655601 SYL655601 TIH655601 TSD655601 UBZ655601 ULV655601 UVR655601 VFN655601 VPJ655601 VZF655601 WJB655601 WSX655601 GL721137 QH721137 AAD721137 AJZ721137 ATV721137 BDR721137 BNN721137 BXJ721137 CHF721137 CRB721137 DAX721137 DKT721137 DUP721137 EEL721137 EOH721137 EYD721137 FHZ721137 FRV721137 GBR721137 GLN721137 GVJ721137 HFF721137 HPB721137 HYX721137 IIT721137 ISP721137 JCL721137 JMH721137 JWD721137 KFZ721137 KPV721137 KZR721137 LJN721137 LTJ721137 MDF721137 MNB721137 MWX721137 NGT721137 NQP721137 OAL721137 OKH721137 OUD721137 PDZ721137 PNV721137 PXR721137 QHN721137 QRJ721137 RBF721137 RLB721137 RUX721137 SET721137 SOP721137 SYL721137 TIH721137 TSD721137 UBZ721137 ULV721137 UVR721137 VFN721137 VPJ721137 VZF721137 WJB721137 WSX721137 GL786673 QH786673 AAD786673 AJZ786673 ATV786673 BDR786673 BNN786673 BXJ786673 CHF786673 CRB786673 DAX786673 DKT786673 DUP786673 EEL786673 EOH786673 EYD786673 FHZ786673 FRV786673 GBR786673 GLN786673 GVJ786673 HFF786673 HPB786673 HYX786673 IIT786673 ISP786673 JCL786673 JMH786673 JWD786673 KFZ786673 KPV786673 KZR786673 LJN786673 LTJ786673 MDF786673 MNB786673 MWX786673 NGT786673 NQP786673 OAL786673 OKH786673 OUD786673 PDZ786673 PNV786673 PXR786673 QHN786673 QRJ786673 RBF786673 RLB786673 RUX786673 SET786673 SOP786673 SYL786673 TIH786673 TSD786673 UBZ786673 ULV786673 UVR786673 VFN786673 VPJ786673 VZF786673 WJB786673 WSX786673 GL852209 QH852209 AAD852209 AJZ852209 ATV852209 BDR852209 BNN852209 BXJ852209 CHF852209 CRB852209 DAX852209 DKT852209 DUP852209 EEL852209 EOH852209 EYD852209 FHZ852209 FRV852209 GBR852209 GLN852209 GVJ852209 HFF852209 HPB852209 HYX852209 IIT852209 ISP852209 JCL852209 JMH852209 JWD852209 KFZ852209 KPV852209 KZR852209 LJN852209 LTJ852209 MDF852209 MNB852209 MWX852209 NGT852209 NQP852209 OAL852209 OKH852209 OUD852209 PDZ852209 PNV852209 PXR852209 QHN852209 QRJ852209 RBF852209 RLB852209 RUX852209 SET852209 SOP852209 SYL852209 TIH852209 TSD852209 UBZ852209 ULV852209 UVR852209 VFN852209 VPJ852209 VZF852209 WJB852209 WSX852209 GL917745 QH917745 AAD917745 AJZ917745 ATV917745 BDR917745 BNN917745 BXJ917745 CHF917745 CRB917745 DAX917745 DKT917745 DUP917745 EEL917745 EOH917745 EYD917745 FHZ917745 FRV917745 GBR917745 GLN917745 GVJ917745 HFF917745 HPB917745 HYX917745 IIT917745 ISP917745 JCL917745 JMH917745 JWD917745 KFZ917745 KPV917745 KZR917745 LJN917745 LTJ917745 MDF917745 MNB917745 MWX917745 NGT917745 NQP917745 OAL917745 OKH917745 OUD917745 PDZ917745 PNV917745 PXR917745 QHN917745 QRJ917745 RBF917745 RLB917745 RUX917745 SET917745 SOP917745 SYL917745 TIH917745 TSD917745 UBZ917745 ULV917745 UVR917745 VFN917745 VPJ917745 VZF917745 WJB917745 WSX917745 GL983281 QH983281 AAD983281 AJZ983281 ATV983281 BDR983281 BNN983281 BXJ983281 CHF983281 CRB983281 DAX983281 DKT983281 DUP983281 EEL983281 EOH983281 EYD983281 FHZ983281 FRV983281 GBR983281 GLN983281 GVJ983281 HFF983281 HPB983281 HYX983281 IIT983281 ISP983281 JCL983281 JMH983281 JWD983281 KFZ983281 KPV983281 KZR983281 LJN983281 LTJ983281 MDF983281 MNB983281 MWX983281 NGT983281 NQP983281 OAL983281 OKH983281 OUD983281 PDZ983281 PNV983281 PXR983281 QHN983281 QRJ983281 RBF983281 RLB983281 RUX983281 SET983281 SOP983281 SYL983281 TIH983281 TSD983281 UBZ983281 ULV983281 UVR983281 VFN983281 VPJ983281 VZF983281 WJB983281 WSX983281" xr:uid="{00000000-0002-0000-0700-00000C000000}">
      <formula1>#REF!</formula1>
      <formula2>0</formula2>
    </dataValidation>
    <dataValidation type="list" allowBlank="1" showErrorMessage="1" sqref="FX17 PT17 ZP17 AJL17 ATH17 BDD17 BMZ17 BWV17 CGR17 CQN17 DAJ17 DKF17 DUB17 EDX17 ENT17 EXP17 FHL17 FRH17 GBD17 GKZ17 GUV17 HER17 HON17 HYJ17 IIF17 ISB17 JBX17 JLT17 JVP17 KFL17 KPH17 KZD17 LIZ17 LSV17 MCR17 MMN17 MWJ17 NGF17 NQB17 NZX17 OJT17 OTP17 PDL17 PNH17 PXD17 QGZ17 QQV17 RAR17 RKN17 RUJ17 SEF17 SOB17 SXX17 THT17 TRP17 UBL17 ULH17 UVD17 VEZ17 VOV17 VYR17 WIN17 WSJ17 FX65777 PT65777 ZP65777 AJL65777 ATH65777 BDD65777 BMZ65777 BWV65777 CGR65777 CQN65777 DAJ65777 DKF65777 DUB65777 EDX65777 ENT65777 EXP65777 FHL65777 FRH65777 GBD65777 GKZ65777 GUV65777 HER65777 HON65777 HYJ65777 IIF65777 ISB65777 JBX65777 JLT65777 JVP65777 KFL65777 KPH65777 KZD65777 LIZ65777 LSV65777 MCR65777 MMN65777 MWJ65777 NGF65777 NQB65777 NZX65777 OJT65777 OTP65777 PDL65777 PNH65777 PXD65777 QGZ65777 QQV65777 RAR65777 RKN65777 RUJ65777 SEF65777 SOB65777 SXX65777 THT65777 TRP65777 UBL65777 ULH65777 UVD65777 VEZ65777 VOV65777 VYR65777 WIN65777 WSJ65777 FX131313 PT131313 ZP131313 AJL131313 ATH131313 BDD131313 BMZ131313 BWV131313 CGR131313 CQN131313 DAJ131313 DKF131313 DUB131313 EDX131313 ENT131313 EXP131313 FHL131313 FRH131313 GBD131313 GKZ131313 GUV131313 HER131313 HON131313 HYJ131313 IIF131313 ISB131313 JBX131313 JLT131313 JVP131313 KFL131313 KPH131313 KZD131313 LIZ131313 LSV131313 MCR131313 MMN131313 MWJ131313 NGF131313 NQB131313 NZX131313 OJT131313 OTP131313 PDL131313 PNH131313 PXD131313 QGZ131313 QQV131313 RAR131313 RKN131313 RUJ131313 SEF131313 SOB131313 SXX131313 THT131313 TRP131313 UBL131313 ULH131313 UVD131313 VEZ131313 VOV131313 VYR131313 WIN131313 WSJ131313 FX196849 PT196849 ZP196849 AJL196849 ATH196849 BDD196849 BMZ196849 BWV196849 CGR196849 CQN196849 DAJ196849 DKF196849 DUB196849 EDX196849 ENT196849 EXP196849 FHL196849 FRH196849 GBD196849 GKZ196849 GUV196849 HER196849 HON196849 HYJ196849 IIF196849 ISB196849 JBX196849 JLT196849 JVP196849 KFL196849 KPH196849 KZD196849 LIZ196849 LSV196849 MCR196849 MMN196849 MWJ196849 NGF196849 NQB196849 NZX196849 OJT196849 OTP196849 PDL196849 PNH196849 PXD196849 QGZ196849 QQV196849 RAR196849 RKN196849 RUJ196849 SEF196849 SOB196849 SXX196849 THT196849 TRP196849 UBL196849 ULH196849 UVD196849 VEZ196849 VOV196849 VYR196849 WIN196849 WSJ196849 FX262385 PT262385 ZP262385 AJL262385 ATH262385 BDD262385 BMZ262385 BWV262385 CGR262385 CQN262385 DAJ262385 DKF262385 DUB262385 EDX262385 ENT262385 EXP262385 FHL262385 FRH262385 GBD262385 GKZ262385 GUV262385 HER262385 HON262385 HYJ262385 IIF262385 ISB262385 JBX262385 JLT262385 JVP262385 KFL262385 KPH262385 KZD262385 LIZ262385 LSV262385 MCR262385 MMN262385 MWJ262385 NGF262385 NQB262385 NZX262385 OJT262385 OTP262385 PDL262385 PNH262385 PXD262385 QGZ262385 QQV262385 RAR262385 RKN262385 RUJ262385 SEF262385 SOB262385 SXX262385 THT262385 TRP262385 UBL262385 ULH262385 UVD262385 VEZ262385 VOV262385 VYR262385 WIN262385 WSJ262385 FX327921 PT327921 ZP327921 AJL327921 ATH327921 BDD327921 BMZ327921 BWV327921 CGR327921 CQN327921 DAJ327921 DKF327921 DUB327921 EDX327921 ENT327921 EXP327921 FHL327921 FRH327921 GBD327921 GKZ327921 GUV327921 HER327921 HON327921 HYJ327921 IIF327921 ISB327921 JBX327921 JLT327921 JVP327921 KFL327921 KPH327921 KZD327921 LIZ327921 LSV327921 MCR327921 MMN327921 MWJ327921 NGF327921 NQB327921 NZX327921 OJT327921 OTP327921 PDL327921 PNH327921 PXD327921 QGZ327921 QQV327921 RAR327921 RKN327921 RUJ327921 SEF327921 SOB327921 SXX327921 THT327921 TRP327921 UBL327921 ULH327921 UVD327921 VEZ327921 VOV327921 VYR327921 WIN327921 WSJ327921 FX393457 PT393457 ZP393457 AJL393457 ATH393457 BDD393457 BMZ393457 BWV393457 CGR393457 CQN393457 DAJ393457 DKF393457 DUB393457 EDX393457 ENT393457 EXP393457 FHL393457 FRH393457 GBD393457 GKZ393457 GUV393457 HER393457 HON393457 HYJ393457 IIF393457 ISB393457 JBX393457 JLT393457 JVP393457 KFL393457 KPH393457 KZD393457 LIZ393457 LSV393457 MCR393457 MMN393457 MWJ393457 NGF393457 NQB393457 NZX393457 OJT393457 OTP393457 PDL393457 PNH393457 PXD393457 QGZ393457 QQV393457 RAR393457 RKN393457 RUJ393457 SEF393457 SOB393457 SXX393457 THT393457 TRP393457 UBL393457 ULH393457 UVD393457 VEZ393457 VOV393457 VYR393457 WIN393457 WSJ393457 FX458993 PT458993 ZP458993 AJL458993 ATH458993 BDD458993 BMZ458993 BWV458993 CGR458993 CQN458993 DAJ458993 DKF458993 DUB458993 EDX458993 ENT458993 EXP458993 FHL458993 FRH458993 GBD458993 GKZ458993 GUV458993 HER458993 HON458993 HYJ458993 IIF458993 ISB458993 JBX458993 JLT458993 JVP458993 KFL458993 KPH458993 KZD458993 LIZ458993 LSV458993 MCR458993 MMN458993 MWJ458993 NGF458993 NQB458993 NZX458993 OJT458993 OTP458993 PDL458993 PNH458993 PXD458993 QGZ458993 QQV458993 RAR458993 RKN458993 RUJ458993 SEF458993 SOB458993 SXX458993 THT458993 TRP458993 UBL458993 ULH458993 UVD458993 VEZ458993 VOV458993 VYR458993 WIN458993 WSJ458993 FX524529 PT524529 ZP524529 AJL524529 ATH524529 BDD524529 BMZ524529 BWV524529 CGR524529 CQN524529 DAJ524529 DKF524529 DUB524529 EDX524529 ENT524529 EXP524529 FHL524529 FRH524529 GBD524529 GKZ524529 GUV524529 HER524529 HON524529 HYJ524529 IIF524529 ISB524529 JBX524529 JLT524529 JVP524529 KFL524529 KPH524529 KZD524529 LIZ524529 LSV524529 MCR524529 MMN524529 MWJ524529 NGF524529 NQB524529 NZX524529 OJT524529 OTP524529 PDL524529 PNH524529 PXD524529 QGZ524529 QQV524529 RAR524529 RKN524529 RUJ524529 SEF524529 SOB524529 SXX524529 THT524529 TRP524529 UBL524529 ULH524529 UVD524529 VEZ524529 VOV524529 VYR524529 WIN524529 WSJ524529 FX590065 PT590065 ZP590065 AJL590065 ATH590065 BDD590065 BMZ590065 BWV590065 CGR590065 CQN590065 DAJ590065 DKF590065 DUB590065 EDX590065 ENT590065 EXP590065 FHL590065 FRH590065 GBD590065 GKZ590065 GUV590065 HER590065 HON590065 HYJ590065 IIF590065 ISB590065 JBX590065 JLT590065 JVP590065 KFL590065 KPH590065 KZD590065 LIZ590065 LSV590065 MCR590065 MMN590065 MWJ590065 NGF590065 NQB590065 NZX590065 OJT590065 OTP590065 PDL590065 PNH590065 PXD590065 QGZ590065 QQV590065 RAR590065 RKN590065 RUJ590065 SEF590065 SOB590065 SXX590065 THT590065 TRP590065 UBL590065 ULH590065 UVD590065 VEZ590065 VOV590065 VYR590065 WIN590065 WSJ590065 FX655601 PT655601 ZP655601 AJL655601 ATH655601 BDD655601 BMZ655601 BWV655601 CGR655601 CQN655601 DAJ655601 DKF655601 DUB655601 EDX655601 ENT655601 EXP655601 FHL655601 FRH655601 GBD655601 GKZ655601 GUV655601 HER655601 HON655601 HYJ655601 IIF655601 ISB655601 JBX655601 JLT655601 JVP655601 KFL655601 KPH655601 KZD655601 LIZ655601 LSV655601 MCR655601 MMN655601 MWJ655601 NGF655601 NQB655601 NZX655601 OJT655601 OTP655601 PDL655601 PNH655601 PXD655601 QGZ655601 QQV655601 RAR655601 RKN655601 RUJ655601 SEF655601 SOB655601 SXX655601 THT655601 TRP655601 UBL655601 ULH655601 UVD655601 VEZ655601 VOV655601 VYR655601 WIN655601 WSJ655601 FX721137 PT721137 ZP721137 AJL721137 ATH721137 BDD721137 BMZ721137 BWV721137 CGR721137 CQN721137 DAJ721137 DKF721137 DUB721137 EDX721137 ENT721137 EXP721137 FHL721137 FRH721137 GBD721137 GKZ721137 GUV721137 HER721137 HON721137 HYJ721137 IIF721137 ISB721137 JBX721137 JLT721137 JVP721137 KFL721137 KPH721137 KZD721137 LIZ721137 LSV721137 MCR721137 MMN721137 MWJ721137 NGF721137 NQB721137 NZX721137 OJT721137 OTP721137 PDL721137 PNH721137 PXD721137 QGZ721137 QQV721137 RAR721137 RKN721137 RUJ721137 SEF721137 SOB721137 SXX721137 THT721137 TRP721137 UBL721137 ULH721137 UVD721137 VEZ721137 VOV721137 VYR721137 WIN721137 WSJ721137 FX786673 PT786673 ZP786673 AJL786673 ATH786673 BDD786673 BMZ786673 BWV786673 CGR786673 CQN786673 DAJ786673 DKF786673 DUB786673 EDX786673 ENT786673 EXP786673 FHL786673 FRH786673 GBD786673 GKZ786673 GUV786673 HER786673 HON786673 HYJ786673 IIF786673 ISB786673 JBX786673 JLT786673 JVP786673 KFL786673 KPH786673 KZD786673 LIZ786673 LSV786673 MCR786673 MMN786673 MWJ786673 NGF786673 NQB786673 NZX786673 OJT786673 OTP786673 PDL786673 PNH786673 PXD786673 QGZ786673 QQV786673 RAR786673 RKN786673 RUJ786673 SEF786673 SOB786673 SXX786673 THT786673 TRP786673 UBL786673 ULH786673 UVD786673 VEZ786673 VOV786673 VYR786673 WIN786673 WSJ786673 FX852209 PT852209 ZP852209 AJL852209 ATH852209 BDD852209 BMZ852209 BWV852209 CGR852209 CQN852209 DAJ852209 DKF852209 DUB852209 EDX852209 ENT852209 EXP852209 FHL852209 FRH852209 GBD852209 GKZ852209 GUV852209 HER852209 HON852209 HYJ852209 IIF852209 ISB852209 JBX852209 JLT852209 JVP852209 KFL852209 KPH852209 KZD852209 LIZ852209 LSV852209 MCR852209 MMN852209 MWJ852209 NGF852209 NQB852209 NZX852209 OJT852209 OTP852209 PDL852209 PNH852209 PXD852209 QGZ852209 QQV852209 RAR852209 RKN852209 RUJ852209 SEF852209 SOB852209 SXX852209 THT852209 TRP852209 UBL852209 ULH852209 UVD852209 VEZ852209 VOV852209 VYR852209 WIN852209 WSJ852209 FX917745 PT917745 ZP917745 AJL917745 ATH917745 BDD917745 BMZ917745 BWV917745 CGR917745 CQN917745 DAJ917745 DKF917745 DUB917745 EDX917745 ENT917745 EXP917745 FHL917745 FRH917745 GBD917745 GKZ917745 GUV917745 HER917745 HON917745 HYJ917745 IIF917745 ISB917745 JBX917745 JLT917745 JVP917745 KFL917745 KPH917745 KZD917745 LIZ917745 LSV917745 MCR917745 MMN917745 MWJ917745 NGF917745 NQB917745 NZX917745 OJT917745 OTP917745 PDL917745 PNH917745 PXD917745 QGZ917745 QQV917745 RAR917745 RKN917745 RUJ917745 SEF917745 SOB917745 SXX917745 THT917745 TRP917745 UBL917745 ULH917745 UVD917745 VEZ917745 VOV917745 VYR917745 WIN917745 WSJ917745 FX983281 PT983281 ZP983281 AJL983281 ATH983281 BDD983281 BMZ983281 BWV983281 CGR983281 CQN983281 DAJ983281 DKF983281 DUB983281 EDX983281 ENT983281 EXP983281 FHL983281 FRH983281 GBD983281 GKZ983281 GUV983281 HER983281 HON983281 HYJ983281 IIF983281 ISB983281 JBX983281 JLT983281 JVP983281 KFL983281 KPH983281 KZD983281 LIZ983281 LSV983281 MCR983281 MMN983281 MWJ983281 NGF983281 NQB983281 NZX983281 OJT983281 OTP983281 PDL983281 PNH983281 PXD983281 QGZ983281 QQV983281 RAR983281 RKN983281 RUJ983281 SEF983281 SOB983281 SXX983281 THT983281 TRP983281 UBL983281 ULH983281 UVD983281 VEZ983281 VOV983281 VYR983281 WIN983281 WSJ983281 B983281 B917745 B852209 B786673 B721137 B655601 B590065 B524529 B458993 B393457 B327921 B262385 B196849 B131313 B65777 B17" xr:uid="{00000000-0002-0000-0700-00000D000000}">
      <formula1>#REF!</formula1>
      <formula2>0</formula2>
    </dataValidation>
    <dataValidation type="list" allowBlank="1" showErrorMessage="1" sqref="D23:D29 D48:D224 D31:D41" xr:uid="{00000000-0002-0000-0700-000012000000}">
      <formula1>#REF!</formula1>
    </dataValidation>
  </dataValidations>
  <pageMargins left="0.70866141732283472" right="0.70866141732283472" top="0.74803149606299213" bottom="0.74803149606299213" header="0.51181102362204722" footer="0.51181102362204722"/>
  <pageSetup paperSize="14" scale="50" firstPageNumber="0" orientation="portrait" r:id="rId1"/>
  <headerFooter alignWithMargins="0"/>
  <rowBreaks count="1" manualBreakCount="1">
    <brk id="181" max="16383" man="1"/>
  </rowBreaks>
  <colBreaks count="1" manualBreakCount="1">
    <brk id="10" max="1048575" man="1"/>
  </col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2:BD62"/>
  <sheetViews>
    <sheetView showGridLines="0" zoomScale="70" zoomScaleNormal="70" zoomScalePageLayoutView="153" workbookViewId="0">
      <selection activeCell="E17" sqref="E17:W17"/>
    </sheetView>
  </sheetViews>
  <sheetFormatPr baseColWidth="10" defaultColWidth="11.42578125" defaultRowHeight="15"/>
  <cols>
    <col min="1" max="1" width="22.42578125" style="14" bestFit="1" customWidth="1"/>
    <col min="2" max="2" width="20.42578125" style="15" customWidth="1"/>
    <col min="3" max="12" width="6.7109375" style="15" customWidth="1"/>
    <col min="13" max="19" width="3.140625" style="15" bestFit="1" customWidth="1"/>
    <col min="20" max="22" width="4.42578125" style="15" bestFit="1" customWidth="1"/>
    <col min="23" max="16384" width="11.42578125" style="15"/>
  </cols>
  <sheetData>
    <row r="2" spans="1:23">
      <c r="A2" s="1003" t="s">
        <v>459</v>
      </c>
      <c r="B2" s="1003"/>
      <c r="C2" s="1003"/>
      <c r="D2" s="1003"/>
      <c r="E2" s="1003"/>
      <c r="F2" s="1003"/>
      <c r="G2" s="1003"/>
      <c r="H2" s="1003"/>
      <c r="I2" s="1003"/>
      <c r="J2" s="1003"/>
      <c r="K2" s="1003"/>
      <c r="L2" s="1003"/>
      <c r="M2" s="1003"/>
      <c r="N2" s="1003"/>
      <c r="O2" s="1003"/>
      <c r="P2" s="1003"/>
      <c r="Q2" s="1003"/>
    </row>
    <row r="4" spans="1:23" ht="15" customHeight="1">
      <c r="A4" s="1004" t="s">
        <v>460</v>
      </c>
      <c r="B4" s="1004" t="s">
        <v>97</v>
      </c>
      <c r="C4" s="1004"/>
      <c r="D4" s="1004"/>
      <c r="E4" s="1004"/>
      <c r="F4" s="1004"/>
      <c r="G4" s="1004"/>
      <c r="H4" s="1004"/>
      <c r="I4" s="1004"/>
      <c r="J4" s="1004"/>
      <c r="K4" s="1004"/>
      <c r="L4" s="1004"/>
      <c r="M4" s="1004"/>
      <c r="N4" s="1004"/>
      <c r="O4" s="1004"/>
      <c r="P4" s="1004"/>
      <c r="Q4" s="1004"/>
      <c r="R4" s="1004"/>
      <c r="S4" s="1004"/>
      <c r="T4" s="1004"/>
      <c r="U4" s="1004"/>
      <c r="V4" s="1004"/>
      <c r="W4" s="1004"/>
    </row>
    <row r="5" spans="1:23">
      <c r="A5" s="1004"/>
      <c r="B5" s="1004"/>
      <c r="C5" s="1004"/>
      <c r="D5" s="1004"/>
      <c r="E5" s="1004"/>
      <c r="F5" s="1004"/>
      <c r="G5" s="1004"/>
      <c r="H5" s="1004"/>
      <c r="I5" s="1004"/>
      <c r="J5" s="1004"/>
      <c r="K5" s="1004"/>
      <c r="L5" s="1004"/>
      <c r="M5" s="1004"/>
      <c r="N5" s="1004"/>
      <c r="O5" s="1004"/>
      <c r="P5" s="1004"/>
      <c r="Q5" s="1004"/>
      <c r="R5" s="1004"/>
      <c r="S5" s="1004"/>
      <c r="T5" s="1004"/>
      <c r="U5" s="1004"/>
      <c r="V5" s="1004"/>
      <c r="W5" s="1004"/>
    </row>
    <row r="6" spans="1:23">
      <c r="A6" s="1004"/>
      <c r="B6" s="1004"/>
      <c r="C6" s="1004"/>
      <c r="D6" s="1004"/>
      <c r="E6" s="1004"/>
      <c r="F6" s="1004"/>
      <c r="G6" s="1004"/>
      <c r="H6" s="1004"/>
      <c r="I6" s="1004"/>
      <c r="J6" s="1004"/>
      <c r="K6" s="1004"/>
      <c r="L6" s="1004"/>
      <c r="M6" s="1004"/>
      <c r="N6" s="1004"/>
      <c r="O6" s="1004"/>
      <c r="P6" s="1004"/>
      <c r="Q6" s="1004"/>
      <c r="R6" s="1004"/>
      <c r="S6" s="1004"/>
      <c r="T6" s="1004"/>
      <c r="U6" s="1004"/>
      <c r="V6" s="1004"/>
      <c r="W6" s="1004"/>
    </row>
    <row r="7" spans="1:23" ht="44.25" customHeight="1">
      <c r="A7" s="1005" t="s">
        <v>111</v>
      </c>
      <c r="B7" s="997" t="s">
        <v>461</v>
      </c>
      <c r="C7" s="997"/>
      <c r="D7" s="997"/>
      <c r="E7" s="998" t="s">
        <v>462</v>
      </c>
      <c r="F7" s="998"/>
      <c r="G7" s="998"/>
      <c r="H7" s="998"/>
      <c r="I7" s="998"/>
      <c r="J7" s="998"/>
      <c r="K7" s="998"/>
      <c r="L7" s="998"/>
      <c r="M7" s="998"/>
      <c r="N7" s="998"/>
      <c r="O7" s="998"/>
      <c r="P7" s="998"/>
      <c r="Q7" s="998"/>
      <c r="R7" s="998"/>
      <c r="S7" s="998"/>
      <c r="T7" s="998"/>
      <c r="U7" s="998"/>
      <c r="V7" s="998"/>
      <c r="W7" s="998"/>
    </row>
    <row r="8" spans="1:23">
      <c r="A8" s="1005"/>
      <c r="B8" s="993" t="s">
        <v>2425</v>
      </c>
      <c r="C8" s="993"/>
      <c r="D8" s="993"/>
      <c r="E8" s="989" t="s">
        <v>253</v>
      </c>
      <c r="F8" s="989"/>
      <c r="G8" s="989"/>
      <c r="H8" s="989"/>
      <c r="I8" s="989"/>
      <c r="J8" s="989"/>
      <c r="K8" s="989"/>
      <c r="L8" s="989"/>
      <c r="M8" s="989"/>
      <c r="N8" s="989"/>
      <c r="O8" s="989"/>
      <c r="P8" s="989"/>
      <c r="Q8" s="989"/>
      <c r="R8" s="989"/>
      <c r="S8" s="989"/>
      <c r="T8" s="989"/>
      <c r="U8" s="989"/>
      <c r="V8" s="989"/>
      <c r="W8" s="989"/>
    </row>
    <row r="9" spans="1:23">
      <c r="A9" s="1005"/>
      <c r="B9" s="988">
        <v>2</v>
      </c>
      <c r="C9" s="988"/>
      <c r="D9" s="988"/>
      <c r="E9" s="989" t="s">
        <v>254</v>
      </c>
      <c r="F9" s="989"/>
      <c r="G9" s="989"/>
      <c r="H9" s="989"/>
      <c r="I9" s="989"/>
      <c r="J9" s="989"/>
      <c r="K9" s="989"/>
      <c r="L9" s="989"/>
      <c r="M9" s="989"/>
      <c r="N9" s="989"/>
      <c r="O9" s="989"/>
      <c r="P9" s="989"/>
      <c r="Q9" s="989"/>
      <c r="R9" s="989"/>
      <c r="S9" s="989"/>
      <c r="T9" s="989"/>
      <c r="U9" s="989"/>
      <c r="V9" s="989"/>
      <c r="W9" s="989"/>
    </row>
    <row r="10" spans="1:23">
      <c r="A10" s="1005"/>
      <c r="B10" s="988">
        <v>18</v>
      </c>
      <c r="C10" s="988"/>
      <c r="D10" s="988"/>
      <c r="E10" s="989" t="s">
        <v>255</v>
      </c>
      <c r="F10" s="989"/>
      <c r="G10" s="989"/>
      <c r="H10" s="989"/>
      <c r="I10" s="989"/>
      <c r="J10" s="989"/>
      <c r="K10" s="989"/>
      <c r="L10" s="989"/>
      <c r="M10" s="989"/>
      <c r="N10" s="989"/>
      <c r="O10" s="989"/>
      <c r="P10" s="989"/>
      <c r="Q10" s="989"/>
      <c r="R10" s="989"/>
      <c r="S10" s="989"/>
      <c r="T10" s="989"/>
      <c r="U10" s="989"/>
      <c r="V10" s="989"/>
      <c r="W10" s="989"/>
    </row>
    <row r="11" spans="1:23">
      <c r="A11" s="1005"/>
      <c r="B11" s="988">
        <v>19</v>
      </c>
      <c r="C11" s="988"/>
      <c r="D11" s="988"/>
      <c r="E11" s="989" t="s">
        <v>256</v>
      </c>
      <c r="F11" s="989"/>
      <c r="G11" s="989"/>
      <c r="H11" s="989"/>
      <c r="I11" s="989"/>
      <c r="J11" s="989"/>
      <c r="K11" s="989"/>
      <c r="L11" s="989"/>
      <c r="M11" s="989"/>
      <c r="N11" s="989"/>
      <c r="O11" s="989"/>
      <c r="P11" s="989"/>
      <c r="Q11" s="989"/>
      <c r="R11" s="989"/>
      <c r="S11" s="989"/>
      <c r="T11" s="989"/>
      <c r="U11" s="989"/>
      <c r="V11" s="989"/>
      <c r="W11" s="989"/>
    </row>
    <row r="12" spans="1:23">
      <c r="A12" s="1005"/>
      <c r="B12" s="988">
        <v>22</v>
      </c>
      <c r="C12" s="988"/>
      <c r="D12" s="988"/>
      <c r="E12" s="989" t="s">
        <v>257</v>
      </c>
      <c r="F12" s="989"/>
      <c r="G12" s="989"/>
      <c r="H12" s="989"/>
      <c r="I12" s="989"/>
      <c r="J12" s="989"/>
      <c r="K12" s="989"/>
      <c r="L12" s="989"/>
      <c r="M12" s="989"/>
      <c r="N12" s="989"/>
      <c r="O12" s="989"/>
      <c r="P12" s="989"/>
      <c r="Q12" s="989"/>
      <c r="R12" s="989"/>
      <c r="S12" s="989"/>
      <c r="T12" s="989"/>
      <c r="U12" s="989"/>
      <c r="V12" s="989"/>
      <c r="W12" s="989"/>
    </row>
    <row r="13" spans="1:23">
      <c r="A13" s="1005"/>
      <c r="B13" s="988">
        <v>30</v>
      </c>
      <c r="C13" s="988"/>
      <c r="D13" s="988"/>
      <c r="E13" s="989" t="s">
        <v>258</v>
      </c>
      <c r="F13" s="989"/>
      <c r="G13" s="989"/>
      <c r="H13" s="989"/>
      <c r="I13" s="989"/>
      <c r="J13" s="989"/>
      <c r="K13" s="989"/>
      <c r="L13" s="989"/>
      <c r="M13" s="989"/>
      <c r="N13" s="989"/>
      <c r="O13" s="989"/>
      <c r="P13" s="989"/>
      <c r="Q13" s="989"/>
      <c r="R13" s="989"/>
      <c r="S13" s="989"/>
      <c r="T13" s="989"/>
      <c r="U13" s="989"/>
      <c r="V13" s="989"/>
      <c r="W13" s="989"/>
    </row>
    <row r="14" spans="1:23">
      <c r="A14" s="1005"/>
      <c r="B14" s="988">
        <v>31</v>
      </c>
      <c r="C14" s="988"/>
      <c r="D14" s="988"/>
      <c r="E14" s="989" t="s">
        <v>259</v>
      </c>
      <c r="F14" s="989"/>
      <c r="G14" s="989"/>
      <c r="H14" s="989"/>
      <c r="I14" s="989"/>
      <c r="J14" s="989"/>
      <c r="K14" s="989"/>
      <c r="L14" s="989"/>
      <c r="M14" s="989"/>
      <c r="N14" s="989"/>
      <c r="O14" s="989"/>
      <c r="P14" s="989"/>
      <c r="Q14" s="989"/>
      <c r="R14" s="989"/>
      <c r="S14" s="989"/>
      <c r="T14" s="989"/>
      <c r="U14" s="989"/>
      <c r="V14" s="989"/>
      <c r="W14" s="989"/>
    </row>
    <row r="15" spans="1:23">
      <c r="A15" s="1005"/>
      <c r="B15" s="999">
        <v>32</v>
      </c>
      <c r="C15" s="999"/>
      <c r="D15" s="999"/>
      <c r="E15" s="989" t="s">
        <v>260</v>
      </c>
      <c r="F15" s="989"/>
      <c r="G15" s="989"/>
      <c r="H15" s="989"/>
      <c r="I15" s="989"/>
      <c r="J15" s="989"/>
      <c r="K15" s="989"/>
      <c r="L15" s="989"/>
      <c r="M15" s="989"/>
      <c r="N15" s="989"/>
      <c r="O15" s="989"/>
      <c r="P15" s="989"/>
      <c r="Q15" s="989"/>
      <c r="R15" s="989"/>
      <c r="S15" s="989"/>
      <c r="T15" s="989"/>
      <c r="U15" s="989"/>
      <c r="V15" s="989"/>
      <c r="W15" s="989"/>
    </row>
    <row r="16" spans="1:23">
      <c r="A16" s="1005"/>
      <c r="B16" s="999">
        <v>44</v>
      </c>
      <c r="C16" s="999"/>
      <c r="D16" s="999"/>
      <c r="E16" s="989" t="s">
        <v>261</v>
      </c>
      <c r="F16" s="989"/>
      <c r="G16" s="989"/>
      <c r="H16" s="989"/>
      <c r="I16" s="989"/>
      <c r="J16" s="989"/>
      <c r="K16" s="989"/>
      <c r="L16" s="989"/>
      <c r="M16" s="989"/>
      <c r="N16" s="989"/>
      <c r="O16" s="989"/>
      <c r="P16" s="989"/>
      <c r="Q16" s="989"/>
      <c r="R16" s="989"/>
      <c r="S16" s="989"/>
      <c r="T16" s="989"/>
      <c r="U16" s="989"/>
      <c r="V16" s="989"/>
      <c r="W16" s="989"/>
    </row>
    <row r="17" spans="1:56">
      <c r="A17" s="1005"/>
      <c r="B17" s="988">
        <v>45</v>
      </c>
      <c r="C17" s="988"/>
      <c r="D17" s="988"/>
      <c r="E17" s="989" t="s">
        <v>262</v>
      </c>
      <c r="F17" s="989"/>
      <c r="G17" s="989"/>
      <c r="H17" s="989"/>
      <c r="I17" s="989"/>
      <c r="J17" s="989"/>
      <c r="K17" s="989"/>
      <c r="L17" s="989"/>
      <c r="M17" s="989"/>
      <c r="N17" s="989"/>
      <c r="O17" s="989"/>
      <c r="P17" s="989"/>
      <c r="Q17" s="989"/>
      <c r="R17" s="989"/>
      <c r="S17" s="989"/>
      <c r="T17" s="989"/>
      <c r="U17" s="989"/>
      <c r="V17" s="989"/>
      <c r="W17" s="989"/>
    </row>
    <row r="18" spans="1:56">
      <c r="A18" s="1005"/>
      <c r="B18" s="988">
        <v>47</v>
      </c>
      <c r="C18" s="988"/>
      <c r="D18" s="988"/>
      <c r="E18" s="989" t="s">
        <v>263</v>
      </c>
      <c r="F18" s="989"/>
      <c r="G18" s="989"/>
      <c r="H18" s="989"/>
      <c r="I18" s="989"/>
      <c r="J18" s="989"/>
      <c r="K18" s="989"/>
      <c r="L18" s="989"/>
      <c r="M18" s="989"/>
      <c r="N18" s="989"/>
      <c r="O18" s="989"/>
      <c r="P18" s="989"/>
      <c r="Q18" s="989"/>
      <c r="R18" s="989"/>
      <c r="S18" s="989"/>
      <c r="T18" s="989"/>
      <c r="U18" s="989"/>
      <c r="V18" s="989"/>
      <c r="W18" s="989"/>
    </row>
    <row r="19" spans="1:56">
      <c r="A19" s="1005"/>
      <c r="B19" s="988">
        <v>51</v>
      </c>
      <c r="C19" s="988"/>
      <c r="D19" s="988"/>
      <c r="E19" s="989" t="s">
        <v>62</v>
      </c>
      <c r="F19" s="989"/>
      <c r="G19" s="989"/>
      <c r="H19" s="989"/>
      <c r="I19" s="989"/>
      <c r="J19" s="989"/>
      <c r="K19" s="989"/>
      <c r="L19" s="989"/>
      <c r="M19" s="989"/>
      <c r="N19" s="989"/>
      <c r="O19" s="989"/>
      <c r="P19" s="989"/>
      <c r="Q19" s="989"/>
      <c r="R19" s="989"/>
      <c r="S19" s="989"/>
      <c r="T19" s="989"/>
      <c r="U19" s="989"/>
      <c r="V19" s="989"/>
      <c r="W19" s="989"/>
    </row>
    <row r="20" spans="1:56">
      <c r="A20" s="1005"/>
      <c r="B20" s="988">
        <v>55</v>
      </c>
      <c r="C20" s="988"/>
      <c r="D20" s="988"/>
      <c r="E20" s="989" t="s">
        <v>264</v>
      </c>
      <c r="F20" s="989"/>
      <c r="G20" s="989"/>
      <c r="H20" s="989"/>
      <c r="I20" s="989"/>
      <c r="J20" s="989"/>
      <c r="K20" s="989"/>
      <c r="L20" s="989"/>
      <c r="M20" s="989"/>
      <c r="N20" s="989"/>
      <c r="O20" s="989"/>
      <c r="P20" s="989"/>
      <c r="Q20" s="989"/>
      <c r="R20" s="989"/>
      <c r="S20" s="989"/>
      <c r="T20" s="989"/>
      <c r="U20" s="989"/>
      <c r="V20" s="989"/>
      <c r="W20" s="989"/>
    </row>
    <row r="21" spans="1:56">
      <c r="A21" s="1005"/>
      <c r="B21" s="993">
        <v>68</v>
      </c>
      <c r="C21" s="993"/>
      <c r="D21" s="993"/>
      <c r="E21" s="994" t="s">
        <v>2424</v>
      </c>
      <c r="F21" s="994"/>
      <c r="G21" s="994"/>
      <c r="H21" s="994"/>
      <c r="I21" s="994"/>
      <c r="J21" s="994"/>
      <c r="K21" s="994"/>
      <c r="L21" s="994"/>
      <c r="M21" s="994"/>
      <c r="N21" s="994"/>
      <c r="O21" s="994"/>
      <c r="P21" s="994"/>
      <c r="Q21" s="994"/>
      <c r="R21" s="994"/>
      <c r="S21" s="994"/>
      <c r="T21" s="994"/>
      <c r="U21" s="994"/>
      <c r="V21" s="994"/>
      <c r="W21" s="994"/>
    </row>
    <row r="22" spans="1:56">
      <c r="A22" s="995" t="s">
        <v>98</v>
      </c>
      <c r="B22" s="996"/>
      <c r="C22" s="996"/>
      <c r="D22" s="996"/>
      <c r="E22" s="996"/>
      <c r="F22" s="996"/>
      <c r="G22" s="996"/>
      <c r="H22" s="996"/>
      <c r="I22" s="996"/>
      <c r="J22" s="996"/>
      <c r="K22" s="996"/>
      <c r="L22" s="996"/>
      <c r="M22" s="996"/>
      <c r="N22" s="996"/>
      <c r="O22" s="996"/>
      <c r="P22" s="996"/>
      <c r="Q22" s="996"/>
      <c r="R22" s="996"/>
      <c r="S22" s="996"/>
      <c r="T22" s="996"/>
      <c r="U22" s="996"/>
      <c r="V22" s="996"/>
      <c r="W22" s="996"/>
    </row>
    <row r="23" spans="1:56" ht="51" customHeight="1">
      <c r="A23" s="995"/>
      <c r="B23" s="997" t="s">
        <v>463</v>
      </c>
      <c r="C23" s="997"/>
      <c r="D23" s="997"/>
      <c r="E23" s="998" t="s">
        <v>462</v>
      </c>
      <c r="F23" s="998"/>
      <c r="G23" s="998"/>
      <c r="H23" s="998"/>
      <c r="I23" s="998"/>
      <c r="J23" s="998"/>
      <c r="K23" s="998"/>
      <c r="L23" s="998"/>
      <c r="M23" s="998"/>
      <c r="N23" s="998"/>
      <c r="O23" s="998"/>
      <c r="P23" s="998"/>
      <c r="Q23" s="998"/>
      <c r="R23" s="998"/>
      <c r="S23" s="998"/>
      <c r="T23" s="998"/>
      <c r="U23" s="998"/>
      <c r="V23" s="998"/>
      <c r="W23" s="998"/>
    </row>
    <row r="24" spans="1:56">
      <c r="A24" s="995"/>
      <c r="B24" s="988">
        <v>20</v>
      </c>
      <c r="C24" s="988"/>
      <c r="D24" s="988"/>
      <c r="E24" s="989" t="s">
        <v>265</v>
      </c>
      <c r="F24" s="989"/>
      <c r="G24" s="989"/>
      <c r="H24" s="989"/>
      <c r="I24" s="989"/>
      <c r="J24" s="989"/>
      <c r="K24" s="989"/>
      <c r="L24" s="989"/>
      <c r="M24" s="989"/>
      <c r="N24" s="989"/>
      <c r="O24" s="989"/>
      <c r="P24" s="989"/>
      <c r="Q24" s="989"/>
      <c r="R24" s="989"/>
      <c r="S24" s="989"/>
      <c r="T24" s="989"/>
      <c r="U24" s="989"/>
      <c r="V24" s="989"/>
      <c r="W24" s="989"/>
    </row>
    <row r="25" spans="1:56">
      <c r="A25" s="995"/>
      <c r="B25" s="988">
        <v>21</v>
      </c>
      <c r="C25" s="988"/>
      <c r="D25" s="988"/>
      <c r="E25" s="989" t="s">
        <v>266</v>
      </c>
      <c r="F25" s="989"/>
      <c r="G25" s="989"/>
      <c r="H25" s="989"/>
      <c r="I25" s="989"/>
      <c r="J25" s="989"/>
      <c r="K25" s="989"/>
      <c r="L25" s="989"/>
      <c r="M25" s="989"/>
      <c r="N25" s="989"/>
      <c r="O25" s="989"/>
      <c r="P25" s="989"/>
      <c r="Q25" s="989"/>
      <c r="R25" s="989"/>
      <c r="S25" s="989"/>
      <c r="T25" s="989"/>
      <c r="U25" s="989"/>
      <c r="V25" s="989"/>
      <c r="W25" s="989"/>
    </row>
    <row r="26" spans="1:56">
      <c r="A26" s="995"/>
      <c r="B26" s="988">
        <v>23</v>
      </c>
      <c r="C26" s="988"/>
      <c r="D26" s="988"/>
      <c r="E26" s="989" t="s">
        <v>472</v>
      </c>
      <c r="F26" s="989"/>
      <c r="G26" s="989"/>
      <c r="H26" s="989"/>
      <c r="I26" s="989"/>
      <c r="J26" s="989"/>
      <c r="K26" s="989"/>
      <c r="L26" s="989"/>
      <c r="M26" s="989"/>
      <c r="N26" s="989"/>
      <c r="O26" s="989"/>
      <c r="P26" s="989"/>
      <c r="Q26" s="989"/>
      <c r="R26" s="989"/>
      <c r="S26" s="989"/>
      <c r="T26" s="989"/>
      <c r="U26" s="989"/>
      <c r="V26" s="989"/>
      <c r="W26" s="989"/>
    </row>
    <row r="27" spans="1:56">
      <c r="A27" s="875"/>
      <c r="B27" s="988">
        <v>58</v>
      </c>
      <c r="C27" s="988"/>
      <c r="D27" s="988"/>
      <c r="E27" s="989" t="s">
        <v>267</v>
      </c>
      <c r="F27" s="989"/>
      <c r="G27" s="989"/>
      <c r="H27" s="989"/>
      <c r="I27" s="989"/>
      <c r="J27" s="989"/>
      <c r="K27" s="989"/>
      <c r="L27" s="989"/>
      <c r="M27" s="989"/>
      <c r="N27" s="989"/>
      <c r="O27" s="989"/>
      <c r="P27" s="989"/>
      <c r="Q27" s="989"/>
      <c r="R27" s="989"/>
      <c r="S27" s="989"/>
      <c r="T27" s="989"/>
      <c r="U27" s="989"/>
      <c r="V27" s="989"/>
      <c r="W27" s="989"/>
    </row>
    <row r="31" spans="1:56" ht="30">
      <c r="A31" s="43" t="s">
        <v>268</v>
      </c>
      <c r="B31" s="990" t="s">
        <v>99</v>
      </c>
      <c r="C31" s="990"/>
      <c r="D31" s="990"/>
      <c r="E31" s="990"/>
      <c r="F31" s="990"/>
      <c r="G31" s="990"/>
      <c r="H31" s="990"/>
      <c r="I31" s="990"/>
      <c r="J31" s="990"/>
      <c r="K31" s="990"/>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991" t="s">
        <v>100</v>
      </c>
      <c r="B32" s="991"/>
      <c r="C32" s="991"/>
      <c r="D32" s="991"/>
      <c r="E32" s="991"/>
      <c r="F32" s="991"/>
      <c r="G32" s="991"/>
      <c r="H32" s="991"/>
      <c r="I32" s="991"/>
      <c r="J32" s="991"/>
      <c r="K32" s="991"/>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992" t="s">
        <v>277</v>
      </c>
      <c r="C33" s="992"/>
      <c r="D33" s="992"/>
      <c r="E33" s="992"/>
      <c r="F33" s="992"/>
      <c r="G33" s="992"/>
      <c r="H33" s="992"/>
      <c r="I33" s="992"/>
      <c r="J33" s="992"/>
      <c r="K33" s="992"/>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979" t="s">
        <v>464</v>
      </c>
      <c r="C34" s="979"/>
      <c r="D34" s="979"/>
      <c r="E34" s="979"/>
      <c r="F34" s="979"/>
      <c r="G34" s="979"/>
      <c r="H34" s="979"/>
      <c r="I34" s="979"/>
      <c r="J34" s="979"/>
      <c r="K34" s="979"/>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979" t="s">
        <v>465</v>
      </c>
      <c r="C35" s="979"/>
      <c r="D35" s="979"/>
      <c r="E35" s="979"/>
      <c r="F35" s="979"/>
      <c r="G35" s="979"/>
      <c r="H35" s="979"/>
      <c r="I35" s="979"/>
      <c r="J35" s="979"/>
      <c r="K35" s="979"/>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981" t="s">
        <v>466</v>
      </c>
      <c r="B36" s="981"/>
      <c r="C36" s="981"/>
      <c r="D36" s="981"/>
      <c r="E36" s="981"/>
      <c r="F36" s="981"/>
      <c r="G36" s="981"/>
      <c r="H36" s="981"/>
      <c r="I36" s="981"/>
      <c r="J36" s="981"/>
      <c r="K36" s="98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980" t="s">
        <v>269</v>
      </c>
      <c r="C37" s="980"/>
      <c r="D37" s="980"/>
      <c r="E37" s="980"/>
      <c r="F37" s="980"/>
      <c r="G37" s="980"/>
      <c r="H37" s="980"/>
      <c r="I37" s="980"/>
      <c r="J37" s="980"/>
      <c r="K37" s="980"/>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980" t="s">
        <v>467</v>
      </c>
      <c r="C38" s="980"/>
      <c r="D38" s="980"/>
      <c r="E38" s="980"/>
      <c r="F38" s="980"/>
      <c r="G38" s="980"/>
      <c r="H38" s="980"/>
      <c r="I38" s="980"/>
      <c r="J38" s="980"/>
      <c r="K38" s="980"/>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981" t="s">
        <v>101</v>
      </c>
      <c r="B39" s="981"/>
      <c r="C39" s="981"/>
      <c r="D39" s="981"/>
      <c r="E39" s="981"/>
      <c r="F39" s="981"/>
      <c r="G39" s="981"/>
      <c r="H39" s="981"/>
      <c r="I39" s="981"/>
      <c r="J39" s="981"/>
      <c r="K39" s="98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979" t="s">
        <v>103</v>
      </c>
      <c r="C40" s="979"/>
      <c r="D40" s="979"/>
      <c r="E40" s="979"/>
      <c r="F40" s="979"/>
      <c r="G40" s="979"/>
      <c r="H40" s="979"/>
      <c r="I40" s="979"/>
      <c r="J40" s="979"/>
      <c r="K40" s="979"/>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979" t="s">
        <v>105</v>
      </c>
      <c r="C41" s="979"/>
      <c r="D41" s="979"/>
      <c r="E41" s="979"/>
      <c r="F41" s="979"/>
      <c r="G41" s="979"/>
      <c r="H41" s="979"/>
      <c r="I41" s="979"/>
      <c r="J41" s="979"/>
      <c r="K41" s="979"/>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979" t="s">
        <v>107</v>
      </c>
      <c r="C42" s="979"/>
      <c r="D42" s="979"/>
      <c r="E42" s="979"/>
      <c r="F42" s="979"/>
      <c r="G42" s="979"/>
      <c r="H42" s="979"/>
      <c r="I42" s="979"/>
      <c r="J42" s="979"/>
      <c r="K42" s="979"/>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980" t="s">
        <v>468</v>
      </c>
      <c r="C43" s="980"/>
      <c r="D43" s="980"/>
      <c r="E43" s="980"/>
      <c r="F43" s="980"/>
      <c r="G43" s="980"/>
      <c r="H43" s="980"/>
      <c r="I43" s="980"/>
      <c r="J43" s="980"/>
      <c r="K43" s="980"/>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980" t="s">
        <v>469</v>
      </c>
      <c r="C44" s="980"/>
      <c r="D44" s="980"/>
      <c r="E44" s="980"/>
      <c r="F44" s="980"/>
      <c r="G44" s="980"/>
      <c r="H44" s="980"/>
      <c r="I44" s="980"/>
      <c r="J44" s="980"/>
      <c r="K44" s="980"/>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981" t="s">
        <v>470</v>
      </c>
      <c r="B46" s="982" t="s">
        <v>109</v>
      </c>
      <c r="C46" s="983"/>
      <c r="D46" s="983"/>
      <c r="E46" s="983"/>
      <c r="F46" s="983"/>
      <c r="G46" s="983"/>
      <c r="H46" s="983"/>
      <c r="I46" s="983"/>
      <c r="J46" s="983"/>
      <c r="K46" s="983"/>
      <c r="L46" s="984"/>
      <c r="M46" s="1000" t="s">
        <v>110</v>
      </c>
      <c r="N46" s="1001"/>
      <c r="O46" s="1001"/>
      <c r="P46" s="1001"/>
      <c r="Q46" s="1001"/>
      <c r="R46" s="1001"/>
      <c r="S46" s="1001"/>
      <c r="T46" s="1001"/>
      <c r="U46" s="1001"/>
      <c r="V46" s="1002"/>
    </row>
    <row r="47" spans="1:56">
      <c r="A47" s="981"/>
      <c r="B47" s="985"/>
      <c r="C47" s="986"/>
      <c r="D47" s="986"/>
      <c r="E47" s="986"/>
      <c r="F47" s="986"/>
      <c r="G47" s="986"/>
      <c r="H47" s="986"/>
      <c r="I47" s="986"/>
      <c r="J47" s="986"/>
      <c r="K47" s="986"/>
      <c r="L47" s="987"/>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973" t="s">
        <v>253</v>
      </c>
      <c r="C49" s="974"/>
      <c r="D49" s="974"/>
      <c r="E49" s="974"/>
      <c r="F49" s="974"/>
      <c r="G49" s="974"/>
      <c r="H49" s="974"/>
      <c r="I49" s="974"/>
      <c r="J49" s="974"/>
      <c r="K49" s="974"/>
      <c r="L49" s="975"/>
      <c r="M49" s="223" t="s">
        <v>112</v>
      </c>
      <c r="N49" s="223"/>
      <c r="O49" s="223" t="s">
        <v>112</v>
      </c>
      <c r="P49" s="223" t="s">
        <v>112</v>
      </c>
      <c r="Q49" s="223" t="s">
        <v>112</v>
      </c>
      <c r="R49" s="223" t="s">
        <v>112</v>
      </c>
      <c r="S49" s="223" t="s">
        <v>112</v>
      </c>
      <c r="T49" s="223"/>
      <c r="U49" s="223" t="s">
        <v>112</v>
      </c>
      <c r="V49" s="223" t="s">
        <v>112</v>
      </c>
    </row>
    <row r="50" spans="1:22">
      <c r="A50" s="223">
        <v>2</v>
      </c>
      <c r="B50" s="973" t="s">
        <v>254</v>
      </c>
      <c r="C50" s="974"/>
      <c r="D50" s="974"/>
      <c r="E50" s="974"/>
      <c r="F50" s="974"/>
      <c r="G50" s="974"/>
      <c r="H50" s="974"/>
      <c r="I50" s="974"/>
      <c r="J50" s="974"/>
      <c r="K50" s="974"/>
      <c r="L50" s="975"/>
      <c r="M50" s="223" t="s">
        <v>112</v>
      </c>
      <c r="N50" s="223"/>
      <c r="O50" s="223" t="s">
        <v>112</v>
      </c>
      <c r="P50" s="223" t="s">
        <v>112</v>
      </c>
      <c r="Q50" s="223" t="s">
        <v>112</v>
      </c>
      <c r="R50" s="223"/>
      <c r="S50" s="223"/>
      <c r="T50" s="223"/>
      <c r="U50" s="223"/>
      <c r="V50" s="223"/>
    </row>
    <row r="51" spans="1:22">
      <c r="A51" s="223">
        <v>18</v>
      </c>
      <c r="B51" s="973" t="s">
        <v>255</v>
      </c>
      <c r="C51" s="974"/>
      <c r="D51" s="974"/>
      <c r="E51" s="974"/>
      <c r="F51" s="974"/>
      <c r="G51" s="974"/>
      <c r="H51" s="974"/>
      <c r="I51" s="974"/>
      <c r="J51" s="974"/>
      <c r="K51" s="974"/>
      <c r="L51" s="975"/>
      <c r="M51" s="223" t="s">
        <v>112</v>
      </c>
      <c r="N51" s="223"/>
      <c r="O51" s="223" t="s">
        <v>112</v>
      </c>
      <c r="P51" s="223" t="s">
        <v>112</v>
      </c>
      <c r="Q51" s="223" t="s">
        <v>112</v>
      </c>
      <c r="R51" s="223" t="s">
        <v>112</v>
      </c>
      <c r="S51" s="223" t="s">
        <v>112</v>
      </c>
      <c r="T51" s="223"/>
      <c r="U51" s="223"/>
      <c r="V51" s="223"/>
    </row>
    <row r="52" spans="1:22">
      <c r="A52" s="223">
        <v>19</v>
      </c>
      <c r="B52" s="973" t="s">
        <v>256</v>
      </c>
      <c r="C52" s="974"/>
      <c r="D52" s="974"/>
      <c r="E52" s="974"/>
      <c r="F52" s="974"/>
      <c r="G52" s="974"/>
      <c r="H52" s="974"/>
      <c r="I52" s="974"/>
      <c r="J52" s="974"/>
      <c r="K52" s="974"/>
      <c r="L52" s="975"/>
      <c r="M52" s="223" t="s">
        <v>112</v>
      </c>
      <c r="N52" s="223"/>
      <c r="O52" s="223" t="s">
        <v>112</v>
      </c>
      <c r="P52" s="223" t="s">
        <v>112</v>
      </c>
      <c r="Q52" s="223" t="s">
        <v>112</v>
      </c>
      <c r="R52" s="223" t="s">
        <v>112</v>
      </c>
      <c r="S52" s="223" t="s">
        <v>112</v>
      </c>
      <c r="T52" s="223"/>
      <c r="U52" s="223" t="s">
        <v>112</v>
      </c>
      <c r="V52" s="223" t="s">
        <v>112</v>
      </c>
    </row>
    <row r="53" spans="1:22">
      <c r="A53" s="223">
        <v>22</v>
      </c>
      <c r="B53" s="973" t="s">
        <v>257</v>
      </c>
      <c r="C53" s="974"/>
      <c r="D53" s="974"/>
      <c r="E53" s="974"/>
      <c r="F53" s="974"/>
      <c r="G53" s="974"/>
      <c r="H53" s="974"/>
      <c r="I53" s="974"/>
      <c r="J53" s="974"/>
      <c r="K53" s="974"/>
      <c r="L53" s="975"/>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976" t="s">
        <v>258</v>
      </c>
      <c r="C55" s="977"/>
      <c r="D55" s="977"/>
      <c r="E55" s="977"/>
      <c r="F55" s="977"/>
      <c r="G55" s="977"/>
      <c r="H55" s="977"/>
      <c r="I55" s="977"/>
      <c r="J55" s="977"/>
      <c r="K55" s="977"/>
      <c r="L55" s="978"/>
      <c r="M55" s="223" t="s">
        <v>112</v>
      </c>
      <c r="N55" s="223"/>
      <c r="O55" s="223" t="s">
        <v>112</v>
      </c>
      <c r="P55" s="223" t="s">
        <v>112</v>
      </c>
      <c r="Q55" s="223" t="s">
        <v>112</v>
      </c>
      <c r="R55" s="223" t="s">
        <v>112</v>
      </c>
      <c r="S55" s="223" t="s">
        <v>112</v>
      </c>
      <c r="T55" s="223"/>
      <c r="U55" s="223"/>
      <c r="V55" s="223"/>
    </row>
    <row r="56" spans="1:22">
      <c r="A56" s="223">
        <v>31</v>
      </c>
      <c r="B56" s="973" t="s">
        <v>270</v>
      </c>
      <c r="C56" s="974"/>
      <c r="D56" s="974"/>
      <c r="E56" s="974"/>
      <c r="F56" s="974"/>
      <c r="G56" s="974"/>
      <c r="H56" s="974"/>
      <c r="I56" s="974"/>
      <c r="J56" s="974"/>
      <c r="K56" s="974"/>
      <c r="L56" s="975"/>
      <c r="M56" s="223" t="s">
        <v>112</v>
      </c>
      <c r="N56" s="223"/>
      <c r="O56" s="223" t="s">
        <v>112</v>
      </c>
      <c r="P56" s="223" t="s">
        <v>112</v>
      </c>
      <c r="Q56" s="223" t="s">
        <v>112</v>
      </c>
      <c r="R56" s="223"/>
      <c r="S56" s="223" t="s">
        <v>112</v>
      </c>
      <c r="T56" s="223"/>
      <c r="U56" s="223"/>
      <c r="V56" s="223"/>
    </row>
    <row r="57" spans="1:22" ht="26.25" customHeight="1">
      <c r="A57" s="223">
        <v>32</v>
      </c>
      <c r="B57" s="976" t="s">
        <v>260</v>
      </c>
      <c r="C57" s="977"/>
      <c r="D57" s="977"/>
      <c r="E57" s="977"/>
      <c r="F57" s="977"/>
      <c r="G57" s="977"/>
      <c r="H57" s="977"/>
      <c r="I57" s="977"/>
      <c r="J57" s="977"/>
      <c r="K57" s="977"/>
      <c r="L57" s="978"/>
      <c r="M57" s="223" t="s">
        <v>112</v>
      </c>
      <c r="N57" s="223"/>
      <c r="O57" s="223" t="s">
        <v>112</v>
      </c>
      <c r="P57" s="223" t="s">
        <v>112</v>
      </c>
      <c r="Q57" s="223" t="s">
        <v>112</v>
      </c>
      <c r="R57" s="223" t="s">
        <v>112</v>
      </c>
      <c r="S57" s="223" t="s">
        <v>112</v>
      </c>
      <c r="T57" s="223"/>
      <c r="U57" s="223"/>
      <c r="V57" s="223"/>
    </row>
    <row r="58" spans="1:22">
      <c r="A58" s="223">
        <v>44</v>
      </c>
      <c r="B58" s="973" t="s">
        <v>261</v>
      </c>
      <c r="C58" s="974"/>
      <c r="D58" s="974"/>
      <c r="E58" s="974"/>
      <c r="F58" s="974"/>
      <c r="G58" s="974"/>
      <c r="H58" s="974"/>
      <c r="I58" s="974"/>
      <c r="J58" s="974"/>
      <c r="K58" s="974"/>
      <c r="L58" s="975"/>
      <c r="M58" s="223" t="s">
        <v>112</v>
      </c>
      <c r="N58" s="223"/>
      <c r="O58" s="223" t="s">
        <v>112</v>
      </c>
      <c r="P58" s="223" t="s">
        <v>112</v>
      </c>
      <c r="Q58" s="223" t="s">
        <v>112</v>
      </c>
      <c r="R58" s="223"/>
      <c r="S58" s="223"/>
      <c r="T58" s="223"/>
      <c r="U58" s="223"/>
      <c r="V58" s="223"/>
    </row>
    <row r="59" spans="1:22">
      <c r="A59" s="223">
        <v>45</v>
      </c>
      <c r="B59" s="973" t="s">
        <v>262</v>
      </c>
      <c r="C59" s="974"/>
      <c r="D59" s="974"/>
      <c r="E59" s="974"/>
      <c r="F59" s="974"/>
      <c r="G59" s="974"/>
      <c r="H59" s="974"/>
      <c r="I59" s="974"/>
      <c r="J59" s="974"/>
      <c r="K59" s="974"/>
      <c r="L59" s="975"/>
      <c r="M59" s="223"/>
      <c r="N59" s="223"/>
      <c r="O59" s="223"/>
      <c r="P59" s="223"/>
      <c r="Q59" s="223"/>
      <c r="R59" s="223"/>
      <c r="S59" s="223"/>
      <c r="T59" s="223"/>
      <c r="U59" s="223"/>
      <c r="V59" s="223"/>
    </row>
    <row r="60" spans="1:22" ht="26.25" customHeight="1">
      <c r="A60" s="223">
        <v>47</v>
      </c>
      <c r="B60" s="976" t="s">
        <v>271</v>
      </c>
      <c r="C60" s="977"/>
      <c r="D60" s="977"/>
      <c r="E60" s="977"/>
      <c r="F60" s="977"/>
      <c r="G60" s="977"/>
      <c r="H60" s="977"/>
      <c r="I60" s="977"/>
      <c r="J60" s="977"/>
      <c r="K60" s="977"/>
      <c r="L60" s="978"/>
      <c r="M60" s="223" t="s">
        <v>112</v>
      </c>
      <c r="N60" s="223"/>
      <c r="O60" s="223" t="s">
        <v>112</v>
      </c>
      <c r="P60" s="223" t="s">
        <v>112</v>
      </c>
      <c r="Q60" s="223" t="s">
        <v>112</v>
      </c>
      <c r="R60" s="223" t="s">
        <v>112</v>
      </c>
      <c r="S60" s="223" t="s">
        <v>112</v>
      </c>
      <c r="T60" s="223"/>
      <c r="U60" s="223"/>
      <c r="V60" s="223"/>
    </row>
    <row r="61" spans="1:22">
      <c r="A61" s="223">
        <v>51</v>
      </c>
      <c r="B61" s="973" t="s">
        <v>62</v>
      </c>
      <c r="C61" s="974"/>
      <c r="D61" s="974"/>
      <c r="E61" s="974"/>
      <c r="F61" s="974"/>
      <c r="G61" s="974"/>
      <c r="H61" s="974"/>
      <c r="I61" s="974"/>
      <c r="J61" s="974"/>
      <c r="K61" s="974"/>
      <c r="L61" s="975"/>
      <c r="M61" s="223" t="s">
        <v>112</v>
      </c>
      <c r="N61" s="223"/>
      <c r="O61" s="223" t="s">
        <v>112</v>
      </c>
      <c r="P61" s="223" t="s">
        <v>112</v>
      </c>
      <c r="Q61" s="223" t="s">
        <v>112</v>
      </c>
      <c r="R61" s="223" t="s">
        <v>112</v>
      </c>
      <c r="S61" s="223" t="s">
        <v>112</v>
      </c>
      <c r="T61" s="223"/>
      <c r="U61" s="223"/>
      <c r="V61" s="223"/>
    </row>
    <row r="62" spans="1:22">
      <c r="A62" s="223">
        <v>55</v>
      </c>
      <c r="B62" s="973" t="s">
        <v>264</v>
      </c>
      <c r="C62" s="974"/>
      <c r="D62" s="974"/>
      <c r="E62" s="974"/>
      <c r="F62" s="974"/>
      <c r="G62" s="974"/>
      <c r="H62" s="974"/>
      <c r="I62" s="974"/>
      <c r="J62" s="974"/>
      <c r="K62" s="974"/>
      <c r="L62" s="975"/>
      <c r="M62" s="223" t="s">
        <v>112</v>
      </c>
      <c r="N62" s="223"/>
      <c r="O62" s="223" t="s">
        <v>112</v>
      </c>
      <c r="P62" s="223" t="s">
        <v>112</v>
      </c>
      <c r="Q62" s="223" t="s">
        <v>112</v>
      </c>
      <c r="R62" s="223"/>
      <c r="S62" s="223" t="s">
        <v>112</v>
      </c>
      <c r="T62" s="223"/>
      <c r="U62" s="223"/>
      <c r="V62" s="223"/>
    </row>
  </sheetData>
  <sheetProtection selectLockedCells="1" selectUnlockedCells="1"/>
  <mergeCells count="76">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 ref="E12:W12"/>
    <mergeCell ref="B14:D14"/>
    <mergeCell ref="E14:W14"/>
    <mergeCell ref="B15:D15"/>
    <mergeCell ref="E15:W15"/>
    <mergeCell ref="B13:D13"/>
    <mergeCell ref="E13:W13"/>
    <mergeCell ref="B16:D16"/>
    <mergeCell ref="E16:W16"/>
    <mergeCell ref="B17:D17"/>
    <mergeCell ref="E17:W17"/>
    <mergeCell ref="B18:D18"/>
    <mergeCell ref="E18:W18"/>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41:K41"/>
    <mergeCell ref="B42:K42"/>
    <mergeCell ref="B43:K43"/>
    <mergeCell ref="B44:K44"/>
    <mergeCell ref="B49:L49"/>
    <mergeCell ref="B59:L59"/>
    <mergeCell ref="B60:L60"/>
    <mergeCell ref="B50:L50"/>
    <mergeCell ref="B61:L61"/>
    <mergeCell ref="B62:L62"/>
    <mergeCell ref="B51:L51"/>
    <mergeCell ref="B53:L53"/>
    <mergeCell ref="B55:L55"/>
    <mergeCell ref="B56:L56"/>
    <mergeCell ref="B57:L57"/>
    <mergeCell ref="B58:L58"/>
    <mergeCell ref="B52:L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Indice</vt:lpstr>
      <vt:lpstr>Hoja1</vt:lpstr>
      <vt:lpstr>Formulario de Afiliación</vt:lpstr>
      <vt:lpstr>Instructivo Formulario Afili.</vt:lpstr>
      <vt:lpstr>Sede 01 - Trabajadores</vt:lpstr>
      <vt:lpstr>Sede 02 - Trabajadores</vt:lpstr>
      <vt:lpstr>Instructivo Sedes</vt:lpstr>
      <vt:lpstr>INDEPENDIENTES 723</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 Luz Negrete Ramos</cp:lastModifiedBy>
  <cp:lastPrinted>2024-06-18T00:22:32Z</cp:lastPrinted>
  <dcterms:created xsi:type="dcterms:W3CDTF">2020-03-30T22:22:32Z</dcterms:created>
  <dcterms:modified xsi:type="dcterms:W3CDTF">2024-06-18T00:23:40Z</dcterms:modified>
</cp:coreProperties>
</file>