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U\HPC\GitHub\MPI\jacobi-final\"/>
    </mc:Choice>
  </mc:AlternateContent>
  <xr:revisionPtr revIDLastSave="0" documentId="13_ncr:1_{84C8E3CA-7DC1-4C92-9D38-38EDDBC2652A}" xr6:coauthVersionLast="45" xr6:coauthVersionMax="45" xr10:uidLastSave="{00000000-0000-0000-0000-000000000000}"/>
  <bookViews>
    <workbookView xWindow="-120" yWindow="-120" windowWidth="20730" windowHeight="11160" xr2:uid="{96192E1E-69EE-4547-A682-AD81ABCD8986}"/>
  </bookViews>
  <sheets>
    <sheet name="Tabla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1" l="1"/>
  <c r="G27" i="1"/>
  <c r="F27" i="1"/>
  <c r="E27" i="1"/>
  <c r="D27" i="1"/>
  <c r="C27" i="1"/>
  <c r="B27" i="1"/>
  <c r="Q13" i="1"/>
  <c r="P13" i="1"/>
  <c r="O13" i="1"/>
  <c r="N13" i="1"/>
  <c r="M13" i="1"/>
  <c r="L13" i="1"/>
  <c r="K13" i="1"/>
  <c r="D13" i="1"/>
  <c r="E13" i="1"/>
  <c r="F13" i="1"/>
  <c r="G13" i="1"/>
  <c r="H13" i="1"/>
  <c r="C13" i="1"/>
  <c r="B13" i="1"/>
  <c r="C33" i="1" l="1"/>
  <c r="I33" i="1" s="1"/>
  <c r="C35" i="1"/>
  <c r="I35" i="1" s="1"/>
  <c r="C36" i="1"/>
  <c r="I36" i="1" s="1"/>
  <c r="F37" i="1"/>
  <c r="J37" i="1" s="1"/>
  <c r="C37" i="1"/>
  <c r="I37" i="1" s="1"/>
  <c r="C32" i="1"/>
  <c r="I32" i="1" s="1"/>
  <c r="C38" i="1"/>
  <c r="I38" i="1" s="1"/>
  <c r="C34" i="1"/>
  <c r="I34" i="1" s="1"/>
  <c r="F32" i="1"/>
  <c r="J32" i="1" s="1"/>
  <c r="F36" i="1"/>
  <c r="J36" i="1" s="1"/>
  <c r="F33" i="1"/>
  <c r="J33" i="1" s="1"/>
  <c r="F34" i="1"/>
  <c r="J34" i="1" s="1"/>
  <c r="F38" i="1"/>
  <c r="J38" i="1" s="1"/>
  <c r="F35" i="1"/>
  <c r="J35" i="1" s="1"/>
</calcChain>
</file>

<file path=xl/sharedStrings.xml><?xml version="1.0" encoding="utf-8"?>
<sst xmlns="http://schemas.openxmlformats.org/spreadsheetml/2006/main" count="19" uniqueCount="10">
  <si>
    <t>Implementación secuencial (tiempo en segundos)</t>
  </si>
  <si>
    <t>Iteración\Tamaño</t>
  </si>
  <si>
    <t>Promedio</t>
  </si>
  <si>
    <t>Tamaño</t>
  </si>
  <si>
    <t>Speed Up Rate</t>
  </si>
  <si>
    <t>Comparativo de Speed Up Rate</t>
  </si>
  <si>
    <t>Primera implementación híbrida (tiempo en segundos)</t>
  </si>
  <si>
    <t>Segunda implementación híbrida (tiempo en segundos)</t>
  </si>
  <si>
    <t>Primera implementación híbrida</t>
  </si>
  <si>
    <t>Segunda implementación híbrida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</si>
</sst>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4" borderId="0" xfId="0" applyFont="1" applyFill="1" applyBorder="1" applyAlignment="1">
      <alignment wrapText="1"/>
    </xf>
    <xf numFmtId="0" fontId="1" fillId="4" borderId="0" xfId="0" applyFont="1" applyFill="1" applyBorder="1"/>
    <xf numFmtId="0" fontId="0" fillId="4" borderId="0" xfId="0" applyFill="1" applyBorder="1"/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Primera implementación híbrida</a:t>
            </a:r>
          </a:p>
        </c:rich>
      </c:tx>
      <c:layout>
        <c:manualLayout>
          <c:xMode val="edge"/>
          <c:yMode val="edge"/>
          <c:x val="0.145527777777777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Tablas!$C$31</c:f>
              <c:strCache>
                <c:ptCount val="1"/>
                <c:pt idx="0">
                  <c:v>Speed Up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Tablas!$B$32:$B$38</c:f>
              <c:numCache>
                <c:formatCode>General</c:formatCode>
                <c:ptCount val="7"/>
                <c:pt idx="0">
                  <c:v>500000</c:v>
                </c:pt>
                <c:pt idx="1">
                  <c:v>5000000</c:v>
                </c:pt>
                <c:pt idx="2">
                  <c:v>10000000</c:v>
                </c:pt>
                <c:pt idx="3">
                  <c:v>25000000</c:v>
                </c:pt>
                <c:pt idx="4">
                  <c:v>40000000</c:v>
                </c:pt>
                <c:pt idx="5">
                  <c:v>50000000</c:v>
                </c:pt>
                <c:pt idx="6">
                  <c:v>100000000</c:v>
                </c:pt>
              </c:numCache>
            </c:numRef>
          </c:xVal>
          <c:yVal>
            <c:numRef>
              <c:f>Tablas!$C$32:$C$38</c:f>
              <c:numCache>
                <c:formatCode>General</c:formatCode>
                <c:ptCount val="7"/>
                <c:pt idx="0">
                  <c:v>-0.97387952046641346</c:v>
                </c:pt>
                <c:pt idx="1">
                  <c:v>-0.97323689625600773</c:v>
                </c:pt>
                <c:pt idx="2">
                  <c:v>-0.97320093567525001</c:v>
                </c:pt>
                <c:pt idx="3">
                  <c:v>-0.97347798863334134</c:v>
                </c:pt>
                <c:pt idx="4">
                  <c:v>-0.97354196827123285</c:v>
                </c:pt>
                <c:pt idx="5">
                  <c:v>-0.97348743018427042</c:v>
                </c:pt>
                <c:pt idx="6">
                  <c:v>-0.97311682293026713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C-4CDE-8C11-F665CFAD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44176"/>
        <c:axId val="504845160"/>
      </c:scatterChart>
      <c:valAx>
        <c:axId val="50484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4845160"/>
        <c:crosses val="autoZero"/>
        <c:crossBetween val="midCat"/>
      </c:valAx>
      <c:valAx>
        <c:axId val="50484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 up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484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Segunda implementación híbrida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Tablas!$F$31</c:f>
              <c:strCache>
                <c:ptCount val="1"/>
                <c:pt idx="0">
                  <c:v>Speed Up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Tablas!$E$32:$E$38</c:f>
              <c:numCache>
                <c:formatCode>General</c:formatCode>
                <c:ptCount val="7"/>
                <c:pt idx="0">
                  <c:v>500000</c:v>
                </c:pt>
                <c:pt idx="1">
                  <c:v>5000000</c:v>
                </c:pt>
                <c:pt idx="2">
                  <c:v>10000000</c:v>
                </c:pt>
                <c:pt idx="3">
                  <c:v>25000000</c:v>
                </c:pt>
                <c:pt idx="4">
                  <c:v>40000000</c:v>
                </c:pt>
                <c:pt idx="5">
                  <c:v>50000000</c:v>
                </c:pt>
                <c:pt idx="6">
                  <c:v>100000000</c:v>
                </c:pt>
              </c:numCache>
            </c:numRef>
          </c:xVal>
          <c:yVal>
            <c:numRef>
              <c:f>Tablas!$F$32:$F$38</c:f>
              <c:numCache>
                <c:formatCode>General</c:formatCode>
                <c:ptCount val="7"/>
                <c:pt idx="0">
                  <c:v>-0.94741689492311221</c:v>
                </c:pt>
                <c:pt idx="1">
                  <c:v>-0.94659020864664567</c:v>
                </c:pt>
                <c:pt idx="2">
                  <c:v>-0.94640382242205368</c:v>
                </c:pt>
                <c:pt idx="3">
                  <c:v>-0.94765604654295044</c:v>
                </c:pt>
                <c:pt idx="4">
                  <c:v>-0.9473098293952289</c:v>
                </c:pt>
                <c:pt idx="5">
                  <c:v>-0.94764500268747887</c:v>
                </c:pt>
                <c:pt idx="6">
                  <c:v>-0.94664346597043381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71-4B8F-8E86-929BAF66F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71912"/>
        <c:axId val="568973880"/>
      </c:scatterChart>
      <c:valAx>
        <c:axId val="56897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8973880"/>
        <c:crosses val="autoZero"/>
        <c:crossBetween val="midCat"/>
      </c:valAx>
      <c:valAx>
        <c:axId val="56897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Spped up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897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Comparativo de Speed</a:t>
            </a:r>
            <a:r>
              <a:rPr lang="es-CO" baseline="0"/>
              <a:t> Up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Tablas!$I$31</c:f>
              <c:strCache>
                <c:ptCount val="1"/>
                <c:pt idx="0">
                  <c:v>Primera implementación híbrida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Tablas!$H$32:$H$38</c:f>
              <c:numCache>
                <c:formatCode>General</c:formatCode>
                <c:ptCount val="7"/>
                <c:pt idx="0">
                  <c:v>500000</c:v>
                </c:pt>
                <c:pt idx="1">
                  <c:v>5000000</c:v>
                </c:pt>
                <c:pt idx="2">
                  <c:v>10000000</c:v>
                </c:pt>
                <c:pt idx="3">
                  <c:v>25000000</c:v>
                </c:pt>
                <c:pt idx="4">
                  <c:v>40000000</c:v>
                </c:pt>
                <c:pt idx="5">
                  <c:v>50000000</c:v>
                </c:pt>
                <c:pt idx="6">
                  <c:v>100000000</c:v>
                </c:pt>
              </c:numCache>
            </c:numRef>
          </c:xVal>
          <c:yVal>
            <c:numRef>
              <c:f>Tablas!$I$32:$I$38</c:f>
              <c:numCache>
                <c:formatCode>General</c:formatCode>
                <c:ptCount val="7"/>
                <c:pt idx="0">
                  <c:v>-0.97387952046641346</c:v>
                </c:pt>
                <c:pt idx="1">
                  <c:v>-0.97323689625600773</c:v>
                </c:pt>
                <c:pt idx="2">
                  <c:v>-0.97320093567525001</c:v>
                </c:pt>
                <c:pt idx="3">
                  <c:v>-0.97347798863334134</c:v>
                </c:pt>
                <c:pt idx="4">
                  <c:v>-0.97354196827123285</c:v>
                </c:pt>
                <c:pt idx="5">
                  <c:v>-0.97348743018427042</c:v>
                </c:pt>
                <c:pt idx="6">
                  <c:v>-0.97311682293026713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91-44F2-9F23-67FC01070BDD}"/>
            </c:ext>
          </c:extLst>
        </c:ser>
        <c:ser>
          <c:idx val="1"/>
          <c:order val="1"/>
          <c:tx>
            <c:strRef>
              <c:f>Tablas!$J$31</c:f>
              <c:strCache>
                <c:ptCount val="1"/>
                <c:pt idx="0">
                  <c:v>Segunda implementación híbrida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Tablas!$H$32:$H$38</c:f>
              <c:numCache>
                <c:formatCode>General</c:formatCode>
                <c:ptCount val="7"/>
                <c:pt idx="0">
                  <c:v>500000</c:v>
                </c:pt>
                <c:pt idx="1">
                  <c:v>5000000</c:v>
                </c:pt>
                <c:pt idx="2">
                  <c:v>10000000</c:v>
                </c:pt>
                <c:pt idx="3">
                  <c:v>25000000</c:v>
                </c:pt>
                <c:pt idx="4">
                  <c:v>40000000</c:v>
                </c:pt>
                <c:pt idx="5">
                  <c:v>50000000</c:v>
                </c:pt>
                <c:pt idx="6">
                  <c:v>100000000</c:v>
                </c:pt>
              </c:numCache>
            </c:numRef>
          </c:xVal>
          <c:yVal>
            <c:numRef>
              <c:f>Tablas!$J$32:$J$38</c:f>
              <c:numCache>
                <c:formatCode>General</c:formatCode>
                <c:ptCount val="7"/>
                <c:pt idx="0">
                  <c:v>-0.94741689492311221</c:v>
                </c:pt>
                <c:pt idx="1">
                  <c:v>-0.94659020864664567</c:v>
                </c:pt>
                <c:pt idx="2">
                  <c:v>-0.94640382242205368</c:v>
                </c:pt>
                <c:pt idx="3">
                  <c:v>-0.94765604654295044</c:v>
                </c:pt>
                <c:pt idx="4">
                  <c:v>-0.9473098293952289</c:v>
                </c:pt>
                <c:pt idx="5">
                  <c:v>-0.94764500268747887</c:v>
                </c:pt>
                <c:pt idx="6">
                  <c:v>-0.94664346597043381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91-44F2-9F23-67FC01070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15728"/>
        <c:axId val="546518352"/>
      </c:scatterChart>
      <c:valAx>
        <c:axId val="54651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6518352"/>
        <c:crosses val="autoZero"/>
        <c:crossBetween val="midCat"/>
      </c:valAx>
      <c:valAx>
        <c:axId val="5465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 Up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65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37</xdr:row>
      <xdr:rowOff>185737</xdr:rowOff>
    </xdr:from>
    <xdr:to>
      <xdr:col>13</xdr:col>
      <xdr:colOff>0</xdr:colOff>
      <xdr:row>50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E1D9F1-E04F-4567-B520-59DAEEF63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919162</xdr:colOff>
      <xdr:row>39</xdr:row>
      <xdr:rowOff>14287</xdr:rowOff>
    </xdr:from>
    <xdr:to>
      <xdr:col>6</xdr:col>
      <xdr:colOff>538162</xdr:colOff>
      <xdr:row>51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FF509A-2B04-4012-BCB6-34B2899BD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142875</xdr:colOff>
      <xdr:row>24</xdr:row>
      <xdr:rowOff>157162</xdr:rowOff>
    </xdr:from>
    <xdr:to>
      <xdr:col>16</xdr:col>
      <xdr:colOff>142875</xdr:colOff>
      <xdr:row>36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0DCC467-F6AF-4711-8647-9E2F91E78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17D8-08F4-4E21-99C7-052AE7AC9C34}">
  <dimension ref="A1:Q49"/>
  <sheetViews>
    <sheetView tabSelected="1" topLeftCell="C22" workbookViewId="0">
      <selection activeCell="J1" sqref="J1:Q13"/>
    </sheetView>
  </sheetViews>
  <sheetFormatPr baseColWidth="10" defaultRowHeight="15" x14ac:dyDescent="0.25"/>
  <cols>
    <col min="1" max="1" width="17.140625" customWidth="1"/>
    <col min="9" max="9" width="12.85546875" customWidth="1"/>
    <col min="10" max="10" width="17.42578125" customWidth="1"/>
  </cols>
  <sheetData>
    <row r="1" spans="1:17" x14ac:dyDescent="0.25">
      <c r="A1" s="11" t="s">
        <v>0</v>
      </c>
      <c r="B1" s="11"/>
      <c r="C1" s="11"/>
      <c r="D1" s="11"/>
      <c r="E1" s="11"/>
      <c r="F1" s="11"/>
      <c r="G1" s="11"/>
      <c r="H1" s="11"/>
      <c r="J1" s="11" t="s">
        <v>6</v>
      </c>
      <c r="K1" s="11"/>
      <c r="L1" s="11"/>
      <c r="M1" s="11"/>
      <c r="N1" s="11"/>
      <c r="O1" s="11"/>
      <c r="P1" s="11"/>
      <c r="Q1" s="11"/>
    </row>
    <row r="2" spans="1:17" x14ac:dyDescent="0.25">
      <c r="A2" s="2" t="s">
        <v>1</v>
      </c>
      <c r="B2" s="3">
        <v>500000</v>
      </c>
      <c r="C2" s="3">
        <v>5000000</v>
      </c>
      <c r="D2" s="3">
        <v>10000000</v>
      </c>
      <c r="E2" s="3">
        <v>25000000</v>
      </c>
      <c r="F2" s="3">
        <v>40000000</v>
      </c>
      <c r="G2" s="3">
        <v>50000000</v>
      </c>
      <c r="H2" s="3">
        <v>100000000</v>
      </c>
      <c r="J2" s="2" t="s">
        <v>1</v>
      </c>
      <c r="K2" s="3">
        <v>500000</v>
      </c>
      <c r="L2" s="3">
        <v>5000000</v>
      </c>
      <c r="M2" s="3">
        <v>10000000</v>
      </c>
      <c r="N2" s="3">
        <v>25000000</v>
      </c>
      <c r="O2" s="3">
        <v>40000000</v>
      </c>
      <c r="P2" s="3">
        <v>50000000</v>
      </c>
      <c r="Q2" s="3">
        <v>100000000</v>
      </c>
    </row>
    <row r="3" spans="1:17" x14ac:dyDescent="0.25">
      <c r="A3" s="3">
        <v>1</v>
      </c>
      <c r="B3">
        <v>2.4708000000000001E-2</v>
      </c>
      <c r="C3">
        <v>0.25886999999999999</v>
      </c>
      <c r="D3">
        <v>0.51630299999999996</v>
      </c>
      <c r="E3">
        <v>1.262481</v>
      </c>
      <c r="F3">
        <v>2.0349179999999998</v>
      </c>
      <c r="G3">
        <v>2.5396139999999998</v>
      </c>
      <c r="H3">
        <v>5.1758150000000001</v>
      </c>
      <c r="J3" s="3">
        <v>1</v>
      </c>
      <c r="K3">
        <v>0.92893800000000004</v>
      </c>
      <c r="L3">
        <v>9.4779780000000002</v>
      </c>
      <c r="M3">
        <v>19.461794000000001</v>
      </c>
      <c r="N3">
        <v>48.060301000000003</v>
      </c>
      <c r="O3">
        <v>76.330768000000006</v>
      </c>
      <c r="P3">
        <v>96.131574000000001</v>
      </c>
      <c r="Q3">
        <v>191.92691199999999</v>
      </c>
    </row>
    <row r="4" spans="1:17" x14ac:dyDescent="0.25">
      <c r="A4" s="3">
        <v>2</v>
      </c>
      <c r="B4">
        <v>2.4593E-2</v>
      </c>
      <c r="C4">
        <v>0.25717600000000002</v>
      </c>
      <c r="D4">
        <v>0.51624899999999996</v>
      </c>
      <c r="E4">
        <v>1.2722370000000001</v>
      </c>
      <c r="F4">
        <v>2.032416</v>
      </c>
      <c r="G4">
        <v>2.542017</v>
      </c>
      <c r="H4">
        <v>5.1515550000000001</v>
      </c>
      <c r="J4" s="3">
        <v>2</v>
      </c>
      <c r="K4">
        <v>0.92458799999999997</v>
      </c>
      <c r="L4">
        <v>9.5353659999999998</v>
      </c>
      <c r="M4">
        <v>19.336707000000001</v>
      </c>
      <c r="N4">
        <v>48.327129999999997</v>
      </c>
      <c r="O4">
        <v>79.222952000000006</v>
      </c>
      <c r="P4">
        <v>96.367262999999994</v>
      </c>
      <c r="Q4">
        <v>192.20261400000001</v>
      </c>
    </row>
    <row r="5" spans="1:17" x14ac:dyDescent="0.25">
      <c r="A5" s="3">
        <v>3</v>
      </c>
      <c r="B5">
        <v>2.4764000000000001E-2</v>
      </c>
      <c r="C5">
        <v>0.25599699999999997</v>
      </c>
      <c r="D5">
        <v>0.51756500000000005</v>
      </c>
      <c r="E5">
        <v>1.272626</v>
      </c>
      <c r="F5">
        <v>2.0375200000000002</v>
      </c>
      <c r="G5">
        <v>2.5402140000000002</v>
      </c>
      <c r="H5">
        <v>5.1598129999999998</v>
      </c>
      <c r="J5" s="3">
        <v>3</v>
      </c>
      <c r="K5">
        <v>0.92623100000000003</v>
      </c>
      <c r="L5">
        <v>9.4664409999999997</v>
      </c>
      <c r="M5">
        <v>18.964535999999999</v>
      </c>
      <c r="N5">
        <v>47.533423999999997</v>
      </c>
      <c r="O5">
        <v>76.955112</v>
      </c>
      <c r="P5">
        <v>95.831278999999995</v>
      </c>
      <c r="Q5">
        <v>191.539975</v>
      </c>
    </row>
    <row r="6" spans="1:17" x14ac:dyDescent="0.25">
      <c r="A6" s="3">
        <v>4</v>
      </c>
      <c r="B6">
        <v>2.4459000000000002E-2</v>
      </c>
      <c r="C6">
        <v>0.257052</v>
      </c>
      <c r="D6">
        <v>0.512714</v>
      </c>
      <c r="E6">
        <v>1.2696909999999999</v>
      </c>
      <c r="F6">
        <v>2.0314610000000002</v>
      </c>
      <c r="G6">
        <v>2.5394009999999998</v>
      </c>
      <c r="H6">
        <v>5.1623380000000001</v>
      </c>
      <c r="J6" s="3">
        <v>4</v>
      </c>
      <c r="K6">
        <v>0.94085600000000003</v>
      </c>
      <c r="L6">
        <v>9.7736459999999994</v>
      </c>
      <c r="M6">
        <v>19.292726999999999</v>
      </c>
      <c r="N6">
        <v>47.597110000000001</v>
      </c>
      <c r="O6">
        <v>76.575158000000002</v>
      </c>
      <c r="P6">
        <v>95.900880999999998</v>
      </c>
      <c r="Q6">
        <v>192.053673</v>
      </c>
    </row>
    <row r="7" spans="1:17" x14ac:dyDescent="0.25">
      <c r="A7" s="3">
        <v>5</v>
      </c>
      <c r="B7">
        <v>2.4469000000000001E-2</v>
      </c>
      <c r="C7">
        <v>0.25655600000000001</v>
      </c>
      <c r="D7">
        <v>0.51364600000000005</v>
      </c>
      <c r="E7">
        <v>1.267585</v>
      </c>
      <c r="F7">
        <v>2.0324749999999998</v>
      </c>
      <c r="G7">
        <v>2.5376560000000001</v>
      </c>
      <c r="H7">
        <v>5.1586610000000004</v>
      </c>
      <c r="J7" s="3">
        <v>5</v>
      </c>
      <c r="K7">
        <v>0.93060500000000002</v>
      </c>
      <c r="L7">
        <v>9.6991099999999992</v>
      </c>
      <c r="M7">
        <v>19.368172999999999</v>
      </c>
      <c r="N7">
        <v>47.726528999999999</v>
      </c>
      <c r="O7">
        <v>76.751114999999999</v>
      </c>
      <c r="P7">
        <v>95.817687000000006</v>
      </c>
      <c r="Q7">
        <v>192.01243400000001</v>
      </c>
    </row>
    <row r="8" spans="1:17" x14ac:dyDescent="0.25">
      <c r="A8" s="3">
        <v>6</v>
      </c>
      <c r="B8">
        <v>2.4604999999999998E-2</v>
      </c>
      <c r="C8">
        <v>0.25820599999999999</v>
      </c>
      <c r="D8">
        <v>0.513235</v>
      </c>
      <c r="E8">
        <v>1.2697860000000001</v>
      </c>
      <c r="F8">
        <v>2.0312950000000001</v>
      </c>
      <c r="G8">
        <v>2.545706</v>
      </c>
      <c r="H8">
        <v>5.1482549999999998</v>
      </c>
      <c r="J8" s="3">
        <v>6</v>
      </c>
      <c r="K8">
        <v>0.92486199999999996</v>
      </c>
      <c r="L8">
        <v>9.6772220000000004</v>
      </c>
      <c r="M8">
        <v>19.110137000000002</v>
      </c>
      <c r="N8">
        <v>47.741219999999998</v>
      </c>
      <c r="O8">
        <v>77.004154999999997</v>
      </c>
      <c r="P8">
        <v>95.958106000000001</v>
      </c>
      <c r="Q8">
        <v>192.809585</v>
      </c>
    </row>
    <row r="9" spans="1:17" x14ac:dyDescent="0.25">
      <c r="A9" s="3">
        <v>7</v>
      </c>
      <c r="B9">
        <v>2.4556999999999999E-2</v>
      </c>
      <c r="C9">
        <v>0.25683499999999998</v>
      </c>
      <c r="D9">
        <v>0.51268599999999998</v>
      </c>
      <c r="E9">
        <v>1.2676339999999999</v>
      </c>
      <c r="F9">
        <v>2.0411429999999999</v>
      </c>
      <c r="G9">
        <v>2.5412050000000002</v>
      </c>
      <c r="H9">
        <v>5.1732100000000001</v>
      </c>
      <c r="J9" s="3">
        <v>7</v>
      </c>
      <c r="K9">
        <v>0.92343699999999995</v>
      </c>
      <c r="L9">
        <v>9.4511040000000008</v>
      </c>
      <c r="M9">
        <v>18.969657999999999</v>
      </c>
      <c r="N9">
        <v>48.344166000000001</v>
      </c>
      <c r="O9">
        <v>76.882903999999996</v>
      </c>
      <c r="P9">
        <v>95.605265000000003</v>
      </c>
      <c r="Q9">
        <v>192.20774700000001</v>
      </c>
    </row>
    <row r="10" spans="1:17" x14ac:dyDescent="0.25">
      <c r="A10" s="3">
        <v>8</v>
      </c>
      <c r="B10">
        <v>2.4604999999999998E-2</v>
      </c>
      <c r="C10">
        <v>0.25814399999999998</v>
      </c>
      <c r="D10">
        <v>0.51500699999999999</v>
      </c>
      <c r="E10">
        <v>1.271808</v>
      </c>
      <c r="F10">
        <v>2.0380880000000001</v>
      </c>
      <c r="G10">
        <v>2.5398269999999998</v>
      </c>
      <c r="H10">
        <v>5.1595279999999999</v>
      </c>
      <c r="J10" s="3">
        <v>8</v>
      </c>
      <c r="K10">
        <v>0.97162199999999999</v>
      </c>
      <c r="L10">
        <v>9.6942310000000003</v>
      </c>
      <c r="M10">
        <v>19.255490999999999</v>
      </c>
      <c r="N10">
        <v>47.734549999999999</v>
      </c>
      <c r="O10">
        <v>76.841561999999996</v>
      </c>
      <c r="P10">
        <v>95.135811000000004</v>
      </c>
      <c r="Q10">
        <v>192.179787</v>
      </c>
    </row>
    <row r="11" spans="1:17" x14ac:dyDescent="0.25">
      <c r="A11" s="3">
        <v>9</v>
      </c>
      <c r="B11">
        <v>2.4510000000000001E-2</v>
      </c>
      <c r="C11">
        <v>0.25731900000000002</v>
      </c>
      <c r="D11">
        <v>0.51359200000000005</v>
      </c>
      <c r="E11">
        <v>1.270985</v>
      </c>
      <c r="F11">
        <v>2.0359630000000002</v>
      </c>
      <c r="G11">
        <v>2.5462220000000002</v>
      </c>
      <c r="H11">
        <v>5.1813669999999998</v>
      </c>
      <c r="J11" s="3">
        <v>9</v>
      </c>
      <c r="K11">
        <v>0.97756299999999996</v>
      </c>
      <c r="L11">
        <v>9.7698590000000003</v>
      </c>
      <c r="M11">
        <v>19.351825999999999</v>
      </c>
      <c r="N11">
        <v>47.569732999999999</v>
      </c>
      <c r="O11">
        <v>76.301096999999999</v>
      </c>
      <c r="P11">
        <v>95.802629999999994</v>
      </c>
      <c r="Q11">
        <v>192.03406100000001</v>
      </c>
    </row>
    <row r="12" spans="1:17" x14ac:dyDescent="0.25">
      <c r="A12" s="3">
        <v>10</v>
      </c>
      <c r="B12">
        <v>2.4802000000000001E-2</v>
      </c>
      <c r="C12">
        <v>0.25724000000000002</v>
      </c>
      <c r="D12">
        <v>0.52074600000000004</v>
      </c>
      <c r="E12">
        <v>1.2687630000000001</v>
      </c>
      <c r="F12">
        <v>2.033766</v>
      </c>
      <c r="G12">
        <v>2.5422820000000002</v>
      </c>
      <c r="H12">
        <v>5.1594319999999998</v>
      </c>
      <c r="J12" s="3">
        <v>10</v>
      </c>
      <c r="K12">
        <v>0.97195200000000004</v>
      </c>
      <c r="L12">
        <v>9.6096229999999991</v>
      </c>
      <c r="M12">
        <v>19.124879</v>
      </c>
      <c r="N12">
        <v>47.971921000000002</v>
      </c>
      <c r="O12">
        <v>76.241708000000003</v>
      </c>
      <c r="P12">
        <v>96.019125000000003</v>
      </c>
      <c r="Q12">
        <v>191.564177</v>
      </c>
    </row>
    <row r="13" spans="1:17" x14ac:dyDescent="0.25">
      <c r="A13" s="3" t="s">
        <v>2</v>
      </c>
      <c r="B13" s="1">
        <f>AVERAGE(B3:B12)</f>
        <v>2.4607199999999999E-2</v>
      </c>
      <c r="C13" s="1">
        <f>AVERAGE(C3:C12)</f>
        <v>0.25733949999999994</v>
      </c>
      <c r="D13" s="1">
        <f t="shared" ref="D13:H13" si="0">AVERAGE(D3:D12)</f>
        <v>0.51517429999999997</v>
      </c>
      <c r="E13" s="1">
        <f t="shared" si="0"/>
        <v>1.2693595999999998</v>
      </c>
      <c r="F13" s="1">
        <f t="shared" si="0"/>
        <v>2.0349045000000001</v>
      </c>
      <c r="G13" s="1">
        <f t="shared" si="0"/>
        <v>2.5414143999999999</v>
      </c>
      <c r="H13" s="1">
        <f t="shared" si="0"/>
        <v>5.1629974000000001</v>
      </c>
      <c r="J13" s="3" t="s">
        <v>2</v>
      </c>
      <c r="K13" s="1">
        <f>AVERAGE(K3:K12)</f>
        <v>0.94206540000000005</v>
      </c>
      <c r="L13" s="1">
        <f>AVERAGE(L3:L12)</f>
        <v>9.6154580000000003</v>
      </c>
      <c r="M13" s="1">
        <f t="shared" ref="M13" si="1">AVERAGE(M3:M12)</f>
        <v>19.223592799999999</v>
      </c>
      <c r="N13" s="1">
        <f t="shared" ref="N13" si="2">AVERAGE(N3:N12)</f>
        <v>47.860608400000004</v>
      </c>
      <c r="O13" s="1">
        <f t="shared" ref="O13" si="3">AVERAGE(O3:O12)</f>
        <v>76.910653100000005</v>
      </c>
      <c r="P13" s="1">
        <f t="shared" ref="P13" si="4">AVERAGE(P3:P12)</f>
        <v>95.856962100000004</v>
      </c>
      <c r="Q13" s="1">
        <f t="shared" ref="Q13" si="5">AVERAGE(Q3:Q12)</f>
        <v>192.05309649999998</v>
      </c>
    </row>
    <row r="15" spans="1:17" x14ac:dyDescent="0.25">
      <c r="A15" s="11" t="s">
        <v>7</v>
      </c>
      <c r="B15" s="11"/>
      <c r="C15" s="11"/>
      <c r="D15" s="11"/>
      <c r="E15" s="11"/>
      <c r="F15" s="11"/>
      <c r="G15" s="11"/>
      <c r="H15" s="11"/>
      <c r="J15" s="14"/>
      <c r="K15" s="14"/>
      <c r="L15" s="14"/>
      <c r="M15" s="14"/>
      <c r="N15" s="14"/>
      <c r="O15" s="14"/>
      <c r="P15" s="14"/>
      <c r="Q15" s="14"/>
    </row>
    <row r="16" spans="1:17" x14ac:dyDescent="0.25">
      <c r="A16" s="2" t="s">
        <v>1</v>
      </c>
      <c r="B16" s="3">
        <v>500000</v>
      </c>
      <c r="C16" s="3">
        <v>5000000</v>
      </c>
      <c r="D16" s="3">
        <v>10000000</v>
      </c>
      <c r="E16" s="3">
        <v>25000000</v>
      </c>
      <c r="F16" s="3">
        <v>40000000</v>
      </c>
      <c r="G16" s="3">
        <v>50000000</v>
      </c>
      <c r="H16" s="3">
        <v>100000000</v>
      </c>
      <c r="J16" s="6"/>
      <c r="K16" s="7"/>
      <c r="L16" s="7"/>
      <c r="M16" s="7"/>
      <c r="N16" s="7"/>
      <c r="O16" s="7"/>
      <c r="P16" s="7"/>
      <c r="Q16" s="7"/>
    </row>
    <row r="17" spans="1:17" x14ac:dyDescent="0.25">
      <c r="A17" s="3">
        <v>1</v>
      </c>
      <c r="B17">
        <v>0.466111</v>
      </c>
      <c r="C17">
        <v>4.8337190000000003</v>
      </c>
      <c r="D17">
        <v>9.5788329999999995</v>
      </c>
      <c r="E17">
        <v>24.322347000000001</v>
      </c>
      <c r="F17">
        <v>38.625973000000002</v>
      </c>
      <c r="G17">
        <v>48.801571000000003</v>
      </c>
      <c r="H17">
        <v>96.995744999999999</v>
      </c>
      <c r="J17" s="7"/>
      <c r="K17" s="8"/>
      <c r="L17" s="8"/>
      <c r="M17" s="8"/>
      <c r="N17" s="8"/>
      <c r="O17" s="8"/>
      <c r="P17" s="8"/>
      <c r="Q17" s="8"/>
    </row>
    <row r="18" spans="1:17" x14ac:dyDescent="0.25">
      <c r="A18" s="3">
        <v>2</v>
      </c>
      <c r="B18">
        <v>0.46645300000000001</v>
      </c>
      <c r="C18">
        <v>4.7769199999999996</v>
      </c>
      <c r="D18">
        <v>9.5620010000000004</v>
      </c>
      <c r="E18">
        <v>23.985036000000001</v>
      </c>
      <c r="F18">
        <v>38.417619000000002</v>
      </c>
      <c r="G18">
        <v>48.733561000000002</v>
      </c>
      <c r="H18">
        <v>97.008585999999994</v>
      </c>
      <c r="J18" s="7"/>
      <c r="K18" s="8"/>
      <c r="L18" s="8"/>
      <c r="M18" s="8"/>
      <c r="N18" s="8"/>
      <c r="O18" s="8"/>
      <c r="P18" s="8"/>
      <c r="Q18" s="8"/>
    </row>
    <row r="19" spans="1:17" x14ac:dyDescent="0.25">
      <c r="A19" s="3">
        <v>3</v>
      </c>
      <c r="B19">
        <v>0.46753600000000001</v>
      </c>
      <c r="C19">
        <v>4.7934419999999998</v>
      </c>
      <c r="D19">
        <v>9.5735019999999995</v>
      </c>
      <c r="E19">
        <v>24.090093</v>
      </c>
      <c r="F19">
        <v>38.563636000000002</v>
      </c>
      <c r="G19">
        <v>48.023336</v>
      </c>
      <c r="H19">
        <v>96.194069999999996</v>
      </c>
      <c r="J19" s="7"/>
      <c r="K19" s="8"/>
      <c r="L19" s="8"/>
      <c r="M19" s="8"/>
      <c r="N19" s="8"/>
      <c r="O19" s="8"/>
      <c r="P19" s="8"/>
      <c r="Q19" s="8"/>
    </row>
    <row r="20" spans="1:17" x14ac:dyDescent="0.25">
      <c r="A20" s="3">
        <v>4</v>
      </c>
      <c r="B20">
        <v>0.46642499999999998</v>
      </c>
      <c r="C20">
        <v>4.7589319999999997</v>
      </c>
      <c r="D20">
        <v>9.5437609999999999</v>
      </c>
      <c r="E20">
        <v>24.450800000000001</v>
      </c>
      <c r="F20">
        <v>39.017854</v>
      </c>
      <c r="G20">
        <v>48.994781000000003</v>
      </c>
      <c r="H20">
        <v>96.272977999999995</v>
      </c>
      <c r="J20" s="7"/>
      <c r="K20" s="8"/>
      <c r="L20" s="8"/>
      <c r="M20" s="8"/>
      <c r="N20" s="8"/>
      <c r="O20" s="8"/>
      <c r="P20" s="8"/>
      <c r="Q20" s="8"/>
    </row>
    <row r="21" spans="1:17" x14ac:dyDescent="0.25">
      <c r="A21" s="3">
        <v>5</v>
      </c>
      <c r="B21">
        <v>0.47389799999999999</v>
      </c>
      <c r="C21">
        <v>4.8316140000000001</v>
      </c>
      <c r="D21">
        <v>9.5348590000000009</v>
      </c>
      <c r="E21">
        <v>24.193947999999999</v>
      </c>
      <c r="F21">
        <v>38.466760999999998</v>
      </c>
      <c r="G21">
        <v>48.979557999999997</v>
      </c>
      <c r="H21">
        <v>96.351046999999994</v>
      </c>
      <c r="J21" s="7"/>
      <c r="K21" s="8"/>
      <c r="L21" s="8"/>
      <c r="M21" s="8"/>
      <c r="N21" s="8"/>
      <c r="O21" s="8"/>
      <c r="P21" s="8"/>
      <c r="Q21" s="8"/>
    </row>
    <row r="22" spans="1:17" x14ac:dyDescent="0.25">
      <c r="A22" s="3">
        <v>6</v>
      </c>
      <c r="B22">
        <v>0.46793400000000002</v>
      </c>
      <c r="C22">
        <v>4.9222970000000004</v>
      </c>
      <c r="D22">
        <v>9.5325930000000003</v>
      </c>
      <c r="E22">
        <v>24.493604999999999</v>
      </c>
      <c r="F22">
        <v>38.637324999999997</v>
      </c>
      <c r="G22">
        <v>48.670459000000001</v>
      </c>
      <c r="H22">
        <v>96.500800999999996</v>
      </c>
      <c r="J22" s="7"/>
      <c r="K22" s="8"/>
      <c r="L22" s="8"/>
      <c r="M22" s="8"/>
      <c r="N22" s="8"/>
      <c r="O22" s="8"/>
      <c r="P22" s="8"/>
      <c r="Q22" s="8"/>
    </row>
    <row r="23" spans="1:17" x14ac:dyDescent="0.25">
      <c r="A23" s="3">
        <v>7</v>
      </c>
      <c r="B23">
        <v>0.46753600000000001</v>
      </c>
      <c r="C23">
        <v>4.7851189999999999</v>
      </c>
      <c r="D23">
        <v>9.8482979999999998</v>
      </c>
      <c r="E23">
        <v>24.371314999999999</v>
      </c>
      <c r="F23">
        <v>38.414971999999999</v>
      </c>
      <c r="G23">
        <v>48.012385999999999</v>
      </c>
      <c r="H23">
        <v>96.824045999999996</v>
      </c>
      <c r="J23" s="7"/>
      <c r="K23" s="8"/>
      <c r="L23" s="8"/>
      <c r="M23" s="8"/>
      <c r="N23" s="8"/>
      <c r="O23" s="8"/>
      <c r="P23" s="8"/>
      <c r="Q23" s="8"/>
    </row>
    <row r="24" spans="1:17" x14ac:dyDescent="0.25">
      <c r="A24" s="3">
        <v>8</v>
      </c>
      <c r="B24">
        <v>0.46955200000000002</v>
      </c>
      <c r="C24">
        <v>4.8668420000000001</v>
      </c>
      <c r="D24">
        <v>9.565016</v>
      </c>
      <c r="E24">
        <v>24.420680999999998</v>
      </c>
      <c r="F24">
        <v>38.749718000000001</v>
      </c>
      <c r="G24">
        <v>48.325327000000001</v>
      </c>
      <c r="H24">
        <v>97.515567000000004</v>
      </c>
      <c r="J24" s="7"/>
      <c r="K24" s="8"/>
      <c r="L24" s="8"/>
      <c r="M24" s="8"/>
      <c r="N24" s="8"/>
      <c r="O24" s="8"/>
      <c r="P24" s="8"/>
      <c r="Q24" s="8"/>
    </row>
    <row r="25" spans="1:17" x14ac:dyDescent="0.25">
      <c r="A25" s="3">
        <v>9</v>
      </c>
      <c r="B25">
        <v>0.46714099999999997</v>
      </c>
      <c r="C25">
        <v>4.8260009999999998</v>
      </c>
      <c r="D25">
        <v>9.8539200000000005</v>
      </c>
      <c r="E25">
        <v>24.128686999999999</v>
      </c>
      <c r="F25">
        <v>38.682037999999999</v>
      </c>
      <c r="G25">
        <v>48.606583000000001</v>
      </c>
      <c r="H25">
        <v>97.033101000000002</v>
      </c>
      <c r="J25" s="7"/>
      <c r="K25" s="8"/>
      <c r="L25" s="8"/>
      <c r="M25" s="8"/>
      <c r="N25" s="8"/>
      <c r="O25" s="8"/>
      <c r="P25" s="8"/>
      <c r="Q25" s="8"/>
    </row>
    <row r="26" spans="1:17" x14ac:dyDescent="0.25">
      <c r="A26" s="3">
        <v>10</v>
      </c>
      <c r="B26">
        <v>0.46709200000000001</v>
      </c>
      <c r="C26">
        <v>4.7871969999999999</v>
      </c>
      <c r="D26">
        <v>9.5286799999999996</v>
      </c>
      <c r="E26">
        <v>24.047066000000001</v>
      </c>
      <c r="F26">
        <v>38.626023000000004</v>
      </c>
      <c r="G26">
        <v>48.272078999999998</v>
      </c>
      <c r="H26">
        <v>96.945134999999993</v>
      </c>
      <c r="J26" s="7"/>
      <c r="K26" s="8"/>
      <c r="L26" s="8"/>
      <c r="M26" s="8"/>
      <c r="N26" s="8"/>
      <c r="O26" s="8"/>
      <c r="P26" s="8"/>
      <c r="Q26" s="8"/>
    </row>
    <row r="27" spans="1:17" x14ac:dyDescent="0.25">
      <c r="A27" s="3" t="s">
        <v>2</v>
      </c>
      <c r="B27" s="1">
        <f>AVERAGE(B17:B26)</f>
        <v>0.46796779999999999</v>
      </c>
      <c r="C27" s="1">
        <f>AVERAGE(C17:C26)</f>
        <v>4.8182083000000002</v>
      </c>
      <c r="D27" s="1">
        <f t="shared" ref="D27" si="6">AVERAGE(D17:D26)</f>
        <v>9.6121462999999991</v>
      </c>
      <c r="E27" s="1">
        <f t="shared" ref="E27" si="7">AVERAGE(E17:E26)</f>
        <v>24.250357800000003</v>
      </c>
      <c r="F27" s="1">
        <f t="shared" ref="F27" si="8">AVERAGE(F17:F26)</f>
        <v>38.620191899999995</v>
      </c>
      <c r="G27" s="1">
        <f t="shared" ref="G27" si="9">AVERAGE(G17:G26)</f>
        <v>48.541964100000001</v>
      </c>
      <c r="H27" s="1">
        <f t="shared" ref="H27" si="10">AVERAGE(H17:H26)</f>
        <v>96.764107599999988</v>
      </c>
      <c r="J27" s="7"/>
      <c r="K27" s="8"/>
      <c r="L27" s="8"/>
      <c r="M27" s="8"/>
      <c r="N27" s="8"/>
      <c r="O27" s="8"/>
      <c r="P27" s="8"/>
      <c r="Q27" s="8"/>
    </row>
    <row r="30" spans="1:17" ht="48" customHeight="1" x14ac:dyDescent="0.25">
      <c r="B30" s="12" t="s">
        <v>8</v>
      </c>
      <c r="C30" s="12"/>
      <c r="E30" s="12" t="s">
        <v>9</v>
      </c>
      <c r="F30" s="12"/>
      <c r="H30" s="13" t="s">
        <v>5</v>
      </c>
      <c r="I30" s="13"/>
      <c r="J30" s="13"/>
    </row>
    <row r="31" spans="1:17" ht="30" x14ac:dyDescent="0.25">
      <c r="B31" s="4" t="s">
        <v>3</v>
      </c>
      <c r="C31" s="5" t="s">
        <v>4</v>
      </c>
      <c r="E31" s="4" t="s">
        <v>3</v>
      </c>
      <c r="F31" s="5" t="s">
        <v>4</v>
      </c>
      <c r="H31" t="s">
        <v>3</v>
      </c>
      <c r="I31" t="s">
        <v>8</v>
      </c>
      <c r="J31" t="s">
        <v>9</v>
      </c>
    </row>
    <row r="32" spans="1:17" x14ac:dyDescent="0.25">
      <c r="B32" s="1">
        <v>500000</v>
      </c>
      <c r="C32" s="1">
        <f>(B13/K13)-1</f>
        <v>-0.97387952046641346</v>
      </c>
      <c r="E32" s="1">
        <v>500000</v>
      </c>
      <c r="F32" s="1">
        <f>(B13/B27)-1</f>
        <v>-0.94741689492311221</v>
      </c>
      <c r="H32" s="1">
        <v>500000</v>
      </c>
      <c r="I32">
        <f>C32</f>
        <v>-0.97387952046641346</v>
      </c>
      <c r="J32">
        <f>F32</f>
        <v>-0.94741689492311221</v>
      </c>
    </row>
    <row r="33" spans="2:10" x14ac:dyDescent="0.25">
      <c r="B33" s="1">
        <v>5000000</v>
      </c>
      <c r="C33" s="1">
        <f>(C13/L13)-1</f>
        <v>-0.97323689625600773</v>
      </c>
      <c r="E33" s="1">
        <v>5000000</v>
      </c>
      <c r="F33" s="1">
        <f>(C13/C27)-1</f>
        <v>-0.94659020864664567</v>
      </c>
      <c r="H33" s="1">
        <v>5000000</v>
      </c>
      <c r="I33">
        <f t="shared" ref="I33:I38" si="11">C33</f>
        <v>-0.97323689625600773</v>
      </c>
      <c r="J33">
        <f t="shared" ref="J33:J38" si="12">F33</f>
        <v>-0.94659020864664567</v>
      </c>
    </row>
    <row r="34" spans="2:10" x14ac:dyDescent="0.25">
      <c r="B34" s="1">
        <v>10000000</v>
      </c>
      <c r="C34" s="1">
        <f>(D13/M13)-1</f>
        <v>-0.97320093567525001</v>
      </c>
      <c r="E34" s="1">
        <v>10000000</v>
      </c>
      <c r="F34" s="1">
        <f>(D13/D27)-1</f>
        <v>-0.94640382242205368</v>
      </c>
      <c r="H34" s="1">
        <v>10000000</v>
      </c>
      <c r="I34">
        <f t="shared" si="11"/>
        <v>-0.97320093567525001</v>
      </c>
      <c r="J34">
        <f t="shared" si="12"/>
        <v>-0.94640382242205368</v>
      </c>
    </row>
    <row r="35" spans="2:10" x14ac:dyDescent="0.25">
      <c r="B35" s="1">
        <v>25000000</v>
      </c>
      <c r="C35" s="1">
        <f>(E13/N13)-1</f>
        <v>-0.97347798863334134</v>
      </c>
      <c r="E35" s="1">
        <v>25000000</v>
      </c>
      <c r="F35" s="1">
        <f>(E13/E27)-1</f>
        <v>-0.94765604654295044</v>
      </c>
      <c r="H35" s="1">
        <v>25000000</v>
      </c>
      <c r="I35">
        <f t="shared" si="11"/>
        <v>-0.97347798863334134</v>
      </c>
      <c r="J35">
        <f t="shared" si="12"/>
        <v>-0.94765604654295044</v>
      </c>
    </row>
    <row r="36" spans="2:10" x14ac:dyDescent="0.25">
      <c r="B36" s="1">
        <v>40000000</v>
      </c>
      <c r="C36" s="1">
        <f>(F13/O13)-1</f>
        <v>-0.97354196827123285</v>
      </c>
      <c r="E36" s="1">
        <v>40000000</v>
      </c>
      <c r="F36" s="1">
        <f>(F13/F27)-1</f>
        <v>-0.9473098293952289</v>
      </c>
      <c r="H36" s="1">
        <v>40000000</v>
      </c>
      <c r="I36">
        <f t="shared" si="11"/>
        <v>-0.97354196827123285</v>
      </c>
      <c r="J36">
        <f t="shared" si="12"/>
        <v>-0.9473098293952289</v>
      </c>
    </row>
    <row r="37" spans="2:10" x14ac:dyDescent="0.25">
      <c r="B37" s="1">
        <v>50000000</v>
      </c>
      <c r="C37" s="1">
        <f>(G13/P13)-1</f>
        <v>-0.97348743018427042</v>
      </c>
      <c r="E37" s="1">
        <v>50000000</v>
      </c>
      <c r="F37" s="1">
        <f>(G13/G27)-1</f>
        <v>-0.94764500268747887</v>
      </c>
      <c r="H37" s="1">
        <v>50000000</v>
      </c>
      <c r="I37">
        <f t="shared" si="11"/>
        <v>-0.97348743018427042</v>
      </c>
      <c r="J37">
        <f t="shared" si="12"/>
        <v>-0.94764500268747887</v>
      </c>
    </row>
    <row r="38" spans="2:10" x14ac:dyDescent="0.25">
      <c r="B38" s="1">
        <v>100000000</v>
      </c>
      <c r="C38" s="1">
        <f>(H13/Q13)-1</f>
        <v>-0.97311682293026713</v>
      </c>
      <c r="E38" s="1">
        <v>100000000</v>
      </c>
      <c r="F38" s="1">
        <f>(H13/H27)-1</f>
        <v>-0.94664346597043381</v>
      </c>
      <c r="H38" s="1">
        <v>100000000</v>
      </c>
      <c r="I38">
        <f t="shared" si="11"/>
        <v>-0.97311682293026713</v>
      </c>
      <c r="J38">
        <f t="shared" si="12"/>
        <v>-0.94664346597043381</v>
      </c>
    </row>
    <row r="41" spans="2:10" ht="46.5" customHeight="1" x14ac:dyDescent="0.25">
      <c r="B41" s="10"/>
      <c r="C41" s="10"/>
    </row>
    <row r="42" spans="2:10" x14ac:dyDescent="0.25">
      <c r="B42" s="8"/>
      <c r="C42" s="9"/>
    </row>
    <row r="43" spans="2:10" x14ac:dyDescent="0.25">
      <c r="B43" s="8"/>
      <c r="C43" s="8"/>
    </row>
    <row r="44" spans="2:10" x14ac:dyDescent="0.25">
      <c r="B44" s="8"/>
      <c r="C44" s="8"/>
    </row>
    <row r="45" spans="2:10" x14ac:dyDescent="0.25">
      <c r="B45" s="8"/>
      <c r="C45" s="8"/>
    </row>
    <row r="46" spans="2:10" x14ac:dyDescent="0.25">
      <c r="B46" s="8"/>
      <c r="C46" s="8"/>
    </row>
    <row r="47" spans="2:10" x14ac:dyDescent="0.25">
      <c r="B47" s="8"/>
      <c r="C47" s="8"/>
    </row>
    <row r="48" spans="2:10" x14ac:dyDescent="0.25">
      <c r="B48" s="8"/>
      <c r="C48" s="8"/>
    </row>
    <row r="49" spans="2:3" x14ac:dyDescent="0.25">
      <c r="B49" s="8"/>
      <c r="C49" s="8"/>
    </row>
  </sheetData>
  <mergeCells count="8">
    <mergeCell ref="B41:C41"/>
    <mergeCell ref="A1:H1"/>
    <mergeCell ref="J1:Q1"/>
    <mergeCell ref="A15:H15"/>
    <mergeCell ref="B30:C30"/>
    <mergeCell ref="E30:F30"/>
    <mergeCell ref="H30:J30"/>
    <mergeCell ref="J15:Q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2020-05-07T04:44:20Z</dcterms:created>
  <dcterms:modified xsi:type="dcterms:W3CDTF">2020-06-12T19:01:59Z</dcterms:modified>
</cp:coreProperties>
</file>