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rtin Chafloque\Desktop\Javeriana\10. Decimo Semestre\Ingeniería de Software\Proyecto\Entrega 1 SPMP\Anexos\"/>
    </mc:Choice>
  </mc:AlternateContent>
  <xr:revisionPtr revIDLastSave="0" documentId="13_ncr:1_{FBAD663C-9898-4484-9C04-818FE1970331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Hoja1" sheetId="1" r:id="rId1"/>
    <sheet name="Hoja2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D36" i="1"/>
  <c r="D35" i="1"/>
  <c r="D3" i="2"/>
  <c r="E3" i="2" l="1"/>
  <c r="A32" i="1"/>
  <c r="A33" i="1" s="1"/>
  <c r="A34" i="1" s="1"/>
  <c r="B30" i="1"/>
  <c r="A27" i="1"/>
  <c r="B19" i="1"/>
  <c r="B20" i="1" s="1"/>
  <c r="B21" i="1" s="1"/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</calcChain>
</file>

<file path=xl/sharedStrings.xml><?xml version="1.0" encoding="utf-8"?>
<sst xmlns="http://schemas.openxmlformats.org/spreadsheetml/2006/main" count="41" uniqueCount="40">
  <si>
    <t>Estimado</t>
  </si>
  <si>
    <t>Realizado</t>
  </si>
  <si>
    <t>Actividades</t>
  </si>
  <si>
    <t>Asignación de roles y reglas</t>
  </si>
  <si>
    <t>Planeación de reuniones</t>
  </si>
  <si>
    <t>Desarrollo del pitch</t>
  </si>
  <si>
    <t>Desarrollo del logotipo e isotipo</t>
  </si>
  <si>
    <t>Definición de los requerimientos</t>
  </si>
  <si>
    <t>Elaboracion del WBS</t>
  </si>
  <si>
    <t>Elaboracion del Gantt</t>
  </si>
  <si>
    <t>Identificar restricciones</t>
  </si>
  <si>
    <t>Identificar acciones preventivas</t>
  </si>
  <si>
    <t>Identificar recursos disponibles</t>
  </si>
  <si>
    <t>Establecer metodos y herramietas de estimacion</t>
  </si>
  <si>
    <t>Exploracion del tema con un experto</t>
  </si>
  <si>
    <t>Consultar información adicional</t>
  </si>
  <si>
    <t>Establecer propósito</t>
  </si>
  <si>
    <t>Establecer parámetros de control de calidad</t>
  </si>
  <si>
    <t>Limitar alcance</t>
  </si>
  <si>
    <t>Definir objetivos</t>
  </si>
  <si>
    <t>Listar supuestos</t>
  </si>
  <si>
    <t>Evolución del plan</t>
  </si>
  <si>
    <t>Escribir glosario</t>
  </si>
  <si>
    <t>Elegir criterios para lenguajes y herramientas</t>
  </si>
  <si>
    <t>Crear modelo de ciclo de vida</t>
  </si>
  <si>
    <t>Establecer plan de acpetación del producto</t>
  </si>
  <si>
    <t>Asginar tareas para inciar el proyecto</t>
  </si>
  <si>
    <t>Establecer metricas para medir el proyecto</t>
  </si>
  <si>
    <t>Definir documentacion de entrega del producto</t>
  </si>
  <si>
    <t>Administrar requisitos</t>
  </si>
  <si>
    <t>Generar reporte gerencial</t>
  </si>
  <si>
    <t>Identificar riesgos principales</t>
  </si>
  <si>
    <t>Realizar sondeo del grupo</t>
  </si>
  <si>
    <t>Elección de lenguajes y herramientas</t>
  </si>
  <si>
    <t>Asignar tareas durante la ejecución</t>
  </si>
  <si>
    <t>Reportar progreso de cada actividad</t>
  </si>
  <si>
    <t>Real</t>
  </si>
  <si>
    <t>N Est</t>
  </si>
  <si>
    <t>N Real</t>
  </si>
  <si>
    <t>Duración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</si>
</sst>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NumberFormat="1" applyFont="1" applyBorder="1"/>
    <xf numFmtId="0" fontId="0" fillId="0" borderId="1" xfId="0" applyNumberFormat="1" applyBorder="1"/>
    <xf numFmtId="0" fontId="0" fillId="0" borderId="0" xfId="0" applyNumberFormat="1"/>
    <xf numFmtId="14" fontId="0" fillId="0" borderId="0" xfId="0" applyNumberFormat="1"/>
    <xf numFmtId="9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4" fontId="1" fillId="0" borderId="1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SPMP</a:t>
            </a:r>
            <a:r>
              <a:rPr lang="es-CO" baseline="0"/>
              <a:t> Burndown chart</a:t>
            </a:r>
            <a:endParaRPr lang="es-CO"/>
          </a:p>
        </c:rich>
      </c:tx>
      <c:layout>
        <c:manualLayout>
          <c:xMode val="edge"/>
          <c:yMode val="edge"/>
          <c:x val="0.3096804461942257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Hoja2!$A$2:$A$38</c:f>
              <c:numCache>
                <c:formatCode>m/d/yyyy</c:formatCode>
                <c:ptCount val="37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43881</c:v>
                </c:pt>
                <c:pt idx="25">
                  <c:v>43882</c:v>
                </c:pt>
                <c:pt idx="26">
                  <c:v>43883</c:v>
                </c:pt>
                <c:pt idx="27">
                  <c:v>43884</c:v>
                </c:pt>
                <c:pt idx="28">
                  <c:v>43885</c:v>
                </c:pt>
                <c:pt idx="29">
                  <c:v>43886</c:v>
                </c:pt>
                <c:pt idx="30">
                  <c:v>43887</c:v>
                </c:pt>
                <c:pt idx="31">
                  <c:v>43888</c:v>
                </c:pt>
                <c:pt idx="32">
                  <c:v>43889</c:v>
                </c:pt>
                <c:pt idx="33">
                  <c:v>43890</c:v>
                </c:pt>
                <c:pt idx="34">
                  <c:v>43891</c:v>
                </c:pt>
                <c:pt idx="35">
                  <c:v>43892</c:v>
                </c:pt>
                <c:pt idx="36">
                  <c:v>43893</c:v>
                </c:pt>
              </c:numCache>
            </c:numRef>
          </c:cat>
          <c:val>
            <c:numRef>
              <c:f>Hoja2!$B$2:$B$38</c:f>
              <c:numCache>
                <c:formatCode>0%</c:formatCode>
                <c:ptCount val="37"/>
                <c:pt idx="0">
                  <c:v>1</c:v>
                </c:pt>
                <c:pt idx="1">
                  <c:v>0.95789473684210524</c:v>
                </c:pt>
                <c:pt idx="2">
                  <c:v>0.95789473684210524</c:v>
                </c:pt>
                <c:pt idx="3">
                  <c:v>0.95789473684210524</c:v>
                </c:pt>
                <c:pt idx="4">
                  <c:v>0.95789473684210524</c:v>
                </c:pt>
                <c:pt idx="5">
                  <c:v>0.95789473684210524</c:v>
                </c:pt>
                <c:pt idx="6">
                  <c:v>0.95789473684210524</c:v>
                </c:pt>
                <c:pt idx="7">
                  <c:v>0.95789473684210524</c:v>
                </c:pt>
                <c:pt idx="8">
                  <c:v>0.94736842105263153</c:v>
                </c:pt>
                <c:pt idx="9">
                  <c:v>0.94736842105263153</c:v>
                </c:pt>
                <c:pt idx="10">
                  <c:v>0.94736842105263153</c:v>
                </c:pt>
                <c:pt idx="11">
                  <c:v>0.94736842105263153</c:v>
                </c:pt>
                <c:pt idx="12">
                  <c:v>0.94736842105263153</c:v>
                </c:pt>
                <c:pt idx="13">
                  <c:v>0.94736842105263153</c:v>
                </c:pt>
                <c:pt idx="14">
                  <c:v>0.9263157894736842</c:v>
                </c:pt>
                <c:pt idx="15">
                  <c:v>0.89473684210526316</c:v>
                </c:pt>
                <c:pt idx="16">
                  <c:v>0.89473684210526316</c:v>
                </c:pt>
                <c:pt idx="17">
                  <c:v>0.78947368421052633</c:v>
                </c:pt>
                <c:pt idx="18">
                  <c:v>0.78947368421052633</c:v>
                </c:pt>
                <c:pt idx="19">
                  <c:v>0.78947368421052633</c:v>
                </c:pt>
                <c:pt idx="20">
                  <c:v>0.78947368421052633</c:v>
                </c:pt>
                <c:pt idx="21">
                  <c:v>0.73684210526315796</c:v>
                </c:pt>
                <c:pt idx="22">
                  <c:v>0.70526315789473693</c:v>
                </c:pt>
                <c:pt idx="23">
                  <c:v>0.66315789473684217</c:v>
                </c:pt>
                <c:pt idx="24">
                  <c:v>0.47368421052631582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0.30526315789473685</c:v>
                </c:pt>
                <c:pt idx="30">
                  <c:v>0.25263157894736843</c:v>
                </c:pt>
                <c:pt idx="31">
                  <c:v>0.25263157894736843</c:v>
                </c:pt>
                <c:pt idx="32">
                  <c:v>0.25263157894736843</c:v>
                </c:pt>
                <c:pt idx="33">
                  <c:v>0.25263157894736843</c:v>
                </c:pt>
                <c:pt idx="34">
                  <c:v>0.25263157894736843</c:v>
                </c:pt>
                <c:pt idx="35">
                  <c:v>0.25263157894736843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E-4A4A-BC6E-AD8935DA3139}"/>
            </c:ext>
          </c:extLst>
        </c:ser>
        <c:ser>
          <c:idx val="1"/>
          <c:order val="1"/>
          <c:tx>
            <c:v>Real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Hoja2!$A$2:$A$38</c:f>
              <c:numCache>
                <c:formatCode>m/d/yyyy</c:formatCode>
                <c:ptCount val="37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43881</c:v>
                </c:pt>
                <c:pt idx="25">
                  <c:v>43882</c:v>
                </c:pt>
                <c:pt idx="26">
                  <c:v>43883</c:v>
                </c:pt>
                <c:pt idx="27">
                  <c:v>43884</c:v>
                </c:pt>
                <c:pt idx="28">
                  <c:v>43885</c:v>
                </c:pt>
                <c:pt idx="29">
                  <c:v>43886</c:v>
                </c:pt>
                <c:pt idx="30">
                  <c:v>43887</c:v>
                </c:pt>
                <c:pt idx="31">
                  <c:v>43888</c:v>
                </c:pt>
                <c:pt idx="32">
                  <c:v>43889</c:v>
                </c:pt>
                <c:pt idx="33">
                  <c:v>43890</c:v>
                </c:pt>
                <c:pt idx="34">
                  <c:v>43891</c:v>
                </c:pt>
                <c:pt idx="35">
                  <c:v>43892</c:v>
                </c:pt>
                <c:pt idx="36">
                  <c:v>43893</c:v>
                </c:pt>
              </c:numCache>
            </c:numRef>
          </c:cat>
          <c:val>
            <c:numRef>
              <c:f>Hoja2!$C$2:$C$38</c:f>
              <c:numCache>
                <c:formatCode>0%</c:formatCode>
                <c:ptCount val="37"/>
                <c:pt idx="0">
                  <c:v>1</c:v>
                </c:pt>
                <c:pt idx="1">
                  <c:v>0.95789473684210524</c:v>
                </c:pt>
                <c:pt idx="2">
                  <c:v>0.95789473684210524</c:v>
                </c:pt>
                <c:pt idx="3">
                  <c:v>0.95789473684210524</c:v>
                </c:pt>
                <c:pt idx="4">
                  <c:v>0.95789473684210524</c:v>
                </c:pt>
                <c:pt idx="5">
                  <c:v>0.95789473684210524</c:v>
                </c:pt>
                <c:pt idx="6">
                  <c:v>0.95789473684210524</c:v>
                </c:pt>
                <c:pt idx="7">
                  <c:v>0.95789473684210524</c:v>
                </c:pt>
                <c:pt idx="8">
                  <c:v>0.94736842105263153</c:v>
                </c:pt>
                <c:pt idx="9">
                  <c:v>0.94736842105263153</c:v>
                </c:pt>
                <c:pt idx="10">
                  <c:v>0.94736842105263153</c:v>
                </c:pt>
                <c:pt idx="11">
                  <c:v>0.94736842105263153</c:v>
                </c:pt>
                <c:pt idx="12">
                  <c:v>0.94736842105263153</c:v>
                </c:pt>
                <c:pt idx="13">
                  <c:v>0.94736842105263153</c:v>
                </c:pt>
                <c:pt idx="14">
                  <c:v>0.94736842105263153</c:v>
                </c:pt>
                <c:pt idx="15">
                  <c:v>0.89473684210526305</c:v>
                </c:pt>
                <c:pt idx="16">
                  <c:v>0.89473684210526305</c:v>
                </c:pt>
                <c:pt idx="17">
                  <c:v>0.8526315789473683</c:v>
                </c:pt>
                <c:pt idx="18">
                  <c:v>0.8526315789473683</c:v>
                </c:pt>
                <c:pt idx="19">
                  <c:v>0.8526315789473683</c:v>
                </c:pt>
                <c:pt idx="20">
                  <c:v>0.8526315789473683</c:v>
                </c:pt>
                <c:pt idx="21">
                  <c:v>0.72631578947368403</c:v>
                </c:pt>
                <c:pt idx="22">
                  <c:v>0.68421052631578927</c:v>
                </c:pt>
                <c:pt idx="23">
                  <c:v>0.68421052631578927</c:v>
                </c:pt>
                <c:pt idx="24">
                  <c:v>0.65263157894736823</c:v>
                </c:pt>
                <c:pt idx="25">
                  <c:v>0.54736842105263139</c:v>
                </c:pt>
                <c:pt idx="26">
                  <c:v>0.54736842105263139</c:v>
                </c:pt>
                <c:pt idx="27">
                  <c:v>0.54736842105263139</c:v>
                </c:pt>
                <c:pt idx="28">
                  <c:v>0.54736842105263139</c:v>
                </c:pt>
                <c:pt idx="29">
                  <c:v>0.48421052631578931</c:v>
                </c:pt>
                <c:pt idx="30">
                  <c:v>0.45263157894736827</c:v>
                </c:pt>
                <c:pt idx="31">
                  <c:v>0.45263157894736827</c:v>
                </c:pt>
                <c:pt idx="32">
                  <c:v>0.45263157894736827</c:v>
                </c:pt>
                <c:pt idx="33">
                  <c:v>0.45263157894736827</c:v>
                </c:pt>
                <c:pt idx="34">
                  <c:v>0.41052631578947352</c:v>
                </c:pt>
                <c:pt idx="35">
                  <c:v>0.21052631578947353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E-4A4A-BC6E-AD8935DA3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922032"/>
        <c:axId val="420924328"/>
      </c:lineChart>
      <c:dateAx>
        <c:axId val="420922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0924328"/>
        <c:crosses val="autoZero"/>
        <c:auto val="1"/>
        <c:lblOffset val="100"/>
        <c:baseTimeUnit val="days"/>
      </c:dateAx>
      <c:valAx>
        <c:axId val="42092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092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</xdr:colOff>
      <xdr:row>1</xdr:row>
      <xdr:rowOff>22225</xdr:rowOff>
    </xdr:from>
    <xdr:to>
      <xdr:col>12</xdr:col>
      <xdr:colOff>34925</xdr:colOff>
      <xdr:row>16</xdr:row>
      <xdr:rowOff>3175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CC5BE9-EA76-40F4-A3A6-9C80DB7BA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workbookViewId="0">
      <selection activeCell="C34" sqref="C2:C34"/>
    </sheetView>
  </sheetViews>
  <sheetFormatPr baseColWidth="10" defaultRowHeight="14.5" x14ac:dyDescent="0.35"/>
  <cols>
    <col min="1" max="1" width="12.6328125" customWidth="1"/>
    <col min="2" max="2" width="18.54296875" customWidth="1"/>
    <col min="3" max="3" width="41.6328125" bestFit="1" customWidth="1"/>
    <col min="4" max="4" width="10.90625" style="5"/>
  </cols>
  <sheetData>
    <row r="1" spans="1:4" x14ac:dyDescent="0.35">
      <c r="A1" s="8" t="s">
        <v>0</v>
      </c>
      <c r="B1" s="8" t="s">
        <v>1</v>
      </c>
      <c r="C1" s="8" t="s">
        <v>2</v>
      </c>
      <c r="D1" s="9" t="s">
        <v>39</v>
      </c>
    </row>
    <row r="2" spans="1:4" x14ac:dyDescent="0.35">
      <c r="A2" s="2">
        <v>43858</v>
      </c>
      <c r="B2" s="2">
        <v>43858</v>
      </c>
      <c r="C2" s="1" t="s">
        <v>3</v>
      </c>
      <c r="D2" s="4">
        <v>1</v>
      </c>
    </row>
    <row r="3" spans="1:4" x14ac:dyDescent="0.35">
      <c r="A3" s="2">
        <v>43858</v>
      </c>
      <c r="B3" s="2">
        <v>43858</v>
      </c>
      <c r="C3" s="1" t="s">
        <v>4</v>
      </c>
      <c r="D3" s="4">
        <v>1</v>
      </c>
    </row>
    <row r="4" spans="1:4" x14ac:dyDescent="0.35">
      <c r="A4" s="2">
        <v>43858</v>
      </c>
      <c r="B4" s="2">
        <v>43858</v>
      </c>
      <c r="C4" s="1" t="s">
        <v>5</v>
      </c>
      <c r="D4" s="4">
        <v>1</v>
      </c>
    </row>
    <row r="5" spans="1:4" x14ac:dyDescent="0.35">
      <c r="A5" s="2">
        <v>43858</v>
      </c>
      <c r="B5" s="2">
        <v>43858</v>
      </c>
      <c r="C5" s="1" t="s">
        <v>6</v>
      </c>
      <c r="D5" s="4">
        <v>1</v>
      </c>
    </row>
    <row r="6" spans="1:4" x14ac:dyDescent="0.35">
      <c r="A6" s="2">
        <v>43865</v>
      </c>
      <c r="B6" s="2">
        <v>43865</v>
      </c>
      <c r="C6" s="1" t="s">
        <v>7</v>
      </c>
      <c r="D6" s="4">
        <v>1</v>
      </c>
    </row>
    <row r="7" spans="1:4" x14ac:dyDescent="0.35">
      <c r="A7" s="2">
        <v>43871</v>
      </c>
      <c r="B7" s="2">
        <v>43872</v>
      </c>
      <c r="C7" s="1" t="s">
        <v>8</v>
      </c>
      <c r="D7" s="4">
        <v>2</v>
      </c>
    </row>
    <row r="8" spans="1:4" x14ac:dyDescent="0.35">
      <c r="A8" s="2">
        <v>43872</v>
      </c>
      <c r="B8" s="2">
        <v>43872</v>
      </c>
      <c r="C8" s="1" t="s">
        <v>9</v>
      </c>
      <c r="D8" s="4">
        <v>3</v>
      </c>
    </row>
    <row r="9" spans="1:4" x14ac:dyDescent="0.35">
      <c r="A9" s="2">
        <v>43874</v>
      </c>
      <c r="B9" s="2">
        <v>43874</v>
      </c>
      <c r="C9" s="1" t="s">
        <v>31</v>
      </c>
      <c r="D9" s="4">
        <v>2</v>
      </c>
    </row>
    <row r="10" spans="1:4" x14ac:dyDescent="0.35">
      <c r="A10" s="2">
        <v>43874</v>
      </c>
      <c r="B10" s="2">
        <v>43878</v>
      </c>
      <c r="C10" s="1" t="s">
        <v>10</v>
      </c>
      <c r="D10" s="4">
        <v>2</v>
      </c>
    </row>
    <row r="11" spans="1:4" x14ac:dyDescent="0.35">
      <c r="A11" s="2">
        <v>43874</v>
      </c>
      <c r="B11" s="2">
        <v>43878</v>
      </c>
      <c r="C11" s="1" t="s">
        <v>11</v>
      </c>
      <c r="D11" s="4">
        <v>2</v>
      </c>
    </row>
    <row r="12" spans="1:4" x14ac:dyDescent="0.35">
      <c r="A12" s="2">
        <v>43874</v>
      </c>
      <c r="B12" s="2">
        <v>43874</v>
      </c>
      <c r="C12" s="1" t="s">
        <v>12</v>
      </c>
      <c r="D12" s="4">
        <v>2</v>
      </c>
    </row>
    <row r="13" spans="1:4" x14ac:dyDescent="0.35">
      <c r="A13" s="2">
        <v>43874</v>
      </c>
      <c r="B13" s="2">
        <v>43886</v>
      </c>
      <c r="C13" s="1" t="s">
        <v>13</v>
      </c>
      <c r="D13" s="4">
        <v>2</v>
      </c>
    </row>
    <row r="14" spans="1:4" x14ac:dyDescent="0.35">
      <c r="A14" s="2">
        <v>43878</v>
      </c>
      <c r="B14" s="2">
        <v>43892</v>
      </c>
      <c r="C14" s="1" t="s">
        <v>14</v>
      </c>
      <c r="D14" s="4">
        <v>3</v>
      </c>
    </row>
    <row r="15" spans="1:4" x14ac:dyDescent="0.35">
      <c r="A15" s="2">
        <v>43878</v>
      </c>
      <c r="B15" s="2">
        <v>43878</v>
      </c>
      <c r="C15" s="1" t="s">
        <v>15</v>
      </c>
      <c r="D15" s="4">
        <v>2</v>
      </c>
    </row>
    <row r="16" spans="1:4" x14ac:dyDescent="0.35">
      <c r="A16" s="2">
        <v>43879</v>
      </c>
      <c r="B16" s="2">
        <v>43878</v>
      </c>
      <c r="C16" s="1" t="s">
        <v>16</v>
      </c>
      <c r="D16" s="4">
        <v>1</v>
      </c>
    </row>
    <row r="17" spans="1:4" x14ac:dyDescent="0.35">
      <c r="A17" s="2">
        <v>43879</v>
      </c>
      <c r="B17" s="2">
        <v>43881</v>
      </c>
      <c r="C17" s="1" t="s">
        <v>17</v>
      </c>
      <c r="D17" s="4">
        <v>1</v>
      </c>
    </row>
    <row r="18" spans="1:4" x14ac:dyDescent="0.35">
      <c r="A18" s="2">
        <v>43879</v>
      </c>
      <c r="B18" s="2">
        <v>43878</v>
      </c>
      <c r="C18" s="1" t="s">
        <v>18</v>
      </c>
      <c r="D18" s="4">
        <v>1</v>
      </c>
    </row>
    <row r="19" spans="1:4" x14ac:dyDescent="0.35">
      <c r="A19" s="2">
        <v>43880</v>
      </c>
      <c r="B19" s="2">
        <f>+B18</f>
        <v>43878</v>
      </c>
      <c r="C19" s="1" t="s">
        <v>19</v>
      </c>
      <c r="D19" s="4">
        <v>2</v>
      </c>
    </row>
    <row r="20" spans="1:4" x14ac:dyDescent="0.35">
      <c r="A20" s="2">
        <v>43880</v>
      </c>
      <c r="B20" s="2">
        <f>+B19</f>
        <v>43878</v>
      </c>
      <c r="C20" s="1" t="s">
        <v>20</v>
      </c>
      <c r="D20" s="4">
        <v>1</v>
      </c>
    </row>
    <row r="21" spans="1:4" x14ac:dyDescent="0.35">
      <c r="A21" s="2">
        <v>43880</v>
      </c>
      <c r="B21" s="2">
        <f>+B20</f>
        <v>43878</v>
      </c>
      <c r="C21" s="1" t="s">
        <v>21</v>
      </c>
      <c r="D21" s="4">
        <v>1</v>
      </c>
    </row>
    <row r="22" spans="1:4" x14ac:dyDescent="0.35">
      <c r="A22" s="2">
        <v>43881</v>
      </c>
      <c r="B22" s="2">
        <v>43892</v>
      </c>
      <c r="C22" s="1" t="s">
        <v>22</v>
      </c>
      <c r="D22" s="4">
        <v>16</v>
      </c>
    </row>
    <row r="23" spans="1:4" x14ac:dyDescent="0.35">
      <c r="A23" s="2">
        <v>43881</v>
      </c>
      <c r="B23" s="2">
        <v>43879</v>
      </c>
      <c r="C23" s="1" t="s">
        <v>23</v>
      </c>
      <c r="D23" s="4">
        <v>1</v>
      </c>
    </row>
    <row r="24" spans="1:4" x14ac:dyDescent="0.35">
      <c r="A24" s="2">
        <v>43881</v>
      </c>
      <c r="B24" s="2">
        <v>43881</v>
      </c>
      <c r="C24" s="1" t="s">
        <v>32</v>
      </c>
      <c r="D24" s="4">
        <v>1</v>
      </c>
    </row>
    <row r="25" spans="1:4" x14ac:dyDescent="0.35">
      <c r="A25" s="2">
        <v>43882</v>
      </c>
      <c r="B25" s="2">
        <v>43881</v>
      </c>
      <c r="C25" s="1" t="s">
        <v>33</v>
      </c>
      <c r="D25" s="4">
        <v>1</v>
      </c>
    </row>
    <row r="26" spans="1:4" x14ac:dyDescent="0.35">
      <c r="A26" s="2">
        <v>43882</v>
      </c>
      <c r="B26" s="2">
        <v>43886</v>
      </c>
      <c r="C26" s="1" t="s">
        <v>24</v>
      </c>
      <c r="D26" s="4">
        <v>3</v>
      </c>
    </row>
    <row r="27" spans="1:4" x14ac:dyDescent="0.35">
      <c r="A27" s="2">
        <f>+A26</f>
        <v>43882</v>
      </c>
      <c r="B27" s="2">
        <v>43879</v>
      </c>
      <c r="C27" s="1" t="s">
        <v>25</v>
      </c>
      <c r="D27" s="4">
        <v>3</v>
      </c>
    </row>
    <row r="28" spans="1:4" x14ac:dyDescent="0.35">
      <c r="A28" s="2">
        <v>43886</v>
      </c>
      <c r="B28" s="2">
        <v>43886</v>
      </c>
      <c r="C28" s="1" t="s">
        <v>26</v>
      </c>
      <c r="D28" s="4">
        <v>1</v>
      </c>
    </row>
    <row r="29" spans="1:4" x14ac:dyDescent="0.35">
      <c r="A29" s="2">
        <v>43886</v>
      </c>
      <c r="B29" s="2">
        <v>43882</v>
      </c>
      <c r="C29" s="1" t="s">
        <v>34</v>
      </c>
      <c r="D29" s="4">
        <v>8</v>
      </c>
    </row>
    <row r="30" spans="1:4" x14ac:dyDescent="0.35">
      <c r="A30" s="2">
        <v>43893</v>
      </c>
      <c r="B30" s="2">
        <f>+B29</f>
        <v>43882</v>
      </c>
      <c r="C30" s="1" t="s">
        <v>27</v>
      </c>
      <c r="D30" s="4">
        <v>2</v>
      </c>
    </row>
    <row r="31" spans="1:4" x14ac:dyDescent="0.35">
      <c r="A31" s="2">
        <v>43893</v>
      </c>
      <c r="B31" s="2">
        <v>43891</v>
      </c>
      <c r="C31" s="1" t="s">
        <v>28</v>
      </c>
      <c r="D31" s="4">
        <v>4</v>
      </c>
    </row>
    <row r="32" spans="1:4" x14ac:dyDescent="0.35">
      <c r="A32" s="2">
        <f>+A31</f>
        <v>43893</v>
      </c>
      <c r="B32" s="2">
        <v>43893</v>
      </c>
      <c r="C32" s="1" t="s">
        <v>35</v>
      </c>
      <c r="D32" s="4">
        <v>16</v>
      </c>
    </row>
    <row r="33" spans="1:4" x14ac:dyDescent="0.35">
      <c r="A33" s="2">
        <f>+A32</f>
        <v>43893</v>
      </c>
      <c r="B33" s="2">
        <v>43893</v>
      </c>
      <c r="C33" s="1" t="s">
        <v>29</v>
      </c>
      <c r="D33" s="4">
        <v>4</v>
      </c>
    </row>
    <row r="34" spans="1:4" x14ac:dyDescent="0.35">
      <c r="A34" s="2">
        <f>+A33</f>
        <v>43893</v>
      </c>
      <c r="B34" s="2">
        <v>43893</v>
      </c>
      <c r="C34" s="1" t="s">
        <v>30</v>
      </c>
      <c r="D34" s="4">
        <v>3</v>
      </c>
    </row>
    <row r="35" spans="1:4" x14ac:dyDescent="0.35">
      <c r="D35" s="3">
        <f>SUM(D2:D34)</f>
        <v>95</v>
      </c>
    </row>
    <row r="36" spans="1:4" x14ac:dyDescent="0.35">
      <c r="D36" s="10">
        <f>100%/D35</f>
        <v>1.0526315789473684E-2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1F53-A9BD-40AD-AAFE-74A292B8483F}">
  <dimension ref="A1:E38"/>
  <sheetViews>
    <sheetView tabSelected="1" workbookViewId="0">
      <selection activeCell="C13" sqref="C13"/>
    </sheetView>
  </sheetViews>
  <sheetFormatPr baseColWidth="10" defaultRowHeight="14.5" x14ac:dyDescent="0.35"/>
  <cols>
    <col min="4" max="4" width="11.1796875" bestFit="1" customWidth="1"/>
  </cols>
  <sheetData>
    <row r="1" spans="1:5" x14ac:dyDescent="0.35">
      <c r="B1" t="s">
        <v>0</v>
      </c>
      <c r="C1" t="s">
        <v>36</v>
      </c>
      <c r="D1" t="s">
        <v>37</v>
      </c>
      <c r="E1" t="s">
        <v>38</v>
      </c>
    </row>
    <row r="2" spans="1:5" x14ac:dyDescent="0.35">
      <c r="A2" s="6">
        <v>43857</v>
      </c>
      <c r="B2" s="7">
        <v>1</v>
      </c>
      <c r="C2" s="7">
        <v>1</v>
      </c>
    </row>
    <row r="3" spans="1:5" x14ac:dyDescent="0.35">
      <c r="A3" s="6">
        <v>43858</v>
      </c>
      <c r="B3" s="7">
        <f>B2-D3*Hoja1!$D$36</f>
        <v>0.95789473684210524</v>
      </c>
      <c r="C3" s="7">
        <f>C2-E3*Hoja1!$D$36</f>
        <v>0.95789473684210524</v>
      </c>
      <c r="D3">
        <f>SUM(Hoja1!D2:D5)</f>
        <v>4</v>
      </c>
      <c r="E3">
        <f>SUM(Hoja1!D2:D5)</f>
        <v>4</v>
      </c>
    </row>
    <row r="4" spans="1:5" x14ac:dyDescent="0.35">
      <c r="A4" s="6">
        <v>43859</v>
      </c>
      <c r="B4" s="7">
        <f>B3-D4*Hoja1!$D$36</f>
        <v>0.95789473684210524</v>
      </c>
      <c r="C4" s="7">
        <f>C3-E4*Hoja1!$D$36</f>
        <v>0.95789473684210524</v>
      </c>
      <c r="D4">
        <v>0</v>
      </c>
      <c r="E4">
        <v>0</v>
      </c>
    </row>
    <row r="5" spans="1:5" x14ac:dyDescent="0.35">
      <c r="A5" s="6">
        <v>43860</v>
      </c>
      <c r="B5" s="7">
        <f>B4-D5*Hoja1!$D$36</f>
        <v>0.95789473684210524</v>
      </c>
      <c r="C5" s="7">
        <f>C4-E5*Hoja1!$D$36</f>
        <v>0.95789473684210524</v>
      </c>
      <c r="D5">
        <v>0</v>
      </c>
      <c r="E5">
        <v>0</v>
      </c>
    </row>
    <row r="6" spans="1:5" x14ac:dyDescent="0.35">
      <c r="A6" s="6">
        <v>43861</v>
      </c>
      <c r="B6" s="7">
        <f>B5-D6*Hoja1!$D$36</f>
        <v>0.95789473684210524</v>
      </c>
      <c r="C6" s="7">
        <f>C5-E6*Hoja1!$D$36</f>
        <v>0.95789473684210524</v>
      </c>
      <c r="D6">
        <v>0</v>
      </c>
      <c r="E6">
        <v>0</v>
      </c>
    </row>
    <row r="7" spans="1:5" x14ac:dyDescent="0.35">
      <c r="A7" s="6">
        <v>43862</v>
      </c>
      <c r="B7" s="7">
        <f>B6-D7*Hoja1!$D$36</f>
        <v>0.95789473684210524</v>
      </c>
      <c r="C7" s="7">
        <f>C6-E7*Hoja1!$D$36</f>
        <v>0.95789473684210524</v>
      </c>
      <c r="D7">
        <v>0</v>
      </c>
      <c r="E7">
        <v>0</v>
      </c>
    </row>
    <row r="8" spans="1:5" x14ac:dyDescent="0.35">
      <c r="A8" s="6">
        <v>43863</v>
      </c>
      <c r="B8" s="7">
        <f>B7-D8*Hoja1!$D$36</f>
        <v>0.95789473684210524</v>
      </c>
      <c r="C8" s="7">
        <f>C7-E8*Hoja1!$D$36</f>
        <v>0.95789473684210524</v>
      </c>
      <c r="D8">
        <v>0</v>
      </c>
      <c r="E8">
        <v>0</v>
      </c>
    </row>
    <row r="9" spans="1:5" x14ac:dyDescent="0.35">
      <c r="A9" s="6">
        <v>43864</v>
      </c>
      <c r="B9" s="7">
        <f>B8-D9*Hoja1!$D$36</f>
        <v>0.95789473684210524</v>
      </c>
      <c r="C9" s="7">
        <f>C8-E9*Hoja1!$D$36</f>
        <v>0.95789473684210524</v>
      </c>
      <c r="D9">
        <v>0</v>
      </c>
      <c r="E9">
        <v>0</v>
      </c>
    </row>
    <row r="10" spans="1:5" x14ac:dyDescent="0.35">
      <c r="A10" s="6">
        <v>43865</v>
      </c>
      <c r="B10" s="7">
        <f>B9-D10*Hoja1!$D$36</f>
        <v>0.94736842105263153</v>
      </c>
      <c r="C10" s="7">
        <f>C9-E10*Hoja1!$D$36</f>
        <v>0.94736842105263153</v>
      </c>
      <c r="D10">
        <v>1</v>
      </c>
      <c r="E10">
        <v>1</v>
      </c>
    </row>
    <row r="11" spans="1:5" x14ac:dyDescent="0.35">
      <c r="A11" s="6">
        <v>43866</v>
      </c>
      <c r="B11" s="7">
        <f>B10-D11*Hoja1!$D$36</f>
        <v>0.94736842105263153</v>
      </c>
      <c r="C11" s="7">
        <f>C10-E11*Hoja1!$D$36</f>
        <v>0.94736842105263153</v>
      </c>
      <c r="D11">
        <v>0</v>
      </c>
      <c r="E11">
        <v>0</v>
      </c>
    </row>
    <row r="12" spans="1:5" x14ac:dyDescent="0.35">
      <c r="A12" s="6">
        <v>43867</v>
      </c>
      <c r="B12" s="7">
        <f>B11-D12*Hoja1!$D$36</f>
        <v>0.94736842105263153</v>
      </c>
      <c r="C12" s="7">
        <f>C11-E12*Hoja1!$D$36</f>
        <v>0.94736842105263153</v>
      </c>
      <c r="D12">
        <v>0</v>
      </c>
      <c r="E12">
        <v>0</v>
      </c>
    </row>
    <row r="13" spans="1:5" x14ac:dyDescent="0.35">
      <c r="A13" s="6">
        <v>43868</v>
      </c>
      <c r="B13" s="7">
        <f>B12-D13*Hoja1!$D$36</f>
        <v>0.94736842105263153</v>
      </c>
      <c r="C13" s="7">
        <f>C12-E13*Hoja1!$D$36</f>
        <v>0.94736842105263153</v>
      </c>
      <c r="D13">
        <v>0</v>
      </c>
      <c r="E13">
        <v>0</v>
      </c>
    </row>
    <row r="14" spans="1:5" x14ac:dyDescent="0.35">
      <c r="A14" s="6">
        <v>43869</v>
      </c>
      <c r="B14" s="7">
        <f>B13-D14*Hoja1!$D$36</f>
        <v>0.94736842105263153</v>
      </c>
      <c r="C14" s="7">
        <f>C13-E14*Hoja1!$D$36</f>
        <v>0.94736842105263153</v>
      </c>
      <c r="D14">
        <v>0</v>
      </c>
      <c r="E14">
        <v>0</v>
      </c>
    </row>
    <row r="15" spans="1:5" x14ac:dyDescent="0.35">
      <c r="A15" s="6">
        <v>43870</v>
      </c>
      <c r="B15" s="7">
        <f>B14-D15*Hoja1!$D$36</f>
        <v>0.94736842105263153</v>
      </c>
      <c r="C15" s="7">
        <f>C14-E15*Hoja1!$D$36</f>
        <v>0.94736842105263153</v>
      </c>
      <c r="D15">
        <v>0</v>
      </c>
      <c r="E15">
        <v>0</v>
      </c>
    </row>
    <row r="16" spans="1:5" x14ac:dyDescent="0.35">
      <c r="A16" s="6">
        <v>43871</v>
      </c>
      <c r="B16" s="7">
        <f>B15-D16*Hoja1!$D$36</f>
        <v>0.9263157894736842</v>
      </c>
      <c r="C16" s="7">
        <f>C15-E16*Hoja1!$D$36</f>
        <v>0.94736842105263153</v>
      </c>
      <c r="D16">
        <v>2</v>
      </c>
      <c r="E16">
        <v>0</v>
      </c>
    </row>
    <row r="17" spans="1:5" x14ac:dyDescent="0.35">
      <c r="A17" s="6">
        <v>43872</v>
      </c>
      <c r="B17" s="7">
        <f>B16-D17*Hoja1!$D$36</f>
        <v>0.89473684210526316</v>
      </c>
      <c r="C17" s="7">
        <f>C16-E17*Hoja1!$D$36</f>
        <v>0.89473684210526305</v>
      </c>
      <c r="D17">
        <v>3</v>
      </c>
      <c r="E17">
        <v>5</v>
      </c>
    </row>
    <row r="18" spans="1:5" x14ac:dyDescent="0.35">
      <c r="A18" s="6">
        <v>43873</v>
      </c>
      <c r="B18" s="7">
        <f>B17-D18*Hoja1!$D$36</f>
        <v>0.89473684210526316</v>
      </c>
      <c r="C18" s="7">
        <f>C17-E18*Hoja1!$D$36</f>
        <v>0.89473684210526305</v>
      </c>
      <c r="D18">
        <v>0</v>
      </c>
      <c r="E18">
        <v>0</v>
      </c>
    </row>
    <row r="19" spans="1:5" x14ac:dyDescent="0.35">
      <c r="A19" s="6">
        <v>43874</v>
      </c>
      <c r="B19" s="7">
        <f>B18-D19*Hoja1!$D$36</f>
        <v>0.78947368421052633</v>
      </c>
      <c r="C19" s="7">
        <f>C18-E19*Hoja1!$D$36</f>
        <v>0.8526315789473683</v>
      </c>
      <c r="D19">
        <v>10</v>
      </c>
      <c r="E19">
        <v>4</v>
      </c>
    </row>
    <row r="20" spans="1:5" x14ac:dyDescent="0.35">
      <c r="A20" s="6">
        <v>43875</v>
      </c>
      <c r="B20" s="7">
        <f>B19-D20*Hoja1!$D$36</f>
        <v>0.78947368421052633</v>
      </c>
      <c r="C20" s="7">
        <f>C19-E20*Hoja1!$D$36</f>
        <v>0.8526315789473683</v>
      </c>
      <c r="D20">
        <v>0</v>
      </c>
      <c r="E20">
        <v>0</v>
      </c>
    </row>
    <row r="21" spans="1:5" x14ac:dyDescent="0.35">
      <c r="A21" s="6">
        <v>43876</v>
      </c>
      <c r="B21" s="7">
        <f>B20-D21*Hoja1!$D$36</f>
        <v>0.78947368421052633</v>
      </c>
      <c r="C21" s="7">
        <f>C20-E21*Hoja1!$D$36</f>
        <v>0.8526315789473683</v>
      </c>
      <c r="D21">
        <v>0</v>
      </c>
      <c r="E21">
        <v>0</v>
      </c>
    </row>
    <row r="22" spans="1:5" x14ac:dyDescent="0.35">
      <c r="A22" s="6">
        <v>43877</v>
      </c>
      <c r="B22" s="7">
        <f>B21-D22*Hoja1!$D$36</f>
        <v>0.78947368421052633</v>
      </c>
      <c r="C22" s="7">
        <f>C21-E22*Hoja1!$D$36</f>
        <v>0.8526315789473683</v>
      </c>
      <c r="D22">
        <v>0</v>
      </c>
      <c r="E22">
        <v>0</v>
      </c>
    </row>
    <row r="23" spans="1:5" x14ac:dyDescent="0.35">
      <c r="A23" s="6">
        <v>43878</v>
      </c>
      <c r="B23" s="7">
        <f>B22-D23*Hoja1!$D$36</f>
        <v>0.73684210526315796</v>
      </c>
      <c r="C23" s="7">
        <f>C22-E23*Hoja1!$D$36</f>
        <v>0.72631578947368403</v>
      </c>
      <c r="D23">
        <v>5</v>
      </c>
      <c r="E23">
        <v>12</v>
      </c>
    </row>
    <row r="24" spans="1:5" x14ac:dyDescent="0.35">
      <c r="A24" s="6">
        <v>43879</v>
      </c>
      <c r="B24" s="7">
        <f>B23-D24*Hoja1!$D$36</f>
        <v>0.70526315789473693</v>
      </c>
      <c r="C24" s="7">
        <f>C23-E24*Hoja1!$D$36</f>
        <v>0.68421052631578927</v>
      </c>
      <c r="D24">
        <v>3</v>
      </c>
      <c r="E24">
        <v>4</v>
      </c>
    </row>
    <row r="25" spans="1:5" x14ac:dyDescent="0.35">
      <c r="A25" s="6">
        <v>43880</v>
      </c>
      <c r="B25" s="7">
        <f>B24-D25*Hoja1!$D$36</f>
        <v>0.66315789473684217</v>
      </c>
      <c r="C25" s="7">
        <f>C24-E25*Hoja1!$D$36</f>
        <v>0.68421052631578927</v>
      </c>
      <c r="D25">
        <v>4</v>
      </c>
      <c r="E25">
        <v>0</v>
      </c>
    </row>
    <row r="26" spans="1:5" x14ac:dyDescent="0.35">
      <c r="A26" s="6">
        <v>43881</v>
      </c>
      <c r="B26" s="7">
        <f>B25-D26*Hoja1!$D$36</f>
        <v>0.47368421052631582</v>
      </c>
      <c r="C26" s="7">
        <f>C25-E26*Hoja1!$D$36</f>
        <v>0.65263157894736823</v>
      </c>
      <c r="D26">
        <v>18</v>
      </c>
      <c r="E26">
        <v>3</v>
      </c>
    </row>
    <row r="27" spans="1:5" x14ac:dyDescent="0.35">
      <c r="A27" s="6">
        <v>43882</v>
      </c>
      <c r="B27" s="7">
        <f>B26-D27*Hoja1!$D$36</f>
        <v>0.4</v>
      </c>
      <c r="C27" s="7">
        <f>C26-E27*Hoja1!$D$36</f>
        <v>0.54736842105263139</v>
      </c>
      <c r="D27">
        <v>7</v>
      </c>
      <c r="E27">
        <v>10</v>
      </c>
    </row>
    <row r="28" spans="1:5" x14ac:dyDescent="0.35">
      <c r="A28" s="6">
        <v>43883</v>
      </c>
      <c r="B28" s="7">
        <f>B27-D28*Hoja1!$D$36</f>
        <v>0.4</v>
      </c>
      <c r="C28" s="7">
        <f>C27-E28*Hoja1!$D$36</f>
        <v>0.54736842105263139</v>
      </c>
      <c r="D28">
        <v>0</v>
      </c>
      <c r="E28">
        <v>0</v>
      </c>
    </row>
    <row r="29" spans="1:5" x14ac:dyDescent="0.35">
      <c r="A29" s="6">
        <v>43884</v>
      </c>
      <c r="B29" s="7">
        <f>B28-D29*Hoja1!$D$36</f>
        <v>0.4</v>
      </c>
      <c r="C29" s="7">
        <f>C28-E29*Hoja1!$D$36</f>
        <v>0.54736842105263139</v>
      </c>
      <c r="D29">
        <v>0</v>
      </c>
      <c r="E29">
        <v>0</v>
      </c>
    </row>
    <row r="30" spans="1:5" x14ac:dyDescent="0.35">
      <c r="A30" s="6">
        <v>43885</v>
      </c>
      <c r="B30" s="7">
        <f>B29-D30*Hoja1!$D$36</f>
        <v>0.4</v>
      </c>
      <c r="C30" s="7">
        <f>C29-E30*Hoja1!$D$36</f>
        <v>0.54736842105263139</v>
      </c>
      <c r="D30">
        <v>0</v>
      </c>
      <c r="E30">
        <v>0</v>
      </c>
    </row>
    <row r="31" spans="1:5" x14ac:dyDescent="0.35">
      <c r="A31" s="6">
        <v>43886</v>
      </c>
      <c r="B31" s="7">
        <f>B30-D31*Hoja1!$D$36</f>
        <v>0.30526315789473685</v>
      </c>
      <c r="C31" s="7">
        <f>C30-E31*Hoja1!$D$36</f>
        <v>0.48421052631578931</v>
      </c>
      <c r="D31">
        <v>9</v>
      </c>
      <c r="E31">
        <v>6</v>
      </c>
    </row>
    <row r="32" spans="1:5" x14ac:dyDescent="0.35">
      <c r="A32" s="6">
        <v>43887</v>
      </c>
      <c r="B32" s="7">
        <f>B31-D32*Hoja1!$D$36</f>
        <v>0.25263157894736843</v>
      </c>
      <c r="C32" s="7">
        <f>C31-E32*Hoja1!$D$36</f>
        <v>0.45263157894736827</v>
      </c>
      <c r="D32">
        <v>5</v>
      </c>
      <c r="E32">
        <v>3</v>
      </c>
    </row>
    <row r="33" spans="1:5" x14ac:dyDescent="0.35">
      <c r="A33" s="6">
        <v>43888</v>
      </c>
      <c r="B33" s="7">
        <f>B32-D33*Hoja1!$D$36</f>
        <v>0.25263157894736843</v>
      </c>
      <c r="C33" s="7">
        <f>C32-E33*Hoja1!$D$36</f>
        <v>0.45263157894736827</v>
      </c>
      <c r="D33">
        <v>0</v>
      </c>
      <c r="E33">
        <v>0</v>
      </c>
    </row>
    <row r="34" spans="1:5" x14ac:dyDescent="0.35">
      <c r="A34" s="6">
        <v>43889</v>
      </c>
      <c r="B34" s="7">
        <f>B33-D34*Hoja1!$D$36</f>
        <v>0.25263157894736843</v>
      </c>
      <c r="C34" s="7">
        <f>C33-E34*Hoja1!$D$36</f>
        <v>0.45263157894736827</v>
      </c>
      <c r="D34">
        <v>0</v>
      </c>
      <c r="E34">
        <v>0</v>
      </c>
    </row>
    <row r="35" spans="1:5" x14ac:dyDescent="0.35">
      <c r="A35" s="6">
        <v>43890</v>
      </c>
      <c r="B35" s="7">
        <f>B34-D35*Hoja1!$D$36</f>
        <v>0.25263157894736843</v>
      </c>
      <c r="C35" s="7">
        <f>C34-E35*Hoja1!$D$36</f>
        <v>0.45263157894736827</v>
      </c>
      <c r="D35">
        <v>0</v>
      </c>
      <c r="E35">
        <v>0</v>
      </c>
    </row>
    <row r="36" spans="1:5" x14ac:dyDescent="0.35">
      <c r="A36" s="6">
        <v>43891</v>
      </c>
      <c r="B36" s="7">
        <f>B35-D36*Hoja1!$D$36</f>
        <v>0.25263157894736843</v>
      </c>
      <c r="C36" s="7">
        <f>C35-E36*Hoja1!$D$36</f>
        <v>0.41052631578947352</v>
      </c>
      <c r="D36">
        <v>0</v>
      </c>
      <c r="E36">
        <v>4</v>
      </c>
    </row>
    <row r="37" spans="1:5" x14ac:dyDescent="0.35">
      <c r="A37" s="6">
        <v>43892</v>
      </c>
      <c r="B37" s="7">
        <f>B36-D37*Hoja1!$D$36</f>
        <v>0.25263157894736843</v>
      </c>
      <c r="C37" s="7">
        <f>C36-E37*Hoja1!$D$36</f>
        <v>0.21052631578947353</v>
      </c>
      <c r="D37">
        <v>0</v>
      </c>
      <c r="E37">
        <v>19</v>
      </c>
    </row>
    <row r="38" spans="1:5" x14ac:dyDescent="0.35">
      <c r="A38" s="6">
        <v>43893</v>
      </c>
      <c r="B38" s="7">
        <f>B37-D38*Hoja1!$D$36</f>
        <v>0</v>
      </c>
      <c r="C38" s="7">
        <f>C37-E38*Hoja1!$D$36</f>
        <v>0</v>
      </c>
      <c r="D38">
        <v>24</v>
      </c>
      <c r="E38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Aulas Ingeniería</dc:creator>
  <cp:lastModifiedBy>Martin Chafloque</cp:lastModifiedBy>
  <dcterms:created xsi:type="dcterms:W3CDTF">2020-03-02T19:23:58Z</dcterms:created>
  <dcterms:modified xsi:type="dcterms:W3CDTF">2020-03-22T23:37:42Z</dcterms:modified>
</cp:coreProperties>
</file>