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asian/Downloads/"/>
    </mc:Choice>
  </mc:AlternateContent>
  <xr:revisionPtr revIDLastSave="0" documentId="13_ncr:1_{C136908A-D87C-EC42-AE98-34311444B86E}" xr6:coauthVersionLast="43" xr6:coauthVersionMax="43" xr10:uidLastSave="{00000000-0000-0000-0000-000000000000}"/>
  <bookViews>
    <workbookView xWindow="0" yWindow="460" windowWidth="28200" windowHeight="17060" xr2:uid="{3DD9118C-2371-42BC-933B-8ECA65CDB5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3" i="1" l="1"/>
  <c r="C22" i="1"/>
  <c r="C21" i="1"/>
  <c r="C18" i="1"/>
  <c r="C15" i="1"/>
  <c r="C14" i="1"/>
  <c r="C13" i="1"/>
  <c r="C11" i="1"/>
  <c r="C10" i="1"/>
  <c r="C9" i="1"/>
  <c r="C8" i="1"/>
  <c r="C7" i="1"/>
  <c r="C6" i="1"/>
  <c r="C5" i="1"/>
  <c r="C4" i="1"/>
  <c r="F11" i="1" l="1"/>
  <c r="F21" i="1"/>
  <c r="F24" i="1"/>
  <c r="F27" i="1"/>
  <c r="F29" i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E13" i="1"/>
  <c r="F13" i="1" s="1"/>
  <c r="E14" i="1"/>
  <c r="F14" i="1" s="1"/>
  <c r="E15" i="1"/>
  <c r="F15" i="1" s="1"/>
  <c r="E16" i="1"/>
  <c r="F16" i="1" s="1"/>
  <c r="E18" i="1"/>
  <c r="F18" i="1" s="1"/>
  <c r="E19" i="1"/>
  <c r="F19" i="1" s="1"/>
  <c r="E20" i="1"/>
  <c r="F20" i="1" s="1"/>
  <c r="E21" i="1"/>
  <c r="E22" i="1"/>
  <c r="F22" i="1" s="1"/>
  <c r="E23" i="1"/>
  <c r="F23" i="1" s="1"/>
  <c r="E24" i="1"/>
  <c r="E25" i="1"/>
  <c r="F25" i="1" s="1"/>
  <c r="E26" i="1"/>
  <c r="F26" i="1" s="1"/>
  <c r="E27" i="1"/>
  <c r="E28" i="1"/>
  <c r="F28" i="1" s="1"/>
  <c r="E29" i="1"/>
  <c r="E4" i="1"/>
  <c r="F4" i="1"/>
  <c r="F30" i="1" l="1"/>
</calcChain>
</file>

<file path=xl/sharedStrings.xml><?xml version="1.0" encoding="utf-8"?>
<sst xmlns="http://schemas.openxmlformats.org/spreadsheetml/2006/main" count="29" uniqueCount="27">
  <si>
    <t>Drone</t>
  </si>
  <si>
    <t>Frame</t>
  </si>
  <si>
    <t>ESC</t>
  </si>
  <si>
    <t>Units</t>
  </si>
  <si>
    <t>Cost</t>
  </si>
  <si>
    <t xml:space="preserve">Tax </t>
  </si>
  <si>
    <t>Total</t>
  </si>
  <si>
    <t>Motor Brushless</t>
  </si>
  <si>
    <t>Hélices</t>
  </si>
  <si>
    <t>Pack</t>
  </si>
  <si>
    <t>10pzs</t>
  </si>
  <si>
    <t>USD</t>
  </si>
  <si>
    <t>Transmisor</t>
  </si>
  <si>
    <t>Machine Learning</t>
  </si>
  <si>
    <t>Flight controller</t>
  </si>
  <si>
    <t>Power distribution board</t>
  </si>
  <si>
    <t>Battery</t>
  </si>
  <si>
    <t>Control</t>
  </si>
  <si>
    <t>Arduino</t>
  </si>
  <si>
    <t>Raspberry pi</t>
  </si>
  <si>
    <t>GCP Credits</t>
  </si>
  <si>
    <t>Audio Interface</t>
  </si>
  <si>
    <t>Audio Cables</t>
  </si>
  <si>
    <t>Number of kits</t>
  </si>
  <si>
    <t>Electrode Cables</t>
  </si>
  <si>
    <t>Muscle Sensors</t>
  </si>
  <si>
    <t>Electrodes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</si>
</sst>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80A]* #,##0.00_-;\-[$$-80A]* #,##0.00_-;_-[$$-80A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BE80-024A-4243-9947-C1430B10AABE}">
  <dimension ref="A1:I30"/>
  <sheetViews>
    <sheetView tabSelected="1" workbookViewId="0">
      <selection activeCell="I10" sqref="I10"/>
    </sheetView>
  </sheetViews>
  <sheetFormatPr baseColWidth="10" defaultRowHeight="15" x14ac:dyDescent="0.2"/>
  <cols>
    <col min="1" max="1" width="20.5" bestFit="1" customWidth="1"/>
    <col min="8" max="8" width="12.1640625" bestFit="1" customWidth="1"/>
  </cols>
  <sheetData>
    <row r="1" spans="1:9" x14ac:dyDescent="0.2">
      <c r="D1" s="2" t="s">
        <v>11</v>
      </c>
      <c r="E1" s="2"/>
      <c r="F1" s="2"/>
    </row>
    <row r="2" spans="1:9" x14ac:dyDescent="0.2">
      <c r="B2" t="s">
        <v>9</v>
      </c>
      <c r="C2" t="s">
        <v>3</v>
      </c>
      <c r="D2" t="s">
        <v>4</v>
      </c>
      <c r="E2" t="s">
        <v>5</v>
      </c>
      <c r="F2" t="s">
        <v>6</v>
      </c>
    </row>
    <row r="3" spans="1:9" x14ac:dyDescent="0.2">
      <c r="A3" s="2" t="s">
        <v>0</v>
      </c>
      <c r="B3" s="2"/>
      <c r="C3" s="2"/>
      <c r="D3" s="2"/>
      <c r="E3" s="2"/>
      <c r="F3" s="2"/>
    </row>
    <row r="4" spans="1:9" x14ac:dyDescent="0.2">
      <c r="A4" t="s">
        <v>1</v>
      </c>
      <c r="C4">
        <f>1*I4</f>
        <v>8</v>
      </c>
      <c r="D4" s="1">
        <v>20</v>
      </c>
      <c r="E4" s="1">
        <f>D4*0.11</f>
        <v>2.2000000000000002</v>
      </c>
      <c r="F4" s="1">
        <f>(C4*D4)+E4</f>
        <v>162.19999999999999</v>
      </c>
      <c r="H4" s="4" t="s">
        <v>23</v>
      </c>
      <c r="I4">
        <v>8</v>
      </c>
    </row>
    <row r="5" spans="1:9" x14ac:dyDescent="0.2">
      <c r="A5" t="s">
        <v>2</v>
      </c>
      <c r="C5">
        <f>1*I4</f>
        <v>8</v>
      </c>
      <c r="D5" s="1">
        <v>70</v>
      </c>
      <c r="E5" s="1">
        <f t="shared" ref="E5:E29" si="0">D5*0.11</f>
        <v>7.7</v>
      </c>
      <c r="F5" s="1">
        <f t="shared" ref="F5:F29" si="1">(C5*D5)+E5</f>
        <v>567.70000000000005</v>
      </c>
    </row>
    <row r="6" spans="1:9" x14ac:dyDescent="0.2">
      <c r="A6" t="s">
        <v>7</v>
      </c>
      <c r="C6">
        <f>4*I4</f>
        <v>32</v>
      </c>
      <c r="D6" s="1">
        <v>12.5</v>
      </c>
      <c r="E6" s="1">
        <f t="shared" si="0"/>
        <v>1.375</v>
      </c>
      <c r="F6" s="1">
        <f t="shared" si="1"/>
        <v>401.375</v>
      </c>
    </row>
    <row r="7" spans="1:9" x14ac:dyDescent="0.2">
      <c r="A7" t="s">
        <v>8</v>
      </c>
      <c r="B7" t="s">
        <v>10</v>
      </c>
      <c r="C7">
        <f>1*I4</f>
        <v>8</v>
      </c>
      <c r="D7" s="1">
        <v>13.25</v>
      </c>
      <c r="E7" s="1">
        <f t="shared" si="0"/>
        <v>1.4575</v>
      </c>
      <c r="F7" s="1">
        <f t="shared" si="1"/>
        <v>107.4575</v>
      </c>
    </row>
    <row r="8" spans="1:9" x14ac:dyDescent="0.2">
      <c r="A8" t="s">
        <v>14</v>
      </c>
      <c r="C8">
        <f>1*I4</f>
        <v>8</v>
      </c>
      <c r="D8" s="1">
        <v>40</v>
      </c>
      <c r="E8" s="1">
        <f t="shared" si="0"/>
        <v>4.4000000000000004</v>
      </c>
      <c r="F8" s="1">
        <f t="shared" si="1"/>
        <v>324.39999999999998</v>
      </c>
    </row>
    <row r="9" spans="1:9" x14ac:dyDescent="0.2">
      <c r="A9" t="s">
        <v>15</v>
      </c>
      <c r="C9">
        <f>1*I4</f>
        <v>8</v>
      </c>
      <c r="D9" s="1">
        <v>19</v>
      </c>
      <c r="E9" s="1">
        <f t="shared" si="0"/>
        <v>2.09</v>
      </c>
      <c r="F9" s="1">
        <f t="shared" si="1"/>
        <v>154.09</v>
      </c>
    </row>
    <row r="10" spans="1:9" x14ac:dyDescent="0.2">
      <c r="A10" t="s">
        <v>16</v>
      </c>
      <c r="C10">
        <f>2*I4</f>
        <v>16</v>
      </c>
      <c r="D10" s="1">
        <v>34</v>
      </c>
      <c r="E10" s="1">
        <f t="shared" si="0"/>
        <v>3.74</v>
      </c>
      <c r="F10" s="1">
        <f t="shared" si="1"/>
        <v>547.74</v>
      </c>
    </row>
    <row r="11" spans="1:9" x14ac:dyDescent="0.2">
      <c r="A11" t="s">
        <v>17</v>
      </c>
      <c r="C11">
        <f>1*I4</f>
        <v>8</v>
      </c>
      <c r="D11" s="1">
        <v>120</v>
      </c>
      <c r="E11" s="1">
        <f t="shared" si="0"/>
        <v>13.2</v>
      </c>
      <c r="F11" s="1">
        <f t="shared" si="1"/>
        <v>973.2</v>
      </c>
    </row>
    <row r="12" spans="1:9" x14ac:dyDescent="0.2">
      <c r="A12" s="3" t="s">
        <v>12</v>
      </c>
      <c r="B12" s="3"/>
      <c r="C12" s="3"/>
      <c r="D12" s="3"/>
      <c r="E12" s="3"/>
      <c r="F12" s="3"/>
    </row>
    <row r="13" spans="1:9" x14ac:dyDescent="0.2">
      <c r="A13" t="s">
        <v>18</v>
      </c>
      <c r="C13">
        <f>1*I4</f>
        <v>8</v>
      </c>
      <c r="D13" s="1">
        <v>22</v>
      </c>
      <c r="E13" s="1">
        <f t="shared" si="0"/>
        <v>2.42</v>
      </c>
      <c r="F13" s="1">
        <f t="shared" si="1"/>
        <v>178.42</v>
      </c>
    </row>
    <row r="14" spans="1:9" x14ac:dyDescent="0.2">
      <c r="A14" t="s">
        <v>19</v>
      </c>
      <c r="C14">
        <f>1*I4</f>
        <v>8</v>
      </c>
      <c r="D14" s="1">
        <v>35</v>
      </c>
      <c r="E14" s="1">
        <f t="shared" si="0"/>
        <v>3.85</v>
      </c>
      <c r="F14" s="1">
        <f t="shared" si="1"/>
        <v>283.85000000000002</v>
      </c>
    </row>
    <row r="15" spans="1:9" x14ac:dyDescent="0.2">
      <c r="A15" t="s">
        <v>12</v>
      </c>
      <c r="C15">
        <f>2*I4</f>
        <v>16</v>
      </c>
      <c r="D15" s="1">
        <v>12</v>
      </c>
      <c r="E15" s="1">
        <f t="shared" si="0"/>
        <v>1.32</v>
      </c>
      <c r="F15" s="1">
        <f t="shared" si="1"/>
        <v>193.32</v>
      </c>
    </row>
    <row r="16" spans="1:9" x14ac:dyDescent="0.2">
      <c r="D16" s="1"/>
      <c r="E16" s="1">
        <f t="shared" si="0"/>
        <v>0</v>
      </c>
      <c r="F16" s="1">
        <f t="shared" si="1"/>
        <v>0</v>
      </c>
    </row>
    <row r="17" spans="1:6" x14ac:dyDescent="0.2">
      <c r="A17" s="2" t="s">
        <v>13</v>
      </c>
      <c r="B17" s="2"/>
      <c r="C17" s="2"/>
      <c r="D17" s="2"/>
      <c r="E17" s="2"/>
      <c r="F17" s="2"/>
    </row>
    <row r="18" spans="1:6" x14ac:dyDescent="0.2">
      <c r="A18" t="s">
        <v>20</v>
      </c>
      <c r="C18">
        <f>10 + (2*I4)</f>
        <v>26</v>
      </c>
      <c r="D18" s="1">
        <v>300</v>
      </c>
      <c r="E18" s="1">
        <f t="shared" si="0"/>
        <v>33</v>
      </c>
      <c r="F18" s="1">
        <f t="shared" si="1"/>
        <v>7833</v>
      </c>
    </row>
    <row r="19" spans="1:6" x14ac:dyDescent="0.2">
      <c r="A19" t="s">
        <v>21</v>
      </c>
      <c r="C19">
        <v>1</v>
      </c>
      <c r="D19" s="1">
        <v>280</v>
      </c>
      <c r="E19" s="1">
        <f t="shared" si="0"/>
        <v>30.8</v>
      </c>
      <c r="F19" s="1">
        <f t="shared" si="1"/>
        <v>310.8</v>
      </c>
    </row>
    <row r="20" spans="1:6" x14ac:dyDescent="0.2">
      <c r="A20" t="s">
        <v>22</v>
      </c>
      <c r="C20">
        <v>8</v>
      </c>
      <c r="D20" s="1">
        <v>8</v>
      </c>
      <c r="E20" s="1">
        <f t="shared" si="0"/>
        <v>0.88</v>
      </c>
      <c r="F20" s="1">
        <f t="shared" si="1"/>
        <v>64.88</v>
      </c>
    </row>
    <row r="21" spans="1:6" x14ac:dyDescent="0.2">
      <c r="A21" t="s">
        <v>24</v>
      </c>
      <c r="C21">
        <f>8*I4</f>
        <v>64</v>
      </c>
      <c r="D21" s="1">
        <v>7</v>
      </c>
      <c r="E21" s="1">
        <f t="shared" si="0"/>
        <v>0.77</v>
      </c>
      <c r="F21" s="1">
        <f t="shared" si="1"/>
        <v>448.77</v>
      </c>
    </row>
    <row r="22" spans="1:6" x14ac:dyDescent="0.2">
      <c r="A22" t="s">
        <v>25</v>
      </c>
      <c r="C22">
        <f>4*I4</f>
        <v>32</v>
      </c>
      <c r="D22" s="1">
        <v>40</v>
      </c>
      <c r="E22" s="1">
        <f t="shared" si="0"/>
        <v>4.4000000000000004</v>
      </c>
      <c r="F22" s="1">
        <f t="shared" si="1"/>
        <v>1284.4000000000001</v>
      </c>
    </row>
    <row r="23" spans="1:6" x14ac:dyDescent="0.2">
      <c r="A23" t="s">
        <v>26</v>
      </c>
      <c r="B23">
        <v>30</v>
      </c>
      <c r="C23">
        <f>4*I4</f>
        <v>32</v>
      </c>
      <c r="D23" s="1">
        <v>12</v>
      </c>
      <c r="E23" s="1">
        <f t="shared" si="0"/>
        <v>1.32</v>
      </c>
      <c r="F23" s="1">
        <f t="shared" si="1"/>
        <v>385.32</v>
      </c>
    </row>
    <row r="24" spans="1:6" x14ac:dyDescent="0.2">
      <c r="D24" s="1"/>
      <c r="E24" s="1">
        <f t="shared" si="0"/>
        <v>0</v>
      </c>
      <c r="F24" s="1">
        <f t="shared" si="1"/>
        <v>0</v>
      </c>
    </row>
    <row r="25" spans="1:6" x14ac:dyDescent="0.2">
      <c r="D25" s="1"/>
      <c r="E25" s="1">
        <f t="shared" si="0"/>
        <v>0</v>
      </c>
      <c r="F25" s="1">
        <f t="shared" si="1"/>
        <v>0</v>
      </c>
    </row>
    <row r="26" spans="1:6" x14ac:dyDescent="0.2">
      <c r="D26" s="1"/>
      <c r="E26" s="1">
        <f t="shared" si="0"/>
        <v>0</v>
      </c>
      <c r="F26" s="1">
        <f t="shared" si="1"/>
        <v>0</v>
      </c>
    </row>
    <row r="27" spans="1:6" x14ac:dyDescent="0.2">
      <c r="D27" s="1"/>
      <c r="E27" s="1">
        <f t="shared" si="0"/>
        <v>0</v>
      </c>
      <c r="F27" s="1">
        <f t="shared" si="1"/>
        <v>0</v>
      </c>
    </row>
    <row r="28" spans="1:6" x14ac:dyDescent="0.2">
      <c r="D28" s="1"/>
      <c r="E28" s="1">
        <f t="shared" si="0"/>
        <v>0</v>
      </c>
      <c r="F28" s="1">
        <f t="shared" si="1"/>
        <v>0</v>
      </c>
    </row>
    <row r="29" spans="1:6" x14ac:dyDescent="0.2">
      <c r="D29" s="1"/>
      <c r="E29" s="1">
        <f t="shared" si="0"/>
        <v>0</v>
      </c>
      <c r="F29" s="1">
        <f t="shared" si="1"/>
        <v>0</v>
      </c>
    </row>
    <row r="30" spans="1:6" x14ac:dyDescent="0.2">
      <c r="A30" s="2" t="s">
        <v>6</v>
      </c>
      <c r="B30" s="2"/>
      <c r="C30" s="2"/>
      <c r="D30" s="2"/>
      <c r="F30" s="1">
        <f>SUM(F18:F29,F13:F16,F4:F11)</f>
        <v>14220.922500000002</v>
      </c>
    </row>
  </sheetData>
  <mergeCells count="5">
    <mergeCell ref="D1:F1"/>
    <mergeCell ref="A3:F3"/>
    <mergeCell ref="A12:F12"/>
    <mergeCell ref="A17:F17"/>
    <mergeCell ref="A30:D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</dc:creator>
  <cp:lastModifiedBy>Juan Pedro Casian Porter</cp:lastModifiedBy>
  <dcterms:created xsi:type="dcterms:W3CDTF">2019-04-02T17:05:09Z</dcterms:created>
  <dcterms:modified xsi:type="dcterms:W3CDTF">2019-04-03T00:03:56Z</dcterms:modified>
</cp:coreProperties>
</file>