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ús\Desktop\DATASETS\ACABADOS\"/>
    </mc:Choice>
  </mc:AlternateContent>
  <xr:revisionPtr revIDLastSave="0" documentId="13_ncr:1_{8D1D850D-DC95-48DA-95A8-3CBC7B2C0AE2}" xr6:coauthVersionLast="47" xr6:coauthVersionMax="47" xr10:uidLastSave="{00000000-0000-0000-0000-000000000000}"/>
  <bookViews>
    <workbookView xWindow="-120" yWindow="-120" windowWidth="29040" windowHeight="15720" xr2:uid="{CB503229-6ACE-4C1D-A711-FB5F9A452304}"/>
  </bookViews>
  <sheets>
    <sheet name="Descripción" sheetId="4" r:id="rId1"/>
    <sheet name="Datos" sheetId="1" r:id="rId2"/>
    <sheet name="Ficha" sheetId="2" r:id="rId3"/>
    <sheet name="Filtr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8" i="1"/>
  <c r="M11" i="1"/>
  <c r="M13" i="1"/>
  <c r="M14" i="1"/>
  <c r="R18" i="1"/>
  <c r="R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M4" i="1"/>
  <c r="M5" i="1"/>
  <c r="M6" i="1"/>
  <c r="M7" i="1"/>
  <c r="M9" i="1"/>
  <c r="M10" i="1"/>
  <c r="M12" i="1"/>
  <c r="M15" i="1"/>
  <c r="M16" i="1"/>
  <c r="M17" i="1"/>
  <c r="M18" i="1"/>
  <c r="M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<sst xmlns="http://schemas.openxmlformats.org/spreadsheetml/2006/main" count="215" uniqueCount="149">
  <si>
    <t>Andalucía</t>
  </si>
  <si>
    <t>Aragón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</si>
  <si>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</si>
  <si>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</si>
  <si>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</si>
  <si>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</si>
  <si>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</si>
  <si>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</si>
  <si>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</si>
  <si>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</si>
  <si>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País Vasco</t>
  </si>
  <si>
    <t>Asturias</t>
  </si>
  <si>
    <t>Baleares</t>
  </si>
  <si>
    <t>Madrid</t>
  </si>
  <si>
    <t>Murcia</t>
  </si>
  <si>
    <t>Navarra</t>
  </si>
  <si>
    <t>Rioja</t>
  </si>
  <si>
    <t>deu_nec</t>
  </si>
  <si>
    <t>ipc</t>
  </si>
  <si>
    <t>pibpc</t>
  </si>
  <si>
    <t>paro</t>
  </si>
  <si>
    <t>soc_cons</t>
  </si>
  <si>
    <t>v_genero</t>
  </si>
  <si>
    <t>suic</t>
  </si>
  <si>
    <t>Referencia temporal</t>
  </si>
  <si>
    <t>Unidades</t>
  </si>
  <si>
    <t>Operación estadística</t>
  </si>
  <si>
    <t>Observaciones</t>
  </si>
  <si>
    <t>-</t>
  </si>
  <si>
    <t>Cualitativa nominal</t>
  </si>
  <si>
    <t>Cuantitativa continua</t>
  </si>
  <si>
    <t>Variable</t>
  </si>
  <si>
    <t>Descripción</t>
  </si>
  <si>
    <t>Tipo de variable</t>
  </si>
  <si>
    <t>Euros</t>
  </si>
  <si>
    <t>Nombre de la comunidad autónoma</t>
  </si>
  <si>
    <t>ccaa</t>
  </si>
  <si>
    <t>v_gen</t>
  </si>
  <si>
    <t>Índice</t>
  </si>
  <si>
    <t>res_urb</t>
  </si>
  <si>
    <t>Toneladas</t>
  </si>
  <si>
    <t>Defunciones</t>
  </si>
  <si>
    <t>def</t>
  </si>
  <si>
    <t>8113 Estadísticas sobre Recogida y Tratamiento de Residuos</t>
  </si>
  <si>
    <t>PIB per cápita</t>
  </si>
  <si>
    <t>Número de personas en paro</t>
  </si>
  <si>
    <t> 8391 Encuesta de Población Activa (EPA)</t>
  </si>
  <si>
    <t>30025 Contabilidad Regional de España</t>
  </si>
  <si>
    <t>Personas</t>
  </si>
  <si>
    <t>Cuantitativa discreta</t>
  </si>
  <si>
    <t xml:space="preserve">Cantidad de residuos urbanos recogidos </t>
  </si>
  <si>
    <t>Número de defunciones</t>
  </si>
  <si>
    <t>gastoid</t>
  </si>
  <si>
    <t>30138 Índice de Precios de Consumo</t>
  </si>
  <si>
    <t>Índice de Precios de Consumo</t>
  </si>
  <si>
    <t>Víctimas mortales por violencia de género</t>
  </si>
  <si>
    <t> 8832 Estadística de Violencia Doméstica y Violencia de Género</t>
  </si>
  <si>
    <t>Sociedades constituidas</t>
  </si>
  <si>
    <t>Empresas</t>
  </si>
  <si>
    <t> 8284 Estadística de Sociedades Mercantiles</t>
  </si>
  <si>
    <t>Miles de euros</t>
  </si>
  <si>
    <t>Gastos internos totales y personal en I+D</t>
  </si>
  <si>
    <t>8701 Estadística sobre Actividades en I+D</t>
  </si>
  <si>
    <t>Suicidios</t>
  </si>
  <si>
    <t>8740 Estadística de Defunciones según la Causa de Muerte</t>
  </si>
  <si>
    <t>Deudores concursados necesarios</t>
  </si>
  <si>
    <t>8313 Estadística del Procedimiento Concursal</t>
  </si>
  <si>
    <t>gastoprotec</t>
  </si>
  <si>
    <t>Gasto en protección ambiental</t>
  </si>
  <si>
    <t xml:space="preserve"> 8097 Estadísticas sobre las Actividades de Protección Medioambiental</t>
  </si>
  <si>
    <t>tur</t>
  </si>
  <si>
    <t>Número de Turistas</t>
  </si>
  <si>
    <t>16028 Estadística de Movimientos Turísticos en Frontera</t>
  </si>
  <si>
    <t>ocu</t>
  </si>
  <si>
    <t>Ocupados</t>
  </si>
  <si>
    <t>Miles de personas</t>
  </si>
  <si>
    <t>30308 Encuesta de Población Activa (EPA)</t>
  </si>
  <si>
    <t>Inactivos</t>
  </si>
  <si>
    <t>inac</t>
  </si>
  <si>
    <t>Población de 16 años o más analfabeta</t>
  </si>
  <si>
    <t>Porcentaje</t>
  </si>
  <si>
    <t>30308 Encuesta de Población Activa (EPA) (INE)</t>
  </si>
  <si>
    <t>analf</t>
  </si>
  <si>
    <t>Parados que llevan 2 años o más buscando empleo (larga duración)</t>
  </si>
  <si>
    <t>paro_ld</t>
  </si>
  <si>
    <t>Menores condenados</t>
  </si>
  <si>
    <t>30467 Estadística de Condenados: Menores (INE)</t>
  </si>
  <si>
    <t>m_cond</t>
  </si>
  <si>
    <t>gastom</t>
  </si>
  <si>
    <t>g_med</t>
  </si>
  <si>
    <t>Gasto Medio por Persona</t>
  </si>
  <si>
    <t>30458 Encuesta de Presupuestos Familiares (EPF)</t>
  </si>
  <si>
    <t>habitantes</t>
  </si>
  <si>
    <t>suicpercapita</t>
  </si>
  <si>
    <t>Número de habitantes por CCAA</t>
  </si>
  <si>
    <t> 8862 Cifras Oficiales de Población de los Municipios Españoles: Revisión del Padrón Municipal</t>
  </si>
  <si>
    <t>Número de suicidios per cápita</t>
  </si>
  <si>
    <t>Elaboración propia dividiendo la variable "suic" entre "habitantes".</t>
  </si>
  <si>
    <t>Número de parados per cápita</t>
  </si>
  <si>
    <t>paropc</t>
  </si>
  <si>
    <t>gastoprotecpc</t>
  </si>
  <si>
    <t>defpc</t>
  </si>
  <si>
    <t>res_urbpc</t>
  </si>
  <si>
    <t>turpc</t>
  </si>
  <si>
    <t>soc_conspc</t>
  </si>
  <si>
    <t>Elaboración propia dividiendo la variable "paro" entre "habitantes".</t>
  </si>
  <si>
    <t>Elaboración propia dividiendo la variable "soc_cons" entre "habitantes".</t>
  </si>
  <si>
    <t>Elaboración propia dividiendo la variable "res_urb" entre "habitantes".</t>
  </si>
  <si>
    <t>Elaboración propia dividiendo la variable "tur" entre "habitantes".</t>
  </si>
  <si>
    <t>Número de sociedades constituidas per cápita</t>
  </si>
  <si>
    <t>Número de residuos urbanos per cápita</t>
  </si>
  <si>
    <t>Número de turistas per cápita</t>
  </si>
  <si>
    <t>2020T4</t>
  </si>
  <si>
    <t>2022M07</t>
  </si>
  <si>
    <t>Miles de Personas</t>
  </si>
  <si>
    <t>a</t>
  </si>
  <si>
    <t>Transversal</t>
  </si>
  <si>
    <t>Longitudinal</t>
  </si>
  <si>
    <t>Panel</t>
  </si>
  <si>
    <t>Microdatos</t>
  </si>
  <si>
    <t>España</t>
  </si>
  <si>
    <t>CCAA</t>
  </si>
  <si>
    <t>Provincias</t>
  </si>
  <si>
    <t>Municipios</t>
  </si>
  <si>
    <t>Seccion</t>
  </si>
  <si>
    <t>Hogares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</si>
  <si>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</si>
  <si>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</si>
  <si>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</si>
  <si>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</si>
  <si>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</si>
  <si>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</si>
  <si>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</si>
  <si>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</si>
  <si>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</si>
  <si>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</si>
  <si>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</si>
  <si>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</si>
  <si>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</si>
  <si>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</si>
  <si>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</si>
  <si>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Experimental</t>
  </si>
  <si>
    <t>Contabilidad</t>
  </si>
  <si>
    <t>EPA</t>
  </si>
  <si>
    <t>IPC</t>
  </si>
  <si>
    <t>EPF</t>
  </si>
  <si>
    <t>Conjunto</t>
  </si>
  <si>
    <t>paropercapita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</si>
  <si>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Este dataset presenta la tasa de suicidios que ocurre en España con distintas variables demográficas y económicas que pueden llegar a influir o no,  por Comunidades Autónomas.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</si>
</sst>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7" fillId="0" borderId="3" xfId="0" applyFont="1" applyBorder="1" applyAlignment="1">
      <alignment horizontal="center" wrapText="1"/>
    </xf>
    <xf numFmtId="0" fontId="0" fillId="0" borderId="3" xfId="0" applyBorder="1" applyAlignment="1">
      <alignment vertical="center" wrapText="1"/>
    </xf>
    <xf numFmtId="0" fontId="4" fillId="0" borderId="0" xfId="4" applyAlignment="1"/>
    <xf numFmtId="0" fontId="8" fillId="0" borderId="0" xfId="4" applyFont="1" applyAlignment="1">
      <alignment wrapText="1"/>
    </xf>
    <xf numFmtId="1" fontId="0" fillId="0" borderId="0" xfId="0" applyNumberFormat="1"/>
    <xf numFmtId="0" fontId="0" fillId="0" borderId="3" xfId="0" applyBorder="1" applyAlignment="1">
      <alignment horizontal="left" vertical="center" wrapText="1"/>
    </xf>
    <xf numFmtId="2" fontId="0" fillId="0" borderId="0" xfId="0" applyNumberFormat="1"/>
    <xf numFmtId="0" fontId="8" fillId="0" borderId="3" xfId="6" applyFill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4" fillId="0" borderId="0" xfId="4"/>
    <xf numFmtId="0" fontId="9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7">
    <cellStyle name="Hipervínculo" xfId="4" builtinId="8"/>
    <cellStyle name="Hipervínculo 2" xfId="6" xr:uid="{0EF421BD-D85E-49F1-B31C-138D5BD8D150}"/>
    <cellStyle name="Normal" xfId="0" builtinId="0"/>
    <cellStyle name="Normal 2" xfId="1" xr:uid="{2D07E89B-2E24-46DF-AA55-63EA5A745339}"/>
    <cellStyle name="Normal 2 2" xfId="5" xr:uid="{664ECBA0-7594-4176-A060-B051AC46BDE4}"/>
    <cellStyle name="Normal 3" xfId="2" xr:uid="{1B736E38-B41F-4909-9953-A034597921E9}"/>
    <cellStyle name="Porcentaje 2" xfId="3" xr:uid="{64E74304-E474-4563-8517-966CBCE64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.es/dyngs/IOE/es/fichaPlan.htm?cid=1259946127210" TargetMode="External"/><Relationship Id="rId13" Type="http://schemas.openxmlformats.org/officeDocument/2006/relationships/hyperlink" Target="https://www.ine.es/dyngs/IOE/es/operacion.htm?id=1259931087472" TargetMode="External"/><Relationship Id="rId18" Type="http://schemas.openxmlformats.org/officeDocument/2006/relationships/hyperlink" Target="https://www.ine.es/dyngs/IOE/es/operacion.htm?id=1259931139603" TargetMode="External"/><Relationship Id="rId3" Type="http://schemas.openxmlformats.org/officeDocument/2006/relationships/hyperlink" Target="https://www.ine.es/dyngs/IOE/es/operacion.htm?id=1259937889657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ine.es/dyngs/IOE/es/fichaPlan.htm?cid=1259946127464" TargetMode="External"/><Relationship Id="rId12" Type="http://schemas.openxmlformats.org/officeDocument/2006/relationships/hyperlink" Target="https://www.ine.es/dyngs/IOE/es/fichaPlan.htm?cid=1259946127294" TargetMode="External"/><Relationship Id="rId17" Type="http://schemas.openxmlformats.org/officeDocument/2006/relationships/hyperlink" Target="https://www.ine.es/dyngs/IOE/es/operacion.htm?id=1259931120732" TargetMode="External"/><Relationship Id="rId2" Type="http://schemas.openxmlformats.org/officeDocument/2006/relationships/hyperlink" Target="https://www.ine.es/dyngs/IOE/es/fichaPlan.htm?cid=1259946127246" TargetMode="External"/><Relationship Id="rId16" Type="http://schemas.openxmlformats.org/officeDocument/2006/relationships/hyperlink" Target="https://www.ine.es/dyngs/IOE/es/operacion.htm?id=1259931120231" TargetMode="External"/><Relationship Id="rId20" Type="http://schemas.openxmlformats.org/officeDocument/2006/relationships/hyperlink" Target="https://www.ine.es/dyngs/IOE/es/fichaProg.htm?cid=1259946011386" TargetMode="External"/><Relationship Id="rId1" Type="http://schemas.openxmlformats.org/officeDocument/2006/relationships/hyperlink" Target="https://www.ine.es/dyngs/IOE/es/fichaPlan.htm?cid=1259946127157" TargetMode="External"/><Relationship Id="rId6" Type="http://schemas.openxmlformats.org/officeDocument/2006/relationships/hyperlink" Target="https://www.ine.es/dyngs/IOE/es/fichaPlan.htm?cid=1259946127157" TargetMode="External"/><Relationship Id="rId11" Type="http://schemas.openxmlformats.org/officeDocument/2006/relationships/hyperlink" Target="https://www.ine.es/dyngs/IOE/es/fichaPlan.htm?cid=1259946127222" TargetMode="External"/><Relationship Id="rId5" Type="http://schemas.openxmlformats.org/officeDocument/2006/relationships/hyperlink" Target="https://www.ine.es/dyngs/IOE/es/operacion.htm?id=1259931062915" TargetMode="External"/><Relationship Id="rId15" Type="http://schemas.openxmlformats.org/officeDocument/2006/relationships/hyperlink" Target="https://www.ine.es/dyngs/IOE/es/operacion.htm?id=1259931120732" TargetMode="External"/><Relationship Id="rId10" Type="http://schemas.openxmlformats.org/officeDocument/2006/relationships/hyperlink" Target="https://www.ine.es/dyngs/IOE/es/fichaPlan.htm?cid=1259946127417" TargetMode="External"/><Relationship Id="rId19" Type="http://schemas.openxmlformats.org/officeDocument/2006/relationships/hyperlink" Target="https://www.ine.es/dyngs/IOE/es/operacion.htm?id=1259931130921" TargetMode="External"/><Relationship Id="rId4" Type="http://schemas.openxmlformats.org/officeDocument/2006/relationships/hyperlink" Target="https://www.ine.es/dyngs/IOE/es/operacion.htm?id=1259931062915" TargetMode="External"/><Relationship Id="rId9" Type="http://schemas.openxmlformats.org/officeDocument/2006/relationships/hyperlink" Target="https://www.ine.es/dyngs/IOE/es/fichaProg.htm?cid=1259946011315" TargetMode="External"/><Relationship Id="rId14" Type="http://schemas.openxmlformats.org/officeDocument/2006/relationships/hyperlink" Target="https://www.ine.es/dyngs/IOE/es/operacion.htm?id=12599311207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1420-9C73-4102-A35A-3A3333EA9CF3}">
  <dimension ref="B2:G12"/>
  <sheetViews>
    <sheetView tabSelected="1" workbookViewId="0">
      <selection activeCell="B3" sqref="B3:G12"/>
    </sheetView>
  </sheetViews>
  <sheetFormatPr baseColWidth="10" defaultRowHeight="15" x14ac:dyDescent="0.25"/>
  <sheetData>
    <row r="2" spans="2:7" ht="15.75" thickBot="1" x14ac:dyDescent="0.3"/>
    <row r="3" spans="2:7" x14ac:dyDescent="0.25">
      <c r="B3" s="27" t="s">
        <v>148</v>
      </c>
      <c r="C3" s="28"/>
      <c r="D3" s="28"/>
      <c r="E3" s="28"/>
      <c r="F3" s="28"/>
      <c r="G3" s="29"/>
    </row>
    <row r="4" spans="2:7" x14ac:dyDescent="0.25">
      <c r="B4" s="30"/>
      <c r="C4" s="31"/>
      <c r="D4" s="31"/>
      <c r="E4" s="31"/>
      <c r="F4" s="31"/>
      <c r="G4" s="32"/>
    </row>
    <row r="5" spans="2:7" x14ac:dyDescent="0.25">
      <c r="B5" s="30"/>
      <c r="C5" s="31"/>
      <c r="D5" s="31"/>
      <c r="E5" s="31"/>
      <c r="F5" s="31"/>
      <c r="G5" s="32"/>
    </row>
    <row r="6" spans="2:7" x14ac:dyDescent="0.25">
      <c r="B6" s="30"/>
      <c r="C6" s="31"/>
      <c r="D6" s="31"/>
      <c r="E6" s="31"/>
      <c r="F6" s="31"/>
      <c r="G6" s="32"/>
    </row>
    <row r="7" spans="2:7" x14ac:dyDescent="0.25">
      <c r="B7" s="30"/>
      <c r="C7" s="31"/>
      <c r="D7" s="31"/>
      <c r="E7" s="31"/>
      <c r="F7" s="31"/>
      <c r="G7" s="32"/>
    </row>
    <row r="8" spans="2:7" x14ac:dyDescent="0.25">
      <c r="B8" s="30"/>
      <c r="C8" s="31"/>
      <c r="D8" s="31"/>
      <c r="E8" s="31"/>
      <c r="F8" s="31"/>
      <c r="G8" s="32"/>
    </row>
    <row r="9" spans="2:7" x14ac:dyDescent="0.25">
      <c r="B9" s="30"/>
      <c r="C9" s="31"/>
      <c r="D9" s="31"/>
      <c r="E9" s="31"/>
      <c r="F9" s="31"/>
      <c r="G9" s="32"/>
    </row>
    <row r="10" spans="2:7" x14ac:dyDescent="0.25">
      <c r="B10" s="30"/>
      <c r="C10" s="31"/>
      <c r="D10" s="31"/>
      <c r="E10" s="31"/>
      <c r="F10" s="31"/>
      <c r="G10" s="32"/>
    </row>
    <row r="11" spans="2:7" x14ac:dyDescent="0.25">
      <c r="B11" s="30"/>
      <c r="C11" s="31"/>
      <c r="D11" s="31"/>
      <c r="E11" s="31"/>
      <c r="F11" s="31"/>
      <c r="G11" s="32"/>
    </row>
    <row r="12" spans="2:7" ht="15.75" thickBot="1" x14ac:dyDescent="0.3">
      <c r="B12" s="33"/>
      <c r="C12" s="34"/>
      <c r="D12" s="34"/>
      <c r="E12" s="34"/>
      <c r="F12" s="34"/>
      <c r="G12" s="35"/>
    </row>
  </sheetData>
  <mergeCells count="1">
    <mergeCell ref="B3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616A-0311-438F-A26D-AFAFEFB407D3}">
  <dimension ref="A1:AF24"/>
  <sheetViews>
    <sheetView zoomScale="85" zoomScaleNormal="85" workbookViewId="0">
      <selection activeCell="I28" sqref="I28"/>
    </sheetView>
  </sheetViews>
  <sheetFormatPr baseColWidth="10" defaultRowHeight="15" x14ac:dyDescent="0.25"/>
  <cols>
    <col min="1" max="1" width="20.5703125" bestFit="1" customWidth="1"/>
    <col min="3" max="4" width="20.5703125" customWidth="1"/>
    <col min="10" max="10" width="14" customWidth="1"/>
    <col min="13" max="13" width="13.28515625" bestFit="1" customWidth="1"/>
    <col min="14" max="14" width="11.85546875" bestFit="1" customWidth="1"/>
    <col min="21" max="21" width="16.85546875" customWidth="1"/>
  </cols>
  <sheetData>
    <row r="1" spans="1:32" x14ac:dyDescent="0.25">
      <c r="A1" s="7" t="s">
        <v>36</v>
      </c>
      <c r="B1" s="7" t="s">
        <v>23</v>
      </c>
      <c r="C1" s="7" t="s">
        <v>92</v>
      </c>
      <c r="D1" s="7" t="s">
        <v>93</v>
      </c>
      <c r="E1" s="7" t="s">
        <v>17</v>
      </c>
      <c r="F1" s="7" t="s">
        <v>18</v>
      </c>
      <c r="G1" s="7" t="s">
        <v>101</v>
      </c>
      <c r="H1" s="7" t="s">
        <v>42</v>
      </c>
      <c r="I1" s="7" t="s">
        <v>67</v>
      </c>
      <c r="J1" s="7" t="s">
        <v>100</v>
      </c>
      <c r="K1" s="7" t="s">
        <v>52</v>
      </c>
      <c r="L1" s="7" t="s">
        <v>19</v>
      </c>
      <c r="M1" s="7" t="s">
        <v>99</v>
      </c>
      <c r="N1" s="7" t="s">
        <v>20</v>
      </c>
      <c r="O1" s="7" t="s">
        <v>21</v>
      </c>
      <c r="P1" s="7" t="s">
        <v>104</v>
      </c>
      <c r="Q1" s="7" t="s">
        <v>22</v>
      </c>
      <c r="R1" s="7" t="s">
        <v>102</v>
      </c>
      <c r="S1" s="7" t="s">
        <v>39</v>
      </c>
      <c r="T1" s="7" t="s">
        <v>70</v>
      </c>
      <c r="U1" s="7" t="s">
        <v>103</v>
      </c>
      <c r="V1" s="7" t="s">
        <v>73</v>
      </c>
      <c r="W1" s="7" t="s">
        <v>78</v>
      </c>
      <c r="X1" s="7" t="s">
        <v>82</v>
      </c>
      <c r="Y1" s="7" t="s">
        <v>84</v>
      </c>
      <c r="Z1" s="7" t="s">
        <v>87</v>
      </c>
      <c r="AA1" s="7" t="s">
        <v>89</v>
      </c>
      <c r="AB1" s="7"/>
      <c r="AC1" s="7"/>
      <c r="AD1" s="7"/>
      <c r="AE1" s="7"/>
      <c r="AF1" s="7"/>
    </row>
    <row r="2" spans="1:32" x14ac:dyDescent="0.25">
      <c r="A2" s="2" t="s">
        <v>0</v>
      </c>
      <c r="B2" s="1">
        <v>793</v>
      </c>
      <c r="C2" s="8">
        <v>8472407</v>
      </c>
      <c r="D2" s="18">
        <f t="shared" ref="D2:D18" si="0">(B2/C2)</f>
        <v>9.35979586438659E-5</v>
      </c>
      <c r="E2" s="2">
        <v>8</v>
      </c>
      <c r="F2">
        <v>110.142</v>
      </c>
      <c r="G2" s="2">
        <f t="shared" ref="G2:G18" si="1">H2/C2</f>
        <v>9.3831658464943908E-3</v>
      </c>
      <c r="H2" s="9">
        <v>79498</v>
      </c>
      <c r="I2" s="2">
        <v>80123045</v>
      </c>
      <c r="J2" s="2">
        <f>I2/C2</f>
        <v>9.4569400407699966</v>
      </c>
      <c r="K2" s="2">
        <v>1627247</v>
      </c>
      <c r="L2" s="2">
        <v>19633</v>
      </c>
      <c r="M2" s="2">
        <f>N2/C2</f>
        <v>3.7192500313075136E-4</v>
      </c>
      <c r="N2" s="2">
        <v>3151.1</v>
      </c>
      <c r="O2" s="2">
        <v>13654</v>
      </c>
      <c r="P2" s="2">
        <f>O2/C2</f>
        <v>1.6115845237368791E-3</v>
      </c>
      <c r="Q2" s="2">
        <v>8</v>
      </c>
      <c r="R2" s="2">
        <f>S2/C2</f>
        <v>0.50878681819700111</v>
      </c>
      <c r="S2" s="8">
        <v>4310649</v>
      </c>
      <c r="T2" s="14">
        <v>4248340</v>
      </c>
      <c r="U2" s="2">
        <f>T2/C2</f>
        <v>0.50143247367601673</v>
      </c>
      <c r="V2" s="16">
        <v>3151.1</v>
      </c>
      <c r="W2" s="16">
        <v>3031.5</v>
      </c>
      <c r="X2" s="2">
        <v>2.4</v>
      </c>
      <c r="Y2" s="2">
        <v>271.39999999999998</v>
      </c>
      <c r="Z2" s="2">
        <v>2382</v>
      </c>
      <c r="AA2" s="2">
        <v>10479.9</v>
      </c>
      <c r="AB2" s="2"/>
      <c r="AC2" s="2"/>
      <c r="AD2" s="2"/>
      <c r="AE2" s="2"/>
      <c r="AF2" s="2"/>
    </row>
    <row r="3" spans="1:32" x14ac:dyDescent="0.25">
      <c r="A3" s="2" t="s">
        <v>1</v>
      </c>
      <c r="B3" s="2">
        <v>102</v>
      </c>
      <c r="C3" s="8">
        <v>1326261</v>
      </c>
      <c r="D3" s="18">
        <f t="shared" si="0"/>
        <v>7.6907938935096489E-5</v>
      </c>
      <c r="E3" s="2">
        <v>8</v>
      </c>
      <c r="F3">
        <v>110.617</v>
      </c>
      <c r="G3" s="2">
        <f t="shared" si="1"/>
        <v>1.0921681328185025E-2</v>
      </c>
      <c r="H3" s="9">
        <v>14485</v>
      </c>
      <c r="I3" s="2">
        <v>12859166</v>
      </c>
      <c r="J3" s="2">
        <f t="shared" ref="J3:J18" si="2">I3/C3</f>
        <v>9.6958034655320482</v>
      </c>
      <c r="K3" s="2">
        <v>339438</v>
      </c>
      <c r="L3" s="2">
        <v>28727</v>
      </c>
      <c r="M3" s="2">
        <f t="shared" ref="M3:M18" si="3">N3/C3</f>
        <v>4.3709345294779841E-4</v>
      </c>
      <c r="N3" s="2">
        <v>579.70000000000005</v>
      </c>
      <c r="O3" s="2">
        <v>1543</v>
      </c>
      <c r="P3" s="2">
        <f t="shared" ref="P3:P18" si="4">O3/C3</f>
        <v>1.1634210762436654E-3</v>
      </c>
      <c r="Q3" s="2">
        <v>2</v>
      </c>
      <c r="R3" s="2">
        <f t="shared" ref="R3:R7" si="5">S3/C3</f>
        <v>0.49120195798564537</v>
      </c>
      <c r="S3" s="8">
        <v>651462</v>
      </c>
      <c r="T3" s="14">
        <v>215884</v>
      </c>
      <c r="U3" s="2">
        <f t="shared" ref="U3:U18" si="6">T3/C3</f>
        <v>0.16277640675553304</v>
      </c>
      <c r="V3" s="16">
        <v>579.70000000000005</v>
      </c>
      <c r="W3" s="16">
        <v>456</v>
      </c>
      <c r="X3" s="2">
        <v>0.7</v>
      </c>
      <c r="Y3" s="2">
        <v>14</v>
      </c>
      <c r="Z3" s="2">
        <v>274</v>
      </c>
      <c r="AA3" s="2">
        <v>12021.99</v>
      </c>
      <c r="AB3" s="2"/>
      <c r="AC3" s="2"/>
      <c r="AD3" s="2"/>
      <c r="AE3" s="2"/>
      <c r="AF3" s="2"/>
    </row>
    <row r="4" spans="1:32" x14ac:dyDescent="0.25">
      <c r="A4" s="2" t="s">
        <v>11</v>
      </c>
      <c r="B4" s="2">
        <v>122</v>
      </c>
      <c r="C4" s="8">
        <v>1011792</v>
      </c>
      <c r="D4" s="18">
        <f t="shared" si="0"/>
        <v>1.2057814254313139E-4</v>
      </c>
      <c r="E4" s="2">
        <v>2</v>
      </c>
      <c r="F4">
        <v>110.155</v>
      </c>
      <c r="G4" s="2">
        <f t="shared" si="1"/>
        <v>1.3210225026487658E-2</v>
      </c>
      <c r="H4" s="9">
        <v>13366</v>
      </c>
      <c r="I4" s="2">
        <v>56016655</v>
      </c>
      <c r="J4" s="2">
        <f t="shared" si="2"/>
        <v>55.363805011306674</v>
      </c>
      <c r="K4" s="2">
        <v>193658</v>
      </c>
      <c r="L4" s="2">
        <v>23299</v>
      </c>
      <c r="M4" s="2">
        <f t="shared" si="3"/>
        <v>3.8614655976722489E-4</v>
      </c>
      <c r="N4" s="2">
        <v>390.7</v>
      </c>
      <c r="O4" s="2">
        <v>1035</v>
      </c>
      <c r="P4" s="2">
        <f t="shared" si="4"/>
        <v>1.022937520755254E-3</v>
      </c>
      <c r="Q4" s="2">
        <v>1</v>
      </c>
      <c r="R4" s="2">
        <f t="shared" si="5"/>
        <v>0.50166437370526751</v>
      </c>
      <c r="S4" s="8">
        <v>507580</v>
      </c>
      <c r="T4" s="14">
        <v>161462</v>
      </c>
      <c r="U4" s="2">
        <f t="shared" si="6"/>
        <v>0.15958022992868098</v>
      </c>
      <c r="V4" s="16">
        <v>390.7</v>
      </c>
      <c r="W4" s="16">
        <v>434.7</v>
      </c>
      <c r="X4" s="2">
        <v>0.6</v>
      </c>
      <c r="Y4" s="2">
        <v>17</v>
      </c>
      <c r="Z4" s="2">
        <v>186</v>
      </c>
      <c r="AA4" s="2">
        <v>11855.86</v>
      </c>
      <c r="AB4" s="2"/>
      <c r="AC4" s="2"/>
      <c r="AD4" s="2"/>
      <c r="AE4" s="2"/>
      <c r="AF4" s="2"/>
    </row>
    <row r="5" spans="1:32" x14ac:dyDescent="0.25">
      <c r="A5" s="2" t="s">
        <v>12</v>
      </c>
      <c r="B5" s="2">
        <v>87</v>
      </c>
      <c r="C5" s="8">
        <v>1173008</v>
      </c>
      <c r="D5" s="18">
        <f t="shared" si="0"/>
        <v>7.4168292117359814E-5</v>
      </c>
      <c r="E5" s="2">
        <v>1</v>
      </c>
      <c r="F5">
        <v>109.75700000000001</v>
      </c>
      <c r="G5" s="2">
        <f t="shared" si="1"/>
        <v>7.5259503771500282E-3</v>
      </c>
      <c r="H5" s="9">
        <v>8828</v>
      </c>
      <c r="I5" s="2">
        <v>5774007</v>
      </c>
      <c r="J5" s="2">
        <f t="shared" si="2"/>
        <v>4.9223935386629929</v>
      </c>
      <c r="K5" s="2">
        <v>137698</v>
      </c>
      <c r="L5" s="2">
        <v>28213</v>
      </c>
      <c r="M5" s="2">
        <f t="shared" si="3"/>
        <v>4.7135228404239358E-4</v>
      </c>
      <c r="N5" s="2">
        <v>552.9</v>
      </c>
      <c r="O5" s="2">
        <v>2570</v>
      </c>
      <c r="P5" s="2">
        <f t="shared" si="4"/>
        <v>2.1909483993289049E-3</v>
      </c>
      <c r="Q5" s="2">
        <v>1</v>
      </c>
      <c r="R5" s="2">
        <f t="shared" si="5"/>
        <v>0.75345436689263845</v>
      </c>
      <c r="S5" s="8">
        <v>883808</v>
      </c>
      <c r="T5" s="14">
        <v>6324711</v>
      </c>
      <c r="U5" s="2">
        <f t="shared" si="6"/>
        <v>5.3918737127112522</v>
      </c>
      <c r="V5" s="16">
        <v>552.9</v>
      </c>
      <c r="W5" s="16">
        <v>377.5</v>
      </c>
      <c r="X5" s="2">
        <v>1.2</v>
      </c>
      <c r="Y5" s="2">
        <v>17.3</v>
      </c>
      <c r="Z5" s="2">
        <v>485</v>
      </c>
      <c r="AA5" s="2">
        <v>11954.76</v>
      </c>
      <c r="AB5" s="2"/>
      <c r="AC5" s="2"/>
      <c r="AD5" s="2"/>
      <c r="AE5" s="2"/>
      <c r="AF5" s="2"/>
    </row>
    <row r="6" spans="1:32" x14ac:dyDescent="0.25">
      <c r="A6" s="2" t="s">
        <v>2</v>
      </c>
      <c r="B6" s="2">
        <v>208</v>
      </c>
      <c r="C6" s="8">
        <v>2172944</v>
      </c>
      <c r="D6" s="18">
        <f t="shared" si="0"/>
        <v>9.57226693370837E-5</v>
      </c>
      <c r="E6" s="2">
        <v>2</v>
      </c>
      <c r="F6">
        <v>108.598</v>
      </c>
      <c r="G6" s="2">
        <f t="shared" si="1"/>
        <v>7.9054039128481912E-3</v>
      </c>
      <c r="H6" s="9">
        <v>17178</v>
      </c>
      <c r="I6" s="2">
        <v>3000599</v>
      </c>
      <c r="J6" s="2">
        <f t="shared" si="2"/>
        <v>1.3808910860105001</v>
      </c>
      <c r="K6" s="2">
        <v>217808</v>
      </c>
      <c r="L6" s="2">
        <v>21244</v>
      </c>
      <c r="M6" s="2">
        <f t="shared" si="3"/>
        <v>3.9632866746681E-4</v>
      </c>
      <c r="N6" s="2">
        <v>861.2</v>
      </c>
      <c r="O6" s="2">
        <v>2661</v>
      </c>
      <c r="P6" s="2">
        <f t="shared" si="4"/>
        <v>1.2246058803172101E-3</v>
      </c>
      <c r="Q6" s="2">
        <v>0</v>
      </c>
      <c r="R6" s="2">
        <f t="shared" si="5"/>
        <v>0.5902066505165342</v>
      </c>
      <c r="S6" s="8">
        <v>1282486</v>
      </c>
      <c r="T6" s="14">
        <v>5258729</v>
      </c>
      <c r="U6" s="2">
        <f t="shared" si="6"/>
        <v>2.4200941211554463</v>
      </c>
      <c r="V6" s="16">
        <v>861.2</v>
      </c>
      <c r="W6" s="16">
        <v>813.4</v>
      </c>
      <c r="X6" s="2">
        <v>1.8</v>
      </c>
      <c r="Y6" s="2">
        <v>75.2</v>
      </c>
      <c r="Z6" s="2">
        <v>750</v>
      </c>
      <c r="AA6" s="2">
        <v>9689.57</v>
      </c>
      <c r="AB6" s="2"/>
      <c r="AC6" s="2"/>
      <c r="AD6" s="2"/>
      <c r="AE6" s="2"/>
      <c r="AF6" s="2"/>
    </row>
    <row r="7" spans="1:32" x14ac:dyDescent="0.25">
      <c r="A7" s="2" t="s">
        <v>3</v>
      </c>
      <c r="B7" s="2">
        <v>46</v>
      </c>
      <c r="C7" s="8">
        <v>584507</v>
      </c>
      <c r="D7" s="18">
        <f t="shared" si="0"/>
        <v>7.869880086979283E-5</v>
      </c>
      <c r="E7" s="2">
        <v>0</v>
      </c>
      <c r="F7">
        <v>109.929</v>
      </c>
      <c r="G7" s="2">
        <f t="shared" si="1"/>
        <v>1.0352314001372096E-2</v>
      </c>
      <c r="H7" s="9">
        <v>6051</v>
      </c>
      <c r="I7" s="2">
        <v>11428710</v>
      </c>
      <c r="J7" s="2">
        <f t="shared" si="2"/>
        <v>19.552734184535002</v>
      </c>
      <c r="K7" s="2">
        <v>120120</v>
      </c>
      <c r="L7" s="2">
        <v>24383</v>
      </c>
      <c r="M7" s="2">
        <f t="shared" si="3"/>
        <v>4.183012350579206E-4</v>
      </c>
      <c r="N7" s="2">
        <v>244.5</v>
      </c>
      <c r="O7" s="2">
        <v>592</v>
      </c>
      <c r="P7" s="2">
        <f t="shared" si="4"/>
        <v>1.0128193503242903E-3</v>
      </c>
      <c r="Q7" s="2">
        <v>1</v>
      </c>
      <c r="R7" s="2">
        <f t="shared" si="5"/>
        <v>0.57699394532486348</v>
      </c>
      <c r="S7" s="8">
        <v>337257</v>
      </c>
      <c r="T7" s="14">
        <v>159960</v>
      </c>
      <c r="U7" s="2">
        <f t="shared" si="6"/>
        <v>0.27366652580721873</v>
      </c>
      <c r="V7" s="16">
        <v>244.5</v>
      </c>
      <c r="W7" s="16">
        <v>221.7</v>
      </c>
      <c r="X7" s="2">
        <v>0.2</v>
      </c>
      <c r="Y7" s="2">
        <v>8.1999999999999993</v>
      </c>
      <c r="Z7" s="2">
        <v>147</v>
      </c>
      <c r="AA7" s="2">
        <v>11270.51</v>
      </c>
      <c r="AB7" s="2"/>
      <c r="AC7" s="2"/>
      <c r="AD7" s="2"/>
      <c r="AE7" s="2"/>
      <c r="AF7" s="2"/>
    </row>
    <row r="8" spans="1:32" x14ac:dyDescent="0.25">
      <c r="A8" s="2" t="s">
        <v>4</v>
      </c>
      <c r="B8" s="2">
        <v>228</v>
      </c>
      <c r="C8" s="8">
        <v>2383139</v>
      </c>
      <c r="D8" s="18">
        <f t="shared" si="0"/>
        <v>9.5672136623168021E-5</v>
      </c>
      <c r="E8" s="2">
        <v>13</v>
      </c>
      <c r="F8">
        <v>111.322</v>
      </c>
      <c r="G8" s="2">
        <f t="shared" si="1"/>
        <v>1.229009302436828E-2</v>
      </c>
      <c r="H8" s="9">
        <v>29289</v>
      </c>
      <c r="I8" s="2">
        <v>41694283</v>
      </c>
      <c r="J8" s="2">
        <f t="shared" si="2"/>
        <v>17.495531313951894</v>
      </c>
      <c r="K8" s="2">
        <v>758475</v>
      </c>
      <c r="L8" s="2">
        <v>24886</v>
      </c>
      <c r="M8" s="2">
        <f t="shared" si="3"/>
        <v>4.0979565186923634E-4</v>
      </c>
      <c r="N8" s="2">
        <v>976.6</v>
      </c>
      <c r="O8" s="2">
        <v>2188</v>
      </c>
      <c r="P8" s="2">
        <f t="shared" si="4"/>
        <v>9.1811681987496324E-4</v>
      </c>
      <c r="Q8" s="2">
        <v>1</v>
      </c>
      <c r="R8" s="2">
        <f t="shared" ref="R8:R16" si="7">S10/C8</f>
        <v>1.5933606894100596</v>
      </c>
      <c r="S8" s="8">
        <v>1088488</v>
      </c>
      <c r="T8" s="14">
        <v>499370</v>
      </c>
      <c r="U8" s="2">
        <f t="shared" si="6"/>
        <v>0.20954295993645355</v>
      </c>
      <c r="V8" s="16">
        <v>976.6</v>
      </c>
      <c r="W8" s="16">
        <v>930.7</v>
      </c>
      <c r="X8" s="2">
        <v>0.5</v>
      </c>
      <c r="Y8" s="2">
        <v>34</v>
      </c>
      <c r="Z8" s="2">
        <v>640</v>
      </c>
      <c r="AA8" s="2">
        <v>11930.64</v>
      </c>
      <c r="AB8" s="2"/>
      <c r="AC8" s="2"/>
      <c r="AD8" s="2"/>
      <c r="AE8" s="2"/>
      <c r="AF8" s="2"/>
    </row>
    <row r="9" spans="1:32" x14ac:dyDescent="0.25">
      <c r="A9" s="2" t="s">
        <v>5</v>
      </c>
      <c r="B9" s="2">
        <v>180</v>
      </c>
      <c r="C9" s="8">
        <v>2049562</v>
      </c>
      <c r="D9" s="18">
        <f t="shared" si="0"/>
        <v>8.7823642319676101E-5</v>
      </c>
      <c r="E9" s="2">
        <v>14</v>
      </c>
      <c r="F9">
        <v>112.291</v>
      </c>
      <c r="G9" s="2">
        <f t="shared" si="1"/>
        <v>9.9621284937952588E-3</v>
      </c>
      <c r="H9" s="9">
        <v>20418</v>
      </c>
      <c r="I9" s="2">
        <v>29174804</v>
      </c>
      <c r="J9" s="2">
        <f t="shared" si="2"/>
        <v>14.234653062459198</v>
      </c>
      <c r="K9" s="2">
        <v>261065</v>
      </c>
      <c r="L9" s="2">
        <v>21004</v>
      </c>
      <c r="M9" s="2">
        <f t="shared" si="3"/>
        <v>4.1335660985127558E-4</v>
      </c>
      <c r="N9" s="2">
        <v>847.2</v>
      </c>
      <c r="O9" s="2">
        <v>2232</v>
      </c>
      <c r="P9" s="2">
        <f t="shared" si="4"/>
        <v>1.0890131647639837E-3</v>
      </c>
      <c r="Q9" s="2">
        <v>3</v>
      </c>
      <c r="R9" s="2">
        <f t="shared" si="7"/>
        <v>1.2184442334508543</v>
      </c>
      <c r="S9" s="8">
        <v>942075</v>
      </c>
      <c r="T9" s="14">
        <v>98134</v>
      </c>
      <c r="U9" s="2">
        <f t="shared" si="6"/>
        <v>4.7880473974439418E-2</v>
      </c>
      <c r="V9" s="16">
        <v>847.2</v>
      </c>
      <c r="W9" s="16">
        <v>693.1</v>
      </c>
      <c r="X9" s="2">
        <v>1.6</v>
      </c>
      <c r="Y9" s="2">
        <v>45.3</v>
      </c>
      <c r="Z9" s="2">
        <v>434</v>
      </c>
      <c r="AA9" s="2">
        <v>9587.48</v>
      </c>
      <c r="AB9" s="2"/>
      <c r="AC9" s="2"/>
      <c r="AD9" s="2"/>
      <c r="AE9" s="2"/>
      <c r="AF9" s="2"/>
    </row>
    <row r="10" spans="1:32" x14ac:dyDescent="0.25">
      <c r="A10" s="2" t="s">
        <v>6</v>
      </c>
      <c r="B10" s="2">
        <v>556</v>
      </c>
      <c r="C10" s="8">
        <v>7763362</v>
      </c>
      <c r="D10" s="18">
        <f t="shared" si="0"/>
        <v>7.1618456024593471E-5</v>
      </c>
      <c r="E10" s="2">
        <v>9</v>
      </c>
      <c r="F10">
        <v>109.68899999999999</v>
      </c>
      <c r="G10" s="2">
        <f t="shared" si="1"/>
        <v>7.6469447128705318E-3</v>
      </c>
      <c r="H10" s="9">
        <v>59366</v>
      </c>
      <c r="I10" s="2">
        <v>127998595</v>
      </c>
      <c r="J10" s="2">
        <f t="shared" si="2"/>
        <v>16.487521128088577</v>
      </c>
      <c r="K10" s="2">
        <v>3619256</v>
      </c>
      <c r="L10" s="2">
        <v>31119</v>
      </c>
      <c r="M10" s="2">
        <f t="shared" si="3"/>
        <v>4.4337749547167834E-4</v>
      </c>
      <c r="N10" s="2">
        <v>3442.1</v>
      </c>
      <c r="O10" s="2">
        <v>15023</v>
      </c>
      <c r="P10" s="2">
        <f t="shared" si="4"/>
        <v>1.9351152245637908E-3</v>
      </c>
      <c r="Q10" s="2">
        <v>9</v>
      </c>
      <c r="R10" s="2">
        <f t="shared" si="7"/>
        <v>6.3036864698567452E-2</v>
      </c>
      <c r="S10" s="8">
        <v>3797200</v>
      </c>
      <c r="T10" s="14">
        <v>5787837</v>
      </c>
      <c r="U10" s="2">
        <f t="shared" si="6"/>
        <v>0.74553228356477519</v>
      </c>
      <c r="V10" s="16">
        <v>3442.1</v>
      </c>
      <c r="W10" s="16">
        <v>2460.1999999999998</v>
      </c>
      <c r="X10" s="2">
        <v>1.2</v>
      </c>
      <c r="Y10" s="2">
        <v>100.5</v>
      </c>
      <c r="Z10" s="2">
        <v>1252</v>
      </c>
      <c r="AA10" s="2">
        <v>12856.5</v>
      </c>
      <c r="AB10" s="2"/>
      <c r="AC10" s="2"/>
      <c r="AD10" s="2"/>
      <c r="AE10" s="2"/>
      <c r="AF10" s="2"/>
    </row>
    <row r="11" spans="1:32" x14ac:dyDescent="0.25">
      <c r="A11" s="2" t="s">
        <v>7</v>
      </c>
      <c r="B11" s="2">
        <v>440</v>
      </c>
      <c r="C11" s="8">
        <v>5058138</v>
      </c>
      <c r="D11" s="18">
        <f t="shared" si="0"/>
        <v>8.6988532143646532E-5</v>
      </c>
      <c r="E11" s="2">
        <v>5</v>
      </c>
      <c r="F11">
        <v>110.04900000000001</v>
      </c>
      <c r="G11" s="2">
        <f t="shared" si="1"/>
        <v>9.8322742479544853E-3</v>
      </c>
      <c r="H11" s="9">
        <v>49733</v>
      </c>
      <c r="I11" s="2">
        <v>61827912</v>
      </c>
      <c r="J11" s="2">
        <f t="shared" si="2"/>
        <v>12.223452978151249</v>
      </c>
      <c r="K11" s="2">
        <v>1236012</v>
      </c>
      <c r="L11" s="2">
        <v>23206</v>
      </c>
      <c r="M11" s="2">
        <f t="shared" si="3"/>
        <v>4.0736334200450837E-4</v>
      </c>
      <c r="N11" s="2">
        <v>2060.5</v>
      </c>
      <c r="O11" s="2">
        <v>9507</v>
      </c>
      <c r="P11" s="2">
        <f t="shared" si="4"/>
        <v>1.8795453979310174E-3</v>
      </c>
      <c r="Q11" s="2">
        <v>6</v>
      </c>
      <c r="R11" s="2">
        <f t="shared" si="7"/>
        <v>0.23235309119680009</v>
      </c>
      <c r="S11" s="8">
        <v>2497277</v>
      </c>
      <c r="T11" s="14">
        <v>4019766</v>
      </c>
      <c r="U11" s="2">
        <f t="shared" si="6"/>
        <v>0.79471259977485786</v>
      </c>
      <c r="V11" s="16">
        <v>2060.5</v>
      </c>
      <c r="W11" s="16">
        <v>1791.2</v>
      </c>
      <c r="X11" s="2">
        <v>1.3</v>
      </c>
      <c r="Y11" s="2">
        <v>100.8</v>
      </c>
      <c r="Z11" s="2">
        <v>1631</v>
      </c>
      <c r="AA11" s="2">
        <v>11461.24</v>
      </c>
      <c r="AB11" s="2"/>
      <c r="AC11" s="2"/>
      <c r="AD11" s="2"/>
      <c r="AE11" s="2"/>
      <c r="AF11" s="2"/>
    </row>
    <row r="12" spans="1:32" x14ac:dyDescent="0.25">
      <c r="A12" s="2" t="s">
        <v>8</v>
      </c>
      <c r="B12" s="2">
        <v>92</v>
      </c>
      <c r="C12" s="8">
        <v>1059501</v>
      </c>
      <c r="D12" s="18">
        <f t="shared" si="0"/>
        <v>8.6833330029891437E-5</v>
      </c>
      <c r="E12" s="2">
        <v>0</v>
      </c>
      <c r="F12">
        <v>110.39400000000001</v>
      </c>
      <c r="G12" s="2">
        <f t="shared" si="1"/>
        <v>1.1640385426724468E-2</v>
      </c>
      <c r="H12" s="9">
        <v>12333</v>
      </c>
      <c r="I12" s="2">
        <v>5595706</v>
      </c>
      <c r="J12" s="2">
        <f t="shared" si="2"/>
        <v>5.2814541940026487</v>
      </c>
      <c r="K12" s="2">
        <v>125337</v>
      </c>
      <c r="L12" s="2">
        <v>19454</v>
      </c>
      <c r="M12" s="2">
        <f t="shared" si="3"/>
        <v>3.7404400750919539E-4</v>
      </c>
      <c r="N12" s="2">
        <v>396.3</v>
      </c>
      <c r="O12" s="2">
        <v>1014</v>
      </c>
      <c r="P12" s="2">
        <f t="shared" si="4"/>
        <v>9.5705431141641201E-4</v>
      </c>
      <c r="Q12" s="2">
        <v>0</v>
      </c>
      <c r="R12" s="2">
        <f t="shared" si="7"/>
        <v>2.5146526525222721</v>
      </c>
      <c r="S12" s="8">
        <v>489378</v>
      </c>
      <c r="T12" s="14">
        <v>218790</v>
      </c>
      <c r="U12" s="2">
        <f t="shared" si="6"/>
        <v>0.20650287257869507</v>
      </c>
      <c r="V12" s="16">
        <v>396.3</v>
      </c>
      <c r="W12" s="16">
        <v>399.9</v>
      </c>
      <c r="X12" s="2">
        <v>2.2999999999999998</v>
      </c>
      <c r="Y12" s="2">
        <v>25.4</v>
      </c>
      <c r="Z12" s="2">
        <v>214</v>
      </c>
      <c r="AA12" s="2">
        <v>10304.26</v>
      </c>
      <c r="AB12" s="2"/>
      <c r="AC12" s="2"/>
      <c r="AD12" s="2"/>
      <c r="AE12" s="2"/>
      <c r="AF12" s="2"/>
    </row>
    <row r="13" spans="1:32" x14ac:dyDescent="0.25">
      <c r="A13" s="2" t="s">
        <v>9</v>
      </c>
      <c r="B13" s="2">
        <v>305</v>
      </c>
      <c r="C13" s="8">
        <v>2695645</v>
      </c>
      <c r="D13" s="18">
        <f t="shared" si="0"/>
        <v>1.1314546240324672E-4</v>
      </c>
      <c r="E13" s="2">
        <v>8</v>
      </c>
      <c r="F13">
        <v>110.80500000000001</v>
      </c>
      <c r="G13" s="2">
        <f t="shared" si="1"/>
        <v>1.218298403536074E-2</v>
      </c>
      <c r="H13" s="9">
        <v>32841</v>
      </c>
      <c r="I13" s="2">
        <v>148771215</v>
      </c>
      <c r="J13" s="2">
        <f t="shared" si="2"/>
        <v>55.189468568746996</v>
      </c>
      <c r="K13" s="2">
        <v>641680</v>
      </c>
      <c r="L13" s="2">
        <v>23873</v>
      </c>
      <c r="M13" s="2">
        <f t="shared" si="3"/>
        <v>4.0253816804512461E-4</v>
      </c>
      <c r="N13" s="2">
        <v>1085.0999999999999</v>
      </c>
      <c r="O13" s="2">
        <v>3212</v>
      </c>
      <c r="P13" s="2">
        <f t="shared" si="4"/>
        <v>1.1915515581614048E-3</v>
      </c>
      <c r="Q13" s="2">
        <v>1</v>
      </c>
      <c r="R13" s="2">
        <f t="shared" si="7"/>
        <v>0.28307436624629728</v>
      </c>
      <c r="S13" s="8">
        <v>1175274</v>
      </c>
      <c r="T13" s="14">
        <v>772452</v>
      </c>
      <c r="U13" s="2">
        <f t="shared" si="6"/>
        <v>0.28655553680102536</v>
      </c>
      <c r="V13" s="16">
        <v>1085.0999999999999</v>
      </c>
      <c r="W13" s="16">
        <v>1112.7</v>
      </c>
      <c r="X13" s="2">
        <v>0.8</v>
      </c>
      <c r="Y13" s="2">
        <v>37.700000000000003</v>
      </c>
      <c r="Z13" s="2">
        <v>440</v>
      </c>
      <c r="AA13" s="2">
        <v>11805.54</v>
      </c>
      <c r="AB13" s="2"/>
      <c r="AC13" s="2"/>
      <c r="AD13" s="2"/>
      <c r="AE13" s="2"/>
      <c r="AF13" s="2"/>
    </row>
    <row r="14" spans="1:32" x14ac:dyDescent="0.25">
      <c r="A14" s="2" t="s">
        <v>13</v>
      </c>
      <c r="B14" s="2">
        <v>373</v>
      </c>
      <c r="C14" s="8">
        <v>6751251</v>
      </c>
      <c r="D14" s="18">
        <f t="shared" si="0"/>
        <v>5.5249019774261099E-5</v>
      </c>
      <c r="E14" s="2">
        <v>20</v>
      </c>
      <c r="F14">
        <v>108.93899999999999</v>
      </c>
      <c r="G14" s="2">
        <f t="shared" si="1"/>
        <v>7.3835204764272581E-3</v>
      </c>
      <c r="H14" s="9">
        <v>49848</v>
      </c>
      <c r="I14" s="2">
        <v>42027100</v>
      </c>
      <c r="J14" s="2">
        <f t="shared" si="2"/>
        <v>6.2250833215947683</v>
      </c>
      <c r="K14" s="2">
        <v>4252947</v>
      </c>
      <c r="L14" s="2">
        <v>35913</v>
      </c>
      <c r="M14" s="2">
        <f t="shared" si="3"/>
        <v>4.642398868002389E-4</v>
      </c>
      <c r="N14" s="2">
        <v>3134.2</v>
      </c>
      <c r="O14" s="2">
        <v>17965</v>
      </c>
      <c r="P14" s="2">
        <f t="shared" si="4"/>
        <v>2.6609883116477228E-3</v>
      </c>
      <c r="Q14" s="2">
        <v>7</v>
      </c>
      <c r="R14" s="2">
        <f t="shared" si="7"/>
        <v>4.36125097407873E-2</v>
      </c>
      <c r="S14" s="8">
        <v>2664277</v>
      </c>
      <c r="T14" s="14">
        <v>2177068</v>
      </c>
      <c r="U14" s="2">
        <f t="shared" si="6"/>
        <v>0.32246882836973473</v>
      </c>
      <c r="V14" s="16">
        <v>3134.2</v>
      </c>
      <c r="W14" s="16">
        <v>2046.9</v>
      </c>
      <c r="X14" s="2">
        <v>0.6</v>
      </c>
      <c r="Y14" s="2">
        <v>95.9</v>
      </c>
      <c r="Z14" s="2">
        <v>1183</v>
      </c>
      <c r="AA14" s="2">
        <v>13541.01</v>
      </c>
      <c r="AB14" s="2"/>
      <c r="AC14" s="2"/>
      <c r="AD14" s="2"/>
      <c r="AE14" s="2"/>
      <c r="AF14" s="2"/>
    </row>
    <row r="15" spans="1:32" x14ac:dyDescent="0.25">
      <c r="A15" s="2" t="s">
        <v>14</v>
      </c>
      <c r="B15" s="2">
        <v>122</v>
      </c>
      <c r="C15" s="8">
        <v>1518486</v>
      </c>
      <c r="D15" s="18">
        <f t="shared" si="0"/>
        <v>8.0343183934524255E-5</v>
      </c>
      <c r="E15" s="2">
        <v>1</v>
      </c>
      <c r="F15">
        <v>110.316</v>
      </c>
      <c r="G15" s="2">
        <f t="shared" si="1"/>
        <v>8.2516401204884345E-3</v>
      </c>
      <c r="H15" s="9">
        <v>12530</v>
      </c>
      <c r="I15" s="2">
        <v>34075312</v>
      </c>
      <c r="J15" s="2">
        <f t="shared" si="2"/>
        <v>22.440320161002472</v>
      </c>
      <c r="K15" s="2">
        <v>341157</v>
      </c>
      <c r="L15" s="2">
        <v>21642</v>
      </c>
      <c r="M15" s="2">
        <f t="shared" si="3"/>
        <v>4.2246026634424027E-4</v>
      </c>
      <c r="N15" s="2">
        <v>641.5</v>
      </c>
      <c r="O15" s="2">
        <v>2263</v>
      </c>
      <c r="P15" s="2">
        <f t="shared" si="4"/>
        <v>1.4903002069166262E-3</v>
      </c>
      <c r="Q15" s="2">
        <v>0</v>
      </c>
      <c r="R15" s="2">
        <f t="shared" si="7"/>
        <v>0.57030950565234051</v>
      </c>
      <c r="S15" s="8">
        <v>763068</v>
      </c>
      <c r="T15" s="14">
        <v>385228</v>
      </c>
      <c r="U15" s="2">
        <f t="shared" si="6"/>
        <v>0.25369216443220416</v>
      </c>
      <c r="V15" s="16">
        <v>641.5</v>
      </c>
      <c r="W15" s="16">
        <v>492</v>
      </c>
      <c r="X15" s="2">
        <v>2.4</v>
      </c>
      <c r="Y15" s="2">
        <v>30.7</v>
      </c>
      <c r="Z15" s="2">
        <v>494</v>
      </c>
      <c r="AA15" s="2">
        <v>10159.19</v>
      </c>
      <c r="AB15" s="2"/>
      <c r="AC15" s="2"/>
      <c r="AD15" s="2"/>
      <c r="AE15" s="2"/>
      <c r="AF15" s="2"/>
    </row>
    <row r="16" spans="1:32" x14ac:dyDescent="0.25">
      <c r="A16" s="2" t="s">
        <v>15</v>
      </c>
      <c r="B16" s="2">
        <v>44</v>
      </c>
      <c r="C16" s="8">
        <v>661537</v>
      </c>
      <c r="D16" s="18">
        <f t="shared" si="0"/>
        <v>6.6511774851595607E-5</v>
      </c>
      <c r="E16" s="2">
        <v>0</v>
      </c>
      <c r="F16">
        <v>110.804</v>
      </c>
      <c r="G16" s="2">
        <f t="shared" si="1"/>
        <v>8.7069959805725159E-3</v>
      </c>
      <c r="H16" s="9">
        <v>5760</v>
      </c>
      <c r="I16" s="2">
        <v>19367755</v>
      </c>
      <c r="J16" s="2">
        <f t="shared" si="2"/>
        <v>29.276903635019657</v>
      </c>
      <c r="K16" s="2">
        <v>366353</v>
      </c>
      <c r="L16" s="2">
        <v>32141</v>
      </c>
      <c r="M16" s="2">
        <f t="shared" si="3"/>
        <v>4.2869862154346625E-4</v>
      </c>
      <c r="N16" s="2">
        <v>283.60000000000002</v>
      </c>
      <c r="O16" s="2">
        <v>633</v>
      </c>
      <c r="P16" s="2">
        <f t="shared" si="4"/>
        <v>9.5686257911500037E-4</v>
      </c>
      <c r="Q16" s="2">
        <v>1</v>
      </c>
      <c r="R16" s="2">
        <f t="shared" si="7"/>
        <v>0.20220184207383715</v>
      </c>
      <c r="S16" s="8">
        <v>294439</v>
      </c>
      <c r="T16" s="14">
        <v>123614</v>
      </c>
      <c r="U16" s="2">
        <f t="shared" si="6"/>
        <v>0.18685878492057134</v>
      </c>
      <c r="V16" s="16">
        <v>283.60000000000002</v>
      </c>
      <c r="W16" s="16">
        <v>224.3</v>
      </c>
      <c r="X16" s="2">
        <v>0.7</v>
      </c>
      <c r="Y16" s="2">
        <v>8.5</v>
      </c>
      <c r="Z16" s="2">
        <v>127</v>
      </c>
      <c r="AA16" s="2">
        <v>13150.51</v>
      </c>
      <c r="AB16" s="2"/>
      <c r="AC16" s="2"/>
      <c r="AD16" s="2"/>
      <c r="AE16" s="2"/>
      <c r="AF16" s="2"/>
    </row>
    <row r="17" spans="1:32" x14ac:dyDescent="0.25">
      <c r="A17" s="2" t="s">
        <v>10</v>
      </c>
      <c r="B17" s="2">
        <v>179</v>
      </c>
      <c r="C17" s="8">
        <v>2213993</v>
      </c>
      <c r="D17" s="18">
        <f t="shared" si="0"/>
        <v>8.0849397446152715E-5</v>
      </c>
      <c r="E17" s="2">
        <v>3</v>
      </c>
      <c r="F17">
        <v>109.693</v>
      </c>
      <c r="G17" s="2">
        <f t="shared" si="1"/>
        <v>1.0425507217050822E-2</v>
      </c>
      <c r="H17" s="9">
        <v>23082</v>
      </c>
      <c r="I17" s="2">
        <v>52541339</v>
      </c>
      <c r="J17" s="2">
        <f t="shared" si="2"/>
        <v>23.731483794212537</v>
      </c>
      <c r="K17" s="2">
        <v>1461517</v>
      </c>
      <c r="L17" s="2">
        <v>34142</v>
      </c>
      <c r="M17" s="2">
        <f t="shared" si="3"/>
        <v>4.1901668162455799E-4</v>
      </c>
      <c r="N17" s="2">
        <v>927.7</v>
      </c>
      <c r="O17" s="2">
        <v>2604</v>
      </c>
      <c r="P17" s="2">
        <f t="shared" si="4"/>
        <v>1.1761554801663781E-3</v>
      </c>
      <c r="Q17" s="2">
        <v>2</v>
      </c>
      <c r="R17" s="2">
        <f>S17/O16</f>
        <v>1368.0995260663508</v>
      </c>
      <c r="S17" s="8">
        <v>866007</v>
      </c>
      <c r="T17" s="14">
        <v>668683</v>
      </c>
      <c r="U17" s="2">
        <f t="shared" si="6"/>
        <v>0.30202579682952929</v>
      </c>
      <c r="V17" s="16">
        <v>927.7</v>
      </c>
      <c r="W17" s="16">
        <v>807.6</v>
      </c>
      <c r="X17" s="2">
        <v>0.5</v>
      </c>
      <c r="Y17" s="2">
        <v>27.2</v>
      </c>
      <c r="Z17" s="2">
        <v>369</v>
      </c>
      <c r="AA17" s="2">
        <v>13981.58</v>
      </c>
      <c r="AB17" s="2"/>
      <c r="AC17" s="2"/>
      <c r="AD17" s="2"/>
      <c r="AE17" s="2"/>
      <c r="AF17" s="2"/>
    </row>
    <row r="18" spans="1:32" x14ac:dyDescent="0.25">
      <c r="A18" s="2" t="s">
        <v>16</v>
      </c>
      <c r="B18" s="2">
        <v>29</v>
      </c>
      <c r="C18" s="8">
        <v>319796</v>
      </c>
      <c r="D18" s="18">
        <f t="shared" si="0"/>
        <v>9.0682810291560869E-5</v>
      </c>
      <c r="E18" s="2">
        <v>4</v>
      </c>
      <c r="F18">
        <v>110.745</v>
      </c>
      <c r="G18" s="2">
        <f t="shared" si="1"/>
        <v>1.0659920699445897E-2</v>
      </c>
      <c r="H18" s="9">
        <v>3409</v>
      </c>
      <c r="I18" s="2">
        <v>4071808</v>
      </c>
      <c r="J18" s="2">
        <f t="shared" si="2"/>
        <v>12.732516979574479</v>
      </c>
      <c r="K18" s="2">
        <v>64412</v>
      </c>
      <c r="L18" s="2">
        <v>28200</v>
      </c>
      <c r="M18" s="2">
        <f t="shared" si="3"/>
        <v>4.384044828578218E-4</v>
      </c>
      <c r="N18" s="2">
        <v>140.19999999999999</v>
      </c>
      <c r="O18" s="2">
        <v>351</v>
      </c>
      <c r="P18" s="2">
        <f t="shared" si="4"/>
        <v>1.0975747038737195E-3</v>
      </c>
      <c r="Q18" s="2">
        <v>0</v>
      </c>
      <c r="R18" s="2">
        <f>S18/C18</f>
        <v>0.418279152960012</v>
      </c>
      <c r="S18" s="8">
        <v>133764</v>
      </c>
      <c r="T18" s="14">
        <v>47913</v>
      </c>
      <c r="U18" s="2">
        <f t="shared" si="6"/>
        <v>0.1498236375689502</v>
      </c>
      <c r="V18" s="16">
        <v>140.19999999999999</v>
      </c>
      <c r="W18" s="16">
        <v>105.9</v>
      </c>
      <c r="X18" s="2">
        <v>1</v>
      </c>
      <c r="Y18" s="2">
        <v>3.8</v>
      </c>
      <c r="Z18" s="2">
        <v>77</v>
      </c>
      <c r="AA18" s="2">
        <v>11263.66</v>
      </c>
      <c r="AB18" s="2"/>
      <c r="AC18" s="2"/>
      <c r="AD18" s="2"/>
      <c r="AE18" s="2"/>
      <c r="AF18" s="2"/>
    </row>
    <row r="19" spans="1:32" x14ac:dyDescent="0.25">
      <c r="A19" s="2"/>
      <c r="B19" s="2"/>
      <c r="C19" s="2"/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32" x14ac:dyDescent="0.25">
      <c r="A20" s="2"/>
      <c r="B20" s="2"/>
      <c r="C20" s="2"/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4" spans="1:32" x14ac:dyDescent="0.25">
      <c r="K24" s="8"/>
      <c r="L24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7BC1-E1DB-4C8E-9EC9-846E21F24F8F}">
  <dimension ref="A1:G29"/>
  <sheetViews>
    <sheetView topLeftCell="A16" workbookViewId="0">
      <selection activeCell="C12" sqref="C12"/>
    </sheetView>
  </sheetViews>
  <sheetFormatPr baseColWidth="10" defaultRowHeight="15" x14ac:dyDescent="0.25"/>
  <cols>
    <col min="1" max="1" width="13.5703125" customWidth="1"/>
    <col min="2" max="2" width="37.28515625" bestFit="1" customWidth="1"/>
    <col min="3" max="3" width="19.28515625" bestFit="1" customWidth="1"/>
    <col min="4" max="4" width="17.42578125" bestFit="1" customWidth="1"/>
    <col min="5" max="5" width="20" bestFit="1" customWidth="1"/>
    <col min="6" max="6" width="70" customWidth="1"/>
    <col min="7" max="7" width="27.85546875" bestFit="1" customWidth="1"/>
    <col min="8" max="9" width="17.42578125" bestFit="1" customWidth="1"/>
    <col min="10" max="10" width="86.140625" bestFit="1" customWidth="1"/>
  </cols>
  <sheetData>
    <row r="1" spans="1:7" ht="15.75" thickBot="1" x14ac:dyDescent="0.3">
      <c r="A1" s="4" t="s">
        <v>31</v>
      </c>
      <c r="B1" s="4" t="s">
        <v>32</v>
      </c>
      <c r="C1" s="4" t="s">
        <v>24</v>
      </c>
      <c r="D1" s="4" t="s">
        <v>25</v>
      </c>
      <c r="E1" s="4" t="s">
        <v>33</v>
      </c>
      <c r="F1" s="4" t="s">
        <v>26</v>
      </c>
      <c r="G1" s="4" t="s">
        <v>27</v>
      </c>
    </row>
    <row r="2" spans="1:7" ht="15.75" thickTop="1" x14ac:dyDescent="0.25">
      <c r="A2" s="5" t="s">
        <v>36</v>
      </c>
      <c r="B2" s="6" t="s">
        <v>35</v>
      </c>
      <c r="C2" s="2" t="s">
        <v>28</v>
      </c>
      <c r="D2" s="6" t="s">
        <v>28</v>
      </c>
      <c r="E2" s="6" t="s">
        <v>29</v>
      </c>
      <c r="F2" s="11" t="s">
        <v>28</v>
      </c>
      <c r="G2" s="6" t="s">
        <v>28</v>
      </c>
    </row>
    <row r="3" spans="1:7" x14ac:dyDescent="0.25">
      <c r="A3" s="5" t="s">
        <v>23</v>
      </c>
      <c r="B3" s="6" t="s">
        <v>63</v>
      </c>
      <c r="C3" s="2">
        <v>2020</v>
      </c>
      <c r="D3" s="6" t="s">
        <v>63</v>
      </c>
      <c r="E3" s="6" t="s">
        <v>49</v>
      </c>
      <c r="F3" s="12" t="s">
        <v>64</v>
      </c>
      <c r="G3" s="6"/>
    </row>
    <row r="4" spans="1:7" x14ac:dyDescent="0.25">
      <c r="A4" s="5" t="s">
        <v>17</v>
      </c>
      <c r="B4" s="6" t="s">
        <v>65</v>
      </c>
      <c r="C4" s="2" t="s">
        <v>112</v>
      </c>
      <c r="D4" s="6" t="s">
        <v>48</v>
      </c>
      <c r="E4" s="6" t="s">
        <v>49</v>
      </c>
      <c r="F4" s="12" t="s">
        <v>66</v>
      </c>
      <c r="G4" s="6"/>
    </row>
    <row r="5" spans="1:7" ht="15.75" x14ac:dyDescent="0.25">
      <c r="A5" s="5" t="s">
        <v>18</v>
      </c>
      <c r="B5" s="10" t="s">
        <v>54</v>
      </c>
      <c r="C5" s="2" t="s">
        <v>113</v>
      </c>
      <c r="D5" s="6" t="s">
        <v>38</v>
      </c>
      <c r="E5" s="6" t="s">
        <v>30</v>
      </c>
      <c r="F5" s="13" t="s">
        <v>53</v>
      </c>
      <c r="G5" s="6"/>
    </row>
    <row r="6" spans="1:7" x14ac:dyDescent="0.25">
      <c r="A6" s="5" t="s">
        <v>42</v>
      </c>
      <c r="B6" s="6" t="s">
        <v>51</v>
      </c>
      <c r="C6" s="2">
        <v>2021</v>
      </c>
      <c r="D6" s="6" t="s">
        <v>41</v>
      </c>
      <c r="E6" s="6" t="s">
        <v>49</v>
      </c>
      <c r="F6" s="12" t="s">
        <v>43</v>
      </c>
      <c r="G6" s="6"/>
    </row>
    <row r="7" spans="1:7" x14ac:dyDescent="0.25">
      <c r="A7" s="5" t="s">
        <v>67</v>
      </c>
      <c r="B7" s="6" t="s">
        <v>68</v>
      </c>
      <c r="C7" s="2">
        <v>2019</v>
      </c>
      <c r="D7" s="6" t="s">
        <v>34</v>
      </c>
      <c r="E7" s="6" t="s">
        <v>30</v>
      </c>
      <c r="F7" s="12" t="s">
        <v>69</v>
      </c>
      <c r="G7" s="6"/>
    </row>
    <row r="8" spans="1:7" ht="30" x14ac:dyDescent="0.25">
      <c r="A8" s="5" t="s">
        <v>52</v>
      </c>
      <c r="B8" s="6" t="s">
        <v>61</v>
      </c>
      <c r="C8" s="2">
        <v>2020</v>
      </c>
      <c r="D8" s="6" t="s">
        <v>60</v>
      </c>
      <c r="E8" s="6" t="s">
        <v>30</v>
      </c>
      <c r="F8" s="12" t="s">
        <v>62</v>
      </c>
      <c r="G8" s="6"/>
    </row>
    <row r="9" spans="1:7" x14ac:dyDescent="0.25">
      <c r="A9" s="5" t="s">
        <v>19</v>
      </c>
      <c r="B9" s="6" t="s">
        <v>44</v>
      </c>
      <c r="C9" s="2">
        <v>2019</v>
      </c>
      <c r="D9" s="6" t="s">
        <v>34</v>
      </c>
      <c r="E9" s="6" t="s">
        <v>30</v>
      </c>
      <c r="F9" s="12" t="s">
        <v>47</v>
      </c>
      <c r="G9" s="6"/>
    </row>
    <row r="10" spans="1:7" ht="15.75" x14ac:dyDescent="0.25">
      <c r="A10" s="5" t="s">
        <v>20</v>
      </c>
      <c r="B10" s="10" t="s">
        <v>45</v>
      </c>
      <c r="C10" s="2">
        <v>2021</v>
      </c>
      <c r="D10" s="6" t="s">
        <v>114</v>
      </c>
      <c r="E10" s="6" t="s">
        <v>49</v>
      </c>
      <c r="F10" s="12" t="s">
        <v>46</v>
      </c>
      <c r="G10" s="6"/>
    </row>
    <row r="11" spans="1:7" x14ac:dyDescent="0.25">
      <c r="A11" s="5" t="s">
        <v>21</v>
      </c>
      <c r="B11" s="6" t="s">
        <v>57</v>
      </c>
      <c r="C11" s="2">
        <v>2020</v>
      </c>
      <c r="D11" s="6" t="s">
        <v>58</v>
      </c>
      <c r="E11" s="6" t="s">
        <v>49</v>
      </c>
      <c r="F11" s="12" t="s">
        <v>59</v>
      </c>
      <c r="G11" s="6"/>
    </row>
    <row r="12" spans="1:7" ht="30" x14ac:dyDescent="0.25">
      <c r="A12" s="5" t="s">
        <v>37</v>
      </c>
      <c r="B12" s="6" t="s">
        <v>55</v>
      </c>
      <c r="C12" s="2">
        <v>2021</v>
      </c>
      <c r="D12" s="6" t="s">
        <v>48</v>
      </c>
      <c r="E12" s="6" t="s">
        <v>49</v>
      </c>
      <c r="F12" s="12" t="s">
        <v>56</v>
      </c>
      <c r="G12" s="6"/>
    </row>
    <row r="13" spans="1:7" x14ac:dyDescent="0.25">
      <c r="A13" s="5" t="s">
        <v>39</v>
      </c>
      <c r="B13" s="6" t="s">
        <v>50</v>
      </c>
      <c r="C13" s="2">
        <v>2019</v>
      </c>
      <c r="D13" s="6" t="s">
        <v>40</v>
      </c>
      <c r="E13" s="6" t="s">
        <v>30</v>
      </c>
      <c r="F13" s="12" t="s">
        <v>43</v>
      </c>
      <c r="G13" s="6"/>
    </row>
    <row r="14" spans="1:7" x14ac:dyDescent="0.25">
      <c r="A14" s="6" t="s">
        <v>70</v>
      </c>
      <c r="B14" s="6" t="s">
        <v>71</v>
      </c>
      <c r="C14" s="6">
        <v>2021</v>
      </c>
      <c r="D14" s="6" t="s">
        <v>48</v>
      </c>
      <c r="E14" s="6" t="s">
        <v>49</v>
      </c>
      <c r="F14" s="12" t="s">
        <v>72</v>
      </c>
      <c r="G14" s="6"/>
    </row>
    <row r="15" spans="1:7" x14ac:dyDescent="0.25">
      <c r="A15" s="6" t="s">
        <v>73</v>
      </c>
      <c r="B15" s="6" t="s">
        <v>74</v>
      </c>
      <c r="C15" s="6">
        <v>2021</v>
      </c>
      <c r="D15" s="6" t="s">
        <v>75</v>
      </c>
      <c r="E15" s="6" t="s">
        <v>49</v>
      </c>
      <c r="F15" s="12" t="s">
        <v>76</v>
      </c>
      <c r="G15" s="6"/>
    </row>
    <row r="16" spans="1:7" x14ac:dyDescent="0.25">
      <c r="A16" s="6" t="s">
        <v>78</v>
      </c>
      <c r="B16" s="6" t="s">
        <v>77</v>
      </c>
      <c r="C16" s="6">
        <v>2021</v>
      </c>
      <c r="D16" s="6" t="s">
        <v>75</v>
      </c>
      <c r="E16" s="6" t="s">
        <v>49</v>
      </c>
      <c r="F16" s="12" t="s">
        <v>76</v>
      </c>
      <c r="G16" s="6"/>
    </row>
    <row r="17" spans="1:7" ht="15.75" x14ac:dyDescent="0.25">
      <c r="A17" s="6" t="s">
        <v>82</v>
      </c>
      <c r="B17" s="15" t="s">
        <v>79</v>
      </c>
      <c r="C17" s="6">
        <v>2021</v>
      </c>
      <c r="D17" s="6" t="s">
        <v>80</v>
      </c>
      <c r="E17" s="11" t="s">
        <v>30</v>
      </c>
      <c r="F17" s="17" t="s">
        <v>81</v>
      </c>
      <c r="G17" s="6"/>
    </row>
    <row r="18" spans="1:7" ht="30" x14ac:dyDescent="0.25">
      <c r="A18" s="6" t="s">
        <v>84</v>
      </c>
      <c r="B18" s="6" t="s">
        <v>83</v>
      </c>
      <c r="C18" s="6">
        <v>2019</v>
      </c>
      <c r="D18" s="6" t="s">
        <v>75</v>
      </c>
      <c r="E18" s="6" t="s">
        <v>30</v>
      </c>
      <c r="F18" s="12" t="s">
        <v>81</v>
      </c>
      <c r="G18" s="6"/>
    </row>
    <row r="19" spans="1:7" ht="15.75" x14ac:dyDescent="0.25">
      <c r="A19" s="6" t="s">
        <v>87</v>
      </c>
      <c r="B19" s="6" t="s">
        <v>85</v>
      </c>
      <c r="C19" s="6">
        <v>2020</v>
      </c>
      <c r="D19" s="6" t="s">
        <v>48</v>
      </c>
      <c r="E19" s="6" t="s">
        <v>30</v>
      </c>
      <c r="F19" s="17" t="s">
        <v>86</v>
      </c>
      <c r="G19" s="6"/>
    </row>
    <row r="20" spans="1:7" x14ac:dyDescent="0.25">
      <c r="A20" s="6" t="s">
        <v>88</v>
      </c>
      <c r="B20" s="6" t="s">
        <v>90</v>
      </c>
      <c r="C20" s="6">
        <v>2021</v>
      </c>
      <c r="D20" s="6" t="s">
        <v>34</v>
      </c>
      <c r="E20" s="6" t="s">
        <v>30</v>
      </c>
      <c r="F20" s="12" t="s">
        <v>91</v>
      </c>
      <c r="G20" s="6"/>
    </row>
    <row r="21" spans="1:7" x14ac:dyDescent="0.25">
      <c r="A21" s="5" t="s">
        <v>92</v>
      </c>
      <c r="B21" s="6" t="s">
        <v>94</v>
      </c>
      <c r="C21" s="2">
        <v>2021</v>
      </c>
      <c r="D21" s="6" t="s">
        <v>48</v>
      </c>
      <c r="E21" s="6" t="s">
        <v>49</v>
      </c>
      <c r="F21" s="19" t="s">
        <v>95</v>
      </c>
      <c r="G21" s="6"/>
    </row>
    <row r="22" spans="1:7" ht="45" x14ac:dyDescent="0.25">
      <c r="A22" s="5" t="s">
        <v>93</v>
      </c>
      <c r="B22" s="6" t="s">
        <v>96</v>
      </c>
      <c r="C22" s="2">
        <v>2020</v>
      </c>
      <c r="D22" s="6" t="s">
        <v>48</v>
      </c>
      <c r="E22" s="6" t="s">
        <v>49</v>
      </c>
      <c r="G22" s="15" t="s">
        <v>97</v>
      </c>
    </row>
    <row r="23" spans="1:7" ht="45" x14ac:dyDescent="0.25">
      <c r="A23" s="5" t="s">
        <v>147</v>
      </c>
      <c r="B23" s="6" t="s">
        <v>98</v>
      </c>
      <c r="C23" s="2">
        <v>2021</v>
      </c>
      <c r="D23" s="6" t="s">
        <v>48</v>
      </c>
      <c r="E23" s="6" t="s">
        <v>49</v>
      </c>
      <c r="F23" s="12"/>
      <c r="G23" s="15" t="s">
        <v>105</v>
      </c>
    </row>
    <row r="24" spans="1:7" ht="45" x14ac:dyDescent="0.25">
      <c r="A24" s="5" t="s">
        <v>104</v>
      </c>
      <c r="B24" s="6" t="s">
        <v>109</v>
      </c>
      <c r="C24" s="2">
        <v>2020</v>
      </c>
      <c r="D24" s="6" t="s">
        <v>58</v>
      </c>
      <c r="E24" s="6" t="s">
        <v>49</v>
      </c>
      <c r="F24" s="19"/>
      <c r="G24" s="15" t="s">
        <v>106</v>
      </c>
    </row>
    <row r="25" spans="1:7" ht="45" x14ac:dyDescent="0.25">
      <c r="A25" s="5" t="s">
        <v>102</v>
      </c>
      <c r="B25" s="6" t="s">
        <v>110</v>
      </c>
      <c r="C25" s="2">
        <v>2019</v>
      </c>
      <c r="D25" s="6" t="s">
        <v>40</v>
      </c>
      <c r="E25" s="6" t="s">
        <v>30</v>
      </c>
      <c r="G25" s="15" t="s">
        <v>107</v>
      </c>
    </row>
    <row r="26" spans="1:7" ht="45" x14ac:dyDescent="0.25">
      <c r="A26" s="5" t="s">
        <v>103</v>
      </c>
      <c r="B26" s="6" t="s">
        <v>111</v>
      </c>
      <c r="C26" s="2">
        <v>2021</v>
      </c>
      <c r="D26" s="6" t="s">
        <v>48</v>
      </c>
      <c r="E26" s="6" t="s">
        <v>49</v>
      </c>
      <c r="F26" s="19"/>
      <c r="G26" s="15" t="s">
        <v>108</v>
      </c>
    </row>
    <row r="29" spans="1:7" x14ac:dyDescent="0.25">
      <c r="D29" s="1"/>
    </row>
  </sheetData>
  <hyperlinks>
    <hyperlink ref="F6" r:id="rId1" tooltip="Ficha Plan" display="https://www.ine.es/dyngs/IOE/es/fichaPlan.htm?cid=1259946127157" xr:uid="{6B782F01-38E9-4251-A8F1-D144563912ED}"/>
    <hyperlink ref="F10" r:id="rId2" tooltip="Ficha Plan" display="https://www.ine.es/dyngs/IOE/es/fichaPlan.htm?cid=1259946127246" xr:uid="{20DCD134-B0BD-4C4A-B726-943D7A9F6DFA}"/>
    <hyperlink ref="F9" r:id="rId3" xr:uid="{E49F915D-7D69-427C-8A26-68B518D452DD}"/>
    <hyperlink ref="E5" r:id="rId4" display="30138 Índice de Precios de Consumo" xr:uid="{9C3F05EA-6256-4342-A321-A9111C7792F9}"/>
    <hyperlink ref="F5" r:id="rId5" xr:uid="{9C3F05EA-6256-4342-A321-A9111C7792F9}"/>
    <hyperlink ref="F13" r:id="rId6" tooltip="Ficha Plan" display="https://www.ine.es/dyngs/IOE/es/fichaPlan.htm?cid=1259946127157" xr:uid="{4E0D08FA-C7C4-4362-B828-8E356A09A682}"/>
    <hyperlink ref="F12" r:id="rId7" tooltip="Ficha Plan" display="https://www.ine.es/dyngs/IOE/es/fichaPlan.htm?cid=1259946127464" xr:uid="{607282F2-BC0A-48B0-892D-05F4CA2A5EB6}"/>
    <hyperlink ref="F11" r:id="rId8" tooltip="Ficha Plan" display="https://www.ine.es/dyngs/IOE/es/fichaPlan.htm?cid=1259946127210" xr:uid="{11CD31F8-2237-4756-84DA-304BC7963AC4}"/>
    <hyperlink ref="F8" r:id="rId9" tooltip="Ficha programa anual" display="https://www.ine.es/dyngs/IOE/es/fichaProg.htm?cid=1259946011315" xr:uid="{01614B7A-899E-42FA-A5E0-25498B5D4B21}"/>
    <hyperlink ref="F3" r:id="rId10" tooltip="Ficha Plan" display="https://www.ine.es/dyngs/IOE/es/fichaPlan.htm?cid=1259946127417" xr:uid="{5691D51F-3E0C-4AA6-ABDE-CB83C74B690F}"/>
    <hyperlink ref="F4" r:id="rId11" tooltip="Ficha Plan" display="https://www.ine.es/dyngs/IOE/es/fichaPlan.htm?cid=1259946127222" xr:uid="{F0008CE3-F076-4058-B4E4-7B98A4CA5182}"/>
    <hyperlink ref="F7" r:id="rId12" tooltip="Ficha Plan" display="https://www.ine.es/dyngs/IOE/es/fichaPlan.htm?cid=1259946127294" xr:uid="{093B891A-C128-4D51-8DF7-3C55DFEF64C5}"/>
    <hyperlink ref="F14" r:id="rId13" xr:uid="{9625CDC2-9CF2-4C14-9201-8FE82D0EAC41}"/>
    <hyperlink ref="F15" r:id="rId14" xr:uid="{A37FB29C-4ABE-46DD-9C92-2038570DC889}"/>
    <hyperlink ref="F16" r:id="rId15" xr:uid="{F3C35EE9-6B3B-4838-9EC5-95B8C265C186}"/>
    <hyperlink ref="F17" r:id="rId16" tooltip="Ver ficha del IOE actual" display="https://www.ine.es/dyngs/IOE/es/operacion.htm?id=1259931120231" xr:uid="{721E7DA8-AE23-45A1-B70E-55579C0E7CA6}"/>
    <hyperlink ref="F18" r:id="rId17" tooltip="Ver ficha del IOE actual" display="https://www.ine.es/dyngs/IOE/es/operacion.htm?id=1259931120732" xr:uid="{DA3099EB-9CF9-4602-9C7D-82F062856418}"/>
    <hyperlink ref="F19" r:id="rId18" tooltip="Ver ficha del IOE actual" display="https://www.ine.es/dyngs/IOE/es/operacion.htm?id=1259931139603" xr:uid="{516715B5-65EF-4C1D-8342-48836C907E5D}"/>
    <hyperlink ref="F20" r:id="rId19" xr:uid="{645E55DE-8443-49C5-8C80-713824A2236A}"/>
    <hyperlink ref="F21" r:id="rId20" tooltip="Ficha programa anual" display="https://www.ine.es/dyngs/IOE/es/fichaProg.htm?cid=1259946011386" xr:uid="{321F202D-DD2E-4673-91FB-112E7C40A39A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8284-90E4-4F7B-8CBB-91BF140508C2}">
  <dimension ref="A1:B33"/>
  <sheetViews>
    <sheetView workbookViewId="0">
      <selection activeCell="B5" sqref="B5"/>
    </sheetView>
  </sheetViews>
  <sheetFormatPr baseColWidth="10" defaultRowHeight="15" x14ac:dyDescent="0.25"/>
  <sheetData>
    <row r="1" spans="1:2" ht="15.75" x14ac:dyDescent="0.25">
      <c r="A1" s="20" t="s">
        <v>146</v>
      </c>
      <c r="B1" t="s">
        <v>115</v>
      </c>
    </row>
    <row r="2" spans="1:2" x14ac:dyDescent="0.25">
      <c r="A2" s="21" t="s">
        <v>116</v>
      </c>
      <c r="B2">
        <v>1</v>
      </c>
    </row>
    <row r="3" spans="1:2" x14ac:dyDescent="0.25">
      <c r="A3" s="21" t="s">
        <v>117</v>
      </c>
      <c r="B3">
        <v>0</v>
      </c>
    </row>
    <row r="4" spans="1:2" x14ac:dyDescent="0.25">
      <c r="A4" s="21" t="s">
        <v>118</v>
      </c>
      <c r="B4">
        <v>0</v>
      </c>
    </row>
    <row r="5" spans="1:2" x14ac:dyDescent="0.25">
      <c r="A5" s="22" t="s">
        <v>119</v>
      </c>
      <c r="B5">
        <v>0</v>
      </c>
    </row>
    <row r="6" spans="1:2" x14ac:dyDescent="0.25">
      <c r="A6" s="23" t="s">
        <v>120</v>
      </c>
      <c r="B6">
        <v>1</v>
      </c>
    </row>
    <row r="7" spans="1:2" x14ac:dyDescent="0.25">
      <c r="A7" s="23" t="s">
        <v>121</v>
      </c>
      <c r="B7">
        <v>1</v>
      </c>
    </row>
    <row r="8" spans="1:2" x14ac:dyDescent="0.25">
      <c r="A8" s="23" t="s">
        <v>122</v>
      </c>
      <c r="B8">
        <v>0</v>
      </c>
    </row>
    <row r="9" spans="1:2" x14ac:dyDescent="0.25">
      <c r="A9" s="23" t="s">
        <v>123</v>
      </c>
      <c r="B9">
        <v>0</v>
      </c>
    </row>
    <row r="10" spans="1:2" x14ac:dyDescent="0.25">
      <c r="A10" s="23" t="s">
        <v>124</v>
      </c>
      <c r="B10">
        <v>0</v>
      </c>
    </row>
    <row r="11" spans="1:2" x14ac:dyDescent="0.25">
      <c r="A11" s="24" t="s">
        <v>48</v>
      </c>
      <c r="B11">
        <v>1</v>
      </c>
    </row>
    <row r="12" spans="1:2" x14ac:dyDescent="0.25">
      <c r="A12" s="24" t="s">
        <v>125</v>
      </c>
      <c r="B12">
        <v>0</v>
      </c>
    </row>
    <row r="13" spans="1:2" x14ac:dyDescent="0.25">
      <c r="A13" s="24" t="s">
        <v>58</v>
      </c>
      <c r="B13">
        <v>1</v>
      </c>
    </row>
    <row r="14" spans="1:2" x14ac:dyDescent="0.25">
      <c r="A14" s="24" t="s">
        <v>126</v>
      </c>
      <c r="B14">
        <v>0</v>
      </c>
    </row>
    <row r="15" spans="1:2" x14ac:dyDescent="0.25">
      <c r="A15" s="24" t="s">
        <v>127</v>
      </c>
      <c r="B15">
        <v>0</v>
      </c>
    </row>
    <row r="16" spans="1:2" x14ac:dyDescent="0.25">
      <c r="A16" s="24" t="s">
        <v>128</v>
      </c>
      <c r="B16">
        <v>1</v>
      </c>
    </row>
    <row r="17" spans="1:2" x14ac:dyDescent="0.25">
      <c r="A17" s="24" t="s">
        <v>129</v>
      </c>
      <c r="B17">
        <v>1</v>
      </c>
    </row>
    <row r="18" spans="1:2" x14ac:dyDescent="0.25">
      <c r="A18" s="24" t="s">
        <v>130</v>
      </c>
      <c r="B18">
        <v>0</v>
      </c>
    </row>
    <row r="19" spans="1:2" x14ac:dyDescent="0.25">
      <c r="A19" s="24" t="s">
        <v>131</v>
      </c>
      <c r="B19">
        <v>1</v>
      </c>
    </row>
    <row r="20" spans="1:2" x14ac:dyDescent="0.25">
      <c r="A20" s="25" t="s">
        <v>132</v>
      </c>
      <c r="B20">
        <v>0</v>
      </c>
    </row>
    <row r="21" spans="1:2" x14ac:dyDescent="0.25">
      <c r="A21" s="25" t="s">
        <v>133</v>
      </c>
      <c r="B21">
        <v>0</v>
      </c>
    </row>
    <row r="22" spans="1:2" x14ac:dyDescent="0.25">
      <c r="A22" s="25" t="s">
        <v>134</v>
      </c>
      <c r="B22">
        <v>1</v>
      </c>
    </row>
    <row r="23" spans="1:2" x14ac:dyDescent="0.25">
      <c r="A23" s="25" t="s">
        <v>135</v>
      </c>
      <c r="B23">
        <v>1</v>
      </c>
    </row>
    <row r="24" spans="1:2" x14ac:dyDescent="0.25">
      <c r="A24" s="25" t="s">
        <v>136</v>
      </c>
      <c r="B24">
        <v>0</v>
      </c>
    </row>
    <row r="25" spans="1:2" x14ac:dyDescent="0.25">
      <c r="A25" s="25" t="s">
        <v>137</v>
      </c>
      <c r="B25">
        <v>1</v>
      </c>
    </row>
    <row r="26" spans="1:2" x14ac:dyDescent="0.25">
      <c r="A26" s="25" t="s">
        <v>138</v>
      </c>
      <c r="B26">
        <v>1</v>
      </c>
    </row>
    <row r="27" spans="1:2" x14ac:dyDescent="0.25">
      <c r="A27" s="25" t="s">
        <v>139</v>
      </c>
      <c r="B27">
        <v>1</v>
      </c>
    </row>
    <row r="28" spans="1:2" x14ac:dyDescent="0.25">
      <c r="A28" s="25" t="s">
        <v>140</v>
      </c>
      <c r="B28">
        <v>1</v>
      </c>
    </row>
    <row r="29" spans="1:2" x14ac:dyDescent="0.25">
      <c r="A29" s="25" t="s">
        <v>141</v>
      </c>
      <c r="B29">
        <v>0</v>
      </c>
    </row>
    <row r="30" spans="1:2" x14ac:dyDescent="0.25">
      <c r="A30" s="26" t="s">
        <v>142</v>
      </c>
      <c r="B30">
        <v>1</v>
      </c>
    </row>
    <row r="31" spans="1:2" x14ac:dyDescent="0.25">
      <c r="A31" s="26" t="s">
        <v>143</v>
      </c>
      <c r="B31">
        <v>1</v>
      </c>
    </row>
    <row r="32" spans="1:2" x14ac:dyDescent="0.25">
      <c r="A32" s="26" t="s">
        <v>144</v>
      </c>
      <c r="B32">
        <v>1</v>
      </c>
    </row>
    <row r="33" spans="1:2" x14ac:dyDescent="0.25">
      <c r="A33" s="26" t="s">
        <v>145</v>
      </c>
      <c r="B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Ficha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Jesús</cp:lastModifiedBy>
  <dcterms:created xsi:type="dcterms:W3CDTF">2021-09-26T16:57:22Z</dcterms:created>
  <dcterms:modified xsi:type="dcterms:W3CDTF">2022-10-17T08:39:31Z</dcterms:modified>
</cp:coreProperties>
</file>