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esktop\ProyectoIntegrador\"/>
    </mc:Choice>
  </mc:AlternateContent>
  <xr:revisionPtr revIDLastSave="0" documentId="13_ncr:1_{272CDBE9-05F1-4B5C-986E-3D54991BFF80}" xr6:coauthVersionLast="47" xr6:coauthVersionMax="47" xr10:uidLastSave="{00000000-0000-0000-0000-000000000000}"/>
  <bookViews>
    <workbookView xWindow="-120" yWindow="-120" windowWidth="29040" windowHeight="15840" xr2:uid="{A86F9FB4-BD3B-4350-9410-B948ADB2AD7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F4" i="1"/>
  <c r="G4" i="1"/>
  <c r="H3" i="1"/>
  <c r="H4" i="1"/>
  <c r="H5" i="1"/>
  <c r="H6" i="1"/>
  <c r="H7" i="1"/>
  <c r="H2" i="1"/>
  <c r="G7" i="1"/>
  <c r="G6" i="1"/>
  <c r="G5" i="1"/>
  <c r="G3" i="1"/>
  <c r="G2" i="1"/>
  <c r="F7" i="1"/>
  <c r="F6" i="1"/>
  <c r="F5" i="1"/>
  <c r="F3" i="1"/>
  <c r="F2" i="1"/>
  <c r="E7" i="1"/>
  <c r="E5" i="1"/>
  <c r="E3" i="1"/>
  <c r="E2" i="1"/>
  <c r="D7" i="1"/>
  <c r="D6" i="1"/>
  <c r="D5" i="1"/>
  <c r="D4" i="1"/>
  <c r="D3" i="1"/>
  <c r="D2" i="1"/>
  <c r="C7" i="1"/>
  <c r="C6" i="1"/>
  <c r="C5" i="1"/>
  <c r="C4" i="1"/>
  <c r="C2" i="1"/>
  <c r="C3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<sst xmlns="http://schemas.openxmlformats.org/spreadsheetml/2006/main" count="7" uniqueCount="7">
  <si>
    <t>X=</t>
  </si>
  <si>
    <t>Y1</t>
  </si>
  <si>
    <t>Y2</t>
  </si>
  <si>
    <t>Y3</t>
  </si>
  <si>
    <t>Y5</t>
  </si>
  <si>
    <t>Y4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</si>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</sst>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77235396895038E-2"/>
          <c:y val="0.12538053723376461"/>
          <c:w val="0.95442276460310493"/>
          <c:h val="0.82900081593935526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Hoja1!$C$2:$H$2</c:f>
              <c:numCache>
                <c:formatCode>General</c:formatCode>
                <c:ptCount val="6"/>
                <c:pt idx="0" formatCode="#,##0">
                  <c:v>26.789000000000001</c:v>
                </c:pt>
                <c:pt idx="1">
                  <c:v>27.4876</c:v>
                </c:pt>
                <c:pt idx="2">
                  <c:v>28.233799999999999</c:v>
                </c:pt>
                <c:pt idx="3">
                  <c:v>28.7364</c:v>
                </c:pt>
                <c:pt idx="4">
                  <c:v>29.203299999999999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A-4680-A511-9FCF7A14409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Hoja1!$C$3:$H$3</c:f>
              <c:numCache>
                <c:formatCode>General</c:formatCode>
                <c:ptCount val="6"/>
                <c:pt idx="0">
                  <c:v>28.508900000000001</c:v>
                </c:pt>
                <c:pt idx="1">
                  <c:v>28.965199999999999</c:v>
                </c:pt>
                <c:pt idx="2">
                  <c:v>29.273099999999999</c:v>
                </c:pt>
                <c:pt idx="3">
                  <c:v>29.624199999999998</c:v>
                </c:pt>
                <c:pt idx="4">
                  <c:v>29.786999999999999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A-4680-A511-9FCF7A14409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Hoja1!$C$4:$H$4</c:f>
              <c:numCache>
                <c:formatCode>General</c:formatCode>
                <c:ptCount val="6"/>
                <c:pt idx="0">
                  <c:v>25.8201</c:v>
                </c:pt>
                <c:pt idx="1">
                  <c:v>27.133400000000002</c:v>
                </c:pt>
                <c:pt idx="2">
                  <c:v>27.603300000000001</c:v>
                </c:pt>
                <c:pt idx="3">
                  <c:v>28.3521</c:v>
                </c:pt>
                <c:pt idx="4">
                  <c:v>29.130199999999999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A-4680-A511-9FCF7A144095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Hoja1!$C$5:$H$5</c:f>
              <c:numCache>
                <c:formatCode>General</c:formatCode>
                <c:ptCount val="6"/>
                <c:pt idx="0">
                  <c:v>26.893000000000001</c:v>
                </c:pt>
                <c:pt idx="1">
                  <c:v>27.3032</c:v>
                </c:pt>
                <c:pt idx="2">
                  <c:v>27.9498</c:v>
                </c:pt>
                <c:pt idx="3">
                  <c:v>28.466999999999999</c:v>
                </c:pt>
                <c:pt idx="4">
                  <c:v>28.8947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A-4680-A511-9FCF7A144095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Hoja1!$C$6:$H$6</c:f>
              <c:numCache>
                <c:formatCode>General</c:formatCode>
                <c:ptCount val="6"/>
                <c:pt idx="0">
                  <c:v>25.7319</c:v>
                </c:pt>
                <c:pt idx="1">
                  <c:v>25.946200000000001</c:v>
                </c:pt>
                <c:pt idx="2">
                  <c:v>26.757400000000001</c:v>
                </c:pt>
                <c:pt idx="3">
                  <c:v>27.751000000000001</c:v>
                </c:pt>
                <c:pt idx="4">
                  <c:v>28.358499999999999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A-4680-A511-9FCF7A144095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Hoja1!$C$7:$H$7</c:f>
              <c:numCache>
                <c:formatCode>General</c:formatCode>
                <c:ptCount val="6"/>
                <c:pt idx="0">
                  <c:v>25.358599999999999</c:v>
                </c:pt>
                <c:pt idx="1">
                  <c:v>26.4224</c:v>
                </c:pt>
                <c:pt idx="2">
                  <c:v>27.499099999999999</c:v>
                </c:pt>
                <c:pt idx="3">
                  <c:v>28.2393</c:v>
                </c:pt>
                <c:pt idx="4">
                  <c:v>28.822399999999998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A-4680-A511-9FCF7A14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80352"/>
        <c:axId val="512076416"/>
      </c:lineChart>
      <c:catAx>
        <c:axId val="5120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2076416"/>
        <c:crosses val="autoZero"/>
        <c:auto val="1"/>
        <c:lblAlgn val="ctr"/>
        <c:lblOffset val="100"/>
        <c:noMultiLvlLbl val="0"/>
      </c:catAx>
      <c:valAx>
        <c:axId val="5120764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2080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Hoja1!$C$2:$H$2</c:f>
              <c:numCache>
                <c:formatCode>General</c:formatCode>
                <c:ptCount val="6"/>
                <c:pt idx="0" formatCode="#,##0">
                  <c:v>26.789000000000001</c:v>
                </c:pt>
                <c:pt idx="1">
                  <c:v>27.4876</c:v>
                </c:pt>
                <c:pt idx="2">
                  <c:v>28.233799999999999</c:v>
                </c:pt>
                <c:pt idx="3">
                  <c:v>28.7364</c:v>
                </c:pt>
                <c:pt idx="4">
                  <c:v>29.203299999999999</c:v>
                </c:pt>
                <c:pt idx="5">
                  <c:v>30</c:v>
                </c:pt>
              </c:numCache>
            </c:numRef>
          </c:xVal>
          <c:yVal>
            <c:numRef>
              <c:f>Hoja1!$C$3:$H$3</c:f>
              <c:numCache>
                <c:formatCode>General</c:formatCode>
                <c:ptCount val="6"/>
                <c:pt idx="0">
                  <c:v>28.508900000000001</c:v>
                </c:pt>
                <c:pt idx="1">
                  <c:v>28.965199999999999</c:v>
                </c:pt>
                <c:pt idx="2">
                  <c:v>29.273099999999999</c:v>
                </c:pt>
                <c:pt idx="3">
                  <c:v>29.624199999999998</c:v>
                </c:pt>
                <c:pt idx="4">
                  <c:v>29.786999999999999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C-46AD-8EBD-9F5E7EE4924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Hoja1!$C$2:$H$2</c:f>
              <c:numCache>
                <c:formatCode>General</c:formatCode>
                <c:ptCount val="6"/>
                <c:pt idx="0" formatCode="#,##0">
                  <c:v>26.789000000000001</c:v>
                </c:pt>
                <c:pt idx="1">
                  <c:v>27.4876</c:v>
                </c:pt>
                <c:pt idx="2">
                  <c:v>28.233799999999999</c:v>
                </c:pt>
                <c:pt idx="3">
                  <c:v>28.7364</c:v>
                </c:pt>
                <c:pt idx="4">
                  <c:v>29.203299999999999</c:v>
                </c:pt>
                <c:pt idx="5">
                  <c:v>30</c:v>
                </c:pt>
              </c:numCache>
            </c:numRef>
          </c:xVal>
          <c:yVal>
            <c:numRef>
              <c:f>Hoja1!$C$4:$H$4</c:f>
              <c:numCache>
                <c:formatCode>General</c:formatCode>
                <c:ptCount val="6"/>
                <c:pt idx="0">
                  <c:v>25.8201</c:v>
                </c:pt>
                <c:pt idx="1">
                  <c:v>27.133400000000002</c:v>
                </c:pt>
                <c:pt idx="2">
                  <c:v>27.603300000000001</c:v>
                </c:pt>
                <c:pt idx="3">
                  <c:v>28.3521</c:v>
                </c:pt>
                <c:pt idx="4">
                  <c:v>29.130199999999999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C-46AD-8EBD-9F5E7EE4924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Hoja1!$C$2:$H$2</c:f>
              <c:numCache>
                <c:formatCode>General</c:formatCode>
                <c:ptCount val="6"/>
                <c:pt idx="0" formatCode="#,##0">
                  <c:v>26.789000000000001</c:v>
                </c:pt>
                <c:pt idx="1">
                  <c:v>27.4876</c:v>
                </c:pt>
                <c:pt idx="2">
                  <c:v>28.233799999999999</c:v>
                </c:pt>
                <c:pt idx="3">
                  <c:v>28.7364</c:v>
                </c:pt>
                <c:pt idx="4">
                  <c:v>29.203299999999999</c:v>
                </c:pt>
                <c:pt idx="5">
                  <c:v>30</c:v>
                </c:pt>
              </c:numCache>
            </c:numRef>
          </c:xVal>
          <c:yVal>
            <c:numRef>
              <c:f>Hoja1!$C$5:$H$5</c:f>
              <c:numCache>
                <c:formatCode>General</c:formatCode>
                <c:ptCount val="6"/>
                <c:pt idx="0">
                  <c:v>26.893000000000001</c:v>
                </c:pt>
                <c:pt idx="1">
                  <c:v>27.3032</c:v>
                </c:pt>
                <c:pt idx="2">
                  <c:v>27.9498</c:v>
                </c:pt>
                <c:pt idx="3">
                  <c:v>28.466999999999999</c:v>
                </c:pt>
                <c:pt idx="4">
                  <c:v>28.8947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C-46AD-8EBD-9F5E7EE4924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Hoja1!$C$2:$H$2</c:f>
              <c:numCache>
                <c:formatCode>General</c:formatCode>
                <c:ptCount val="6"/>
                <c:pt idx="0" formatCode="#,##0">
                  <c:v>26.789000000000001</c:v>
                </c:pt>
                <c:pt idx="1">
                  <c:v>27.4876</c:v>
                </c:pt>
                <c:pt idx="2">
                  <c:v>28.233799999999999</c:v>
                </c:pt>
                <c:pt idx="3">
                  <c:v>28.7364</c:v>
                </c:pt>
                <c:pt idx="4">
                  <c:v>29.203299999999999</c:v>
                </c:pt>
                <c:pt idx="5">
                  <c:v>30</c:v>
                </c:pt>
              </c:numCache>
            </c:numRef>
          </c:xVal>
          <c:yVal>
            <c:numRef>
              <c:f>Hoja1!$C$6:$H$6</c:f>
              <c:numCache>
                <c:formatCode>General</c:formatCode>
                <c:ptCount val="6"/>
                <c:pt idx="0">
                  <c:v>25.7319</c:v>
                </c:pt>
                <c:pt idx="1">
                  <c:v>25.946200000000001</c:v>
                </c:pt>
                <c:pt idx="2">
                  <c:v>26.757400000000001</c:v>
                </c:pt>
                <c:pt idx="3">
                  <c:v>27.751000000000001</c:v>
                </c:pt>
                <c:pt idx="4">
                  <c:v>28.358499999999999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C-46AD-8EBD-9F5E7EE4924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Hoja1!$C$2:$H$2</c:f>
              <c:numCache>
                <c:formatCode>General</c:formatCode>
                <c:ptCount val="6"/>
                <c:pt idx="0" formatCode="#,##0">
                  <c:v>26.789000000000001</c:v>
                </c:pt>
                <c:pt idx="1">
                  <c:v>27.4876</c:v>
                </c:pt>
                <c:pt idx="2">
                  <c:v>28.233799999999999</c:v>
                </c:pt>
                <c:pt idx="3">
                  <c:v>28.7364</c:v>
                </c:pt>
                <c:pt idx="4">
                  <c:v>29.203299999999999</c:v>
                </c:pt>
                <c:pt idx="5">
                  <c:v>30</c:v>
                </c:pt>
              </c:numCache>
            </c:numRef>
          </c:xVal>
          <c:yVal>
            <c:numRef>
              <c:f>Hoja1!$C$7:$H$7</c:f>
              <c:numCache>
                <c:formatCode>General</c:formatCode>
                <c:ptCount val="6"/>
                <c:pt idx="0">
                  <c:v>25.358599999999999</c:v>
                </c:pt>
                <c:pt idx="1">
                  <c:v>26.4224</c:v>
                </c:pt>
                <c:pt idx="2">
                  <c:v>27.499099999999999</c:v>
                </c:pt>
                <c:pt idx="3">
                  <c:v>28.2393</c:v>
                </c:pt>
                <c:pt idx="4">
                  <c:v>28.822399999999998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AC-46AD-8EBD-9F5E7EE4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39760"/>
        <c:axId val="363143040"/>
      </c:scatterChart>
      <c:valAx>
        <c:axId val="3631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3143040"/>
        <c:crosses val="autoZero"/>
        <c:crossBetween val="midCat"/>
      </c:valAx>
      <c:valAx>
        <c:axId val="3631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31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0</xdr:row>
      <xdr:rowOff>38100</xdr:rowOff>
    </xdr:from>
    <xdr:to>
      <xdr:col>22</xdr:col>
      <xdr:colOff>761999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BB1B7-EEB4-2B49-0792-C562F6A8B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7</xdr:row>
      <xdr:rowOff>138111</xdr:rowOff>
    </xdr:from>
    <xdr:to>
      <xdr:col>9</xdr:col>
      <xdr:colOff>314325</xdr:colOff>
      <xdr:row>29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D3337B-B76E-8DF0-1DF1-554666469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9825-461F-4B65-8C97-4E5FFCFAE63D}">
  <dimension ref="B1:H7"/>
  <sheetViews>
    <sheetView tabSelected="1" zoomScale="70" zoomScaleNormal="70" workbookViewId="0">
      <selection activeCell="AG18" sqref="AG18"/>
    </sheetView>
  </sheetViews>
  <sheetFormatPr baseColWidth="10" defaultRowHeight="15" x14ac:dyDescent="0.25"/>
  <sheetData>
    <row r="1" spans="2:8" x14ac:dyDescent="0.25">
      <c r="B1" t="s">
        <v>0</v>
      </c>
      <c r="C1">
        <f>5</f>
        <v>5</v>
      </c>
      <c r="D1">
        <f>10</f>
        <v>10</v>
      </c>
      <c r="E1">
        <f>15</f>
        <v>15</v>
      </c>
      <c r="F1">
        <f>20</f>
        <v>20</v>
      </c>
      <c r="G1">
        <f>F1+5</f>
        <v>25</v>
      </c>
      <c r="H1">
        <f>G1+5</f>
        <v>30</v>
      </c>
    </row>
    <row r="2" spans="2:8" x14ac:dyDescent="0.25">
      <c r="B2" t="s">
        <v>1</v>
      </c>
      <c r="C2" s="1">
        <f>26.789</f>
        <v>26.789000000000001</v>
      </c>
      <c r="D2">
        <f>27.4876</f>
        <v>27.4876</v>
      </c>
      <c r="E2">
        <f>28.2338</f>
        <v>28.233799999999999</v>
      </c>
      <c r="F2">
        <f>28.7364</f>
        <v>28.7364</v>
      </c>
      <c r="G2">
        <f>29.2033</f>
        <v>29.203299999999999</v>
      </c>
      <c r="H2">
        <f>30</f>
        <v>30</v>
      </c>
    </row>
    <row r="3" spans="2:8" x14ac:dyDescent="0.25">
      <c r="B3" t="s">
        <v>2</v>
      </c>
      <c r="C3">
        <f>28.5089</f>
        <v>28.508900000000001</v>
      </c>
      <c r="D3">
        <f>28.9652</f>
        <v>28.965199999999999</v>
      </c>
      <c r="E3">
        <f>29.2731</f>
        <v>29.273099999999999</v>
      </c>
      <c r="F3">
        <f>29.6242</f>
        <v>29.624199999999998</v>
      </c>
      <c r="G3">
        <f>29.787</f>
        <v>29.786999999999999</v>
      </c>
      <c r="H3">
        <f>30</f>
        <v>30</v>
      </c>
    </row>
    <row r="4" spans="2:8" x14ac:dyDescent="0.25">
      <c r="B4" t="s">
        <v>3</v>
      </c>
      <c r="C4">
        <f>25.8201</f>
        <v>25.8201</v>
      </c>
      <c r="D4">
        <f>27.1334</f>
        <v>27.133400000000002</v>
      </c>
      <c r="E4">
        <f>27.6033</f>
        <v>27.603300000000001</v>
      </c>
      <c r="F4">
        <f>28.3521</f>
        <v>28.3521</v>
      </c>
      <c r="G4">
        <f>29.1302</f>
        <v>29.130199999999999</v>
      </c>
      <c r="H4">
        <f>30</f>
        <v>30</v>
      </c>
    </row>
    <row r="5" spans="2:8" x14ac:dyDescent="0.25">
      <c r="B5" t="s">
        <v>5</v>
      </c>
      <c r="C5">
        <f>26.893</f>
        <v>26.893000000000001</v>
      </c>
      <c r="D5">
        <f>27.3032</f>
        <v>27.3032</v>
      </c>
      <c r="E5">
        <f>27.9498</f>
        <v>27.9498</v>
      </c>
      <c r="F5">
        <f>28.467</f>
        <v>28.466999999999999</v>
      </c>
      <c r="G5">
        <f>28.8947</f>
        <v>28.8947</v>
      </c>
      <c r="H5">
        <f>30</f>
        <v>30</v>
      </c>
    </row>
    <row r="6" spans="2:8" x14ac:dyDescent="0.25">
      <c r="B6" t="s">
        <v>4</v>
      </c>
      <c r="C6">
        <f>25.7319</f>
        <v>25.7319</v>
      </c>
      <c r="D6">
        <f>25.9462</f>
        <v>25.946200000000001</v>
      </c>
      <c r="E6">
        <f>26.7574</f>
        <v>26.757400000000001</v>
      </c>
      <c r="F6">
        <f>27.751</f>
        <v>27.751000000000001</v>
      </c>
      <c r="G6">
        <f>28.3585</f>
        <v>28.358499999999999</v>
      </c>
      <c r="H6">
        <f>30</f>
        <v>30</v>
      </c>
    </row>
    <row r="7" spans="2:8" x14ac:dyDescent="0.25">
      <c r="B7" t="s">
        <v>6</v>
      </c>
      <c r="C7">
        <f>25.3586</f>
        <v>25.358599999999999</v>
      </c>
      <c r="D7">
        <f>26.4224</f>
        <v>26.4224</v>
      </c>
      <c r="E7">
        <f>27.4991</f>
        <v>27.499099999999999</v>
      </c>
      <c r="F7">
        <f>28.2393</f>
        <v>28.2393</v>
      </c>
      <c r="G7">
        <f>28.8224</f>
        <v>28.822399999999998</v>
      </c>
      <c r="H7">
        <f>30</f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Juancruz Noya</dc:creator>
  <cp:lastModifiedBy>Juancruz Noya</cp:lastModifiedBy>
  <dcterms:created xsi:type="dcterms:W3CDTF">2022-08-08T07:52:01Z</dcterms:created>
  <dcterms:modified xsi:type="dcterms:W3CDTF">2023-03-10T04:47:00Z</dcterms:modified>
</cp:coreProperties>
</file>