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GENERAL" sheetId="1" r:id="rId4"/>
  </sheets>
  <definedNames>
    <definedName localSheetId="0" name="MACO">#REF!</definedName>
    <definedName localSheetId="0" name="Extracción_IM">#REF!</definedName>
    <definedName localSheetId="0" name="Base_datos_IM">#REF!</definedName>
    <definedName localSheetId="0" name="Criterios_IM">#REF!</definedName>
  </definedNames>
  <calcPr/>
</workbook>
</file>

<file path=xl/sharedStrings.xml><?xml version="1.0" encoding="utf-8"?>
<sst xmlns="http://schemas.openxmlformats.org/spreadsheetml/2006/main" count="3605" uniqueCount="1209">
  <si>
    <t>CPF</t>
  </si>
  <si>
    <t>LOCALIDAD</t>
  </si>
  <si>
    <t xml:space="preserve">CODIGO DANE </t>
  </si>
  <si>
    <t>CODIGO DANE NEW</t>
  </si>
  <si>
    <t>NOMBRE COLEGIO</t>
  </si>
  <si>
    <t>SEDE</t>
  </si>
  <si>
    <t xml:space="preserve">NOMBRE SEDE </t>
  </si>
  <si>
    <t>NUEVO O EXISTENTE antes 1326 de 2023</t>
  </si>
  <si>
    <t>CAPACIDAD INSTALADA - PREESCOLAR</t>
  </si>
  <si>
    <t>CAPACIDAD INSTALADA - 1-11</t>
  </si>
  <si>
    <t>CAPACIDAD INSTALADA - Total</t>
  </si>
  <si>
    <t>AULAS  Preescolar</t>
  </si>
  <si>
    <t>AULAS  1-11</t>
  </si>
  <si>
    <t>ÁREAS - PREESCOLAR</t>
  </si>
  <si>
    <t>ÁREAS   1-11</t>
  </si>
  <si>
    <t>Usaquén</t>
  </si>
  <si>
    <t>DON BOSCO III</t>
  </si>
  <si>
    <t>A</t>
  </si>
  <si>
    <t>Don Bosco III La Estrellita</t>
  </si>
  <si>
    <t>N</t>
  </si>
  <si>
    <t>FRIEDRICH NAUMANN</t>
  </si>
  <si>
    <t>Friedrich Nauman</t>
  </si>
  <si>
    <t>B</t>
  </si>
  <si>
    <t>El Codito</t>
  </si>
  <si>
    <t>E</t>
  </si>
  <si>
    <t>AGUSTIN FERNANDEZ</t>
  </si>
  <si>
    <t>Agustín Fernandez</t>
  </si>
  <si>
    <t>San Bernardo</t>
  </si>
  <si>
    <t>C</t>
  </si>
  <si>
    <t>Santa Cecilia Alta</t>
  </si>
  <si>
    <t>AQUILEO PARRA</t>
  </si>
  <si>
    <t>Aquileo Parra</t>
  </si>
  <si>
    <t>CRISTOBAL COLON - SANTA CECILIA</t>
  </si>
  <si>
    <t>Cristobal Colón</t>
  </si>
  <si>
    <t>CRISTOBAL COLON</t>
  </si>
  <si>
    <t>Santa Cecilia Baja</t>
  </si>
  <si>
    <t>Soratama</t>
  </si>
  <si>
    <t>DIVINO MAESTRO</t>
  </si>
  <si>
    <t>E.N.P. Bavaria</t>
  </si>
  <si>
    <t>Divino Maestro</t>
  </si>
  <si>
    <t xml:space="preserve">San Cristobal Norte </t>
  </si>
  <si>
    <t>SALUDCOOP NORTE</t>
  </si>
  <si>
    <t xml:space="preserve">Saludcoop - San Antonio Norte </t>
  </si>
  <si>
    <t>NUEVO HORIZONTE 1</t>
  </si>
  <si>
    <t>Nuevo Horizonte</t>
  </si>
  <si>
    <t>Buenavista</t>
  </si>
  <si>
    <t>Rural Horizonte</t>
  </si>
  <si>
    <t>D</t>
  </si>
  <si>
    <t>Instituto Distrital Torca</t>
  </si>
  <si>
    <t>TOBERIN</t>
  </si>
  <si>
    <t>Toberín</t>
  </si>
  <si>
    <t>Babilonia (Toberin)</t>
  </si>
  <si>
    <t>Las Orquideas</t>
  </si>
  <si>
    <t>UNION COLOMBIA</t>
  </si>
  <si>
    <t>E.N.Piloto de Aplicación</t>
  </si>
  <si>
    <t>Santa Claudia</t>
  </si>
  <si>
    <t>USAQUEN</t>
  </si>
  <si>
    <t>Colonia Vacacional de Usaquen</t>
  </si>
  <si>
    <t>Los Cedritos</t>
  </si>
  <si>
    <t>GENERAL SANTANDER</t>
  </si>
  <si>
    <t>General Santander (Altablanca)</t>
  </si>
  <si>
    <t>Chapinero</t>
  </si>
  <si>
    <t>CAMPESTRE MONTE VERDE</t>
  </si>
  <si>
    <t>Plan Padrinos San Luis</t>
  </si>
  <si>
    <t>Julio Antonio Gaitán</t>
  </si>
  <si>
    <t>SAN MARTIN DE PORRES</t>
  </si>
  <si>
    <t>San Martín de Porres</t>
  </si>
  <si>
    <t>Antonio José de Sucre</t>
  </si>
  <si>
    <t>SIMON RODRIGUEZ</t>
  </si>
  <si>
    <t>Simón Rodriguez</t>
  </si>
  <si>
    <t>Nueva Granada</t>
  </si>
  <si>
    <t>Bosque Calderón Tejada</t>
  </si>
  <si>
    <t>Santa fe</t>
  </si>
  <si>
    <t>LA GIRALDA</t>
  </si>
  <si>
    <t>La Giralda (Alianza Educativa)</t>
  </si>
  <si>
    <t>EXTERNADO NACIONAL CAMILO TORRES"</t>
  </si>
  <si>
    <t>Ext. Nal. Camilo Torres</t>
  </si>
  <si>
    <t>ANTONIO JOSE URIBE</t>
  </si>
  <si>
    <t>Antonio José Uribe</t>
  </si>
  <si>
    <t>Los Angeles</t>
  </si>
  <si>
    <t>AULAS COLOMBIANAS SAN LUIS</t>
  </si>
  <si>
    <t>Aulas Colombia. El Consuelo</t>
  </si>
  <si>
    <t>San Luis</t>
  </si>
  <si>
    <t>JORGE SOTO DEL CORRAL</t>
  </si>
  <si>
    <t>Jorge Soto del Corral</t>
  </si>
  <si>
    <t>Atanasio Girardot</t>
  </si>
  <si>
    <t>El Guavio</t>
  </si>
  <si>
    <t>LOS PINOS</t>
  </si>
  <si>
    <t>Los Pinos</t>
  </si>
  <si>
    <t>Efrain Cañavera</t>
  </si>
  <si>
    <t>El Parejo</t>
  </si>
  <si>
    <t>EL VERJON BAJO</t>
  </si>
  <si>
    <t>El Verjón Alto</t>
  </si>
  <si>
    <t>MANUEL ELKIN PATARROYO</t>
  </si>
  <si>
    <t>Ed B-M Elkin Patarroyo</t>
  </si>
  <si>
    <t>POLICARPA SALAVARRIETA</t>
  </si>
  <si>
    <t>Policarpa Salavarrieta</t>
  </si>
  <si>
    <t>Rep. De Argentina</t>
  </si>
  <si>
    <t>San Cristóbal</t>
  </si>
  <si>
    <t>AGUAS CLARAS</t>
  </si>
  <si>
    <t>Aguas claras</t>
  </si>
  <si>
    <t>NUEVA ROMA</t>
  </si>
  <si>
    <t>Nueva Roma</t>
  </si>
  <si>
    <t>SAN VICENTE</t>
  </si>
  <si>
    <t>San Vicente</t>
  </si>
  <si>
    <t>GRAN COLOMBIA</t>
  </si>
  <si>
    <t>Rural Gran Colombia</t>
  </si>
  <si>
    <t>PANTALEON GAITAN PEREZ</t>
  </si>
  <si>
    <t>Pantaleón Gaitán Peréz</t>
  </si>
  <si>
    <t>JOSE ACEVEDO Y GOMEZ</t>
  </si>
  <si>
    <t>José Acevedo y Gómez</t>
  </si>
  <si>
    <t>El Ramajal</t>
  </si>
  <si>
    <t>EL RODEO</t>
  </si>
  <si>
    <t>El Rodeo</t>
  </si>
  <si>
    <t>La Gloria</t>
  </si>
  <si>
    <t>MONTEBELLO</t>
  </si>
  <si>
    <t>Montebello</t>
  </si>
  <si>
    <t>José Maria Cordoba</t>
  </si>
  <si>
    <t>ALEMANIA UNIFICADA</t>
  </si>
  <si>
    <t>Guacamayas</t>
  </si>
  <si>
    <t>Alemania Unificada</t>
  </si>
  <si>
    <t>ALTAMIRA SURORIENTAL</t>
  </si>
  <si>
    <t>Altamira</t>
  </si>
  <si>
    <t>La Nueva Gloria</t>
  </si>
  <si>
    <t>República de Israel</t>
  </si>
  <si>
    <t>JUAN REY</t>
  </si>
  <si>
    <t>Juan Rey</t>
  </si>
  <si>
    <t>Ciudad de Londres</t>
  </si>
  <si>
    <t>ATENAS</t>
  </si>
  <si>
    <t>Atenas</t>
  </si>
  <si>
    <t>CASD - ALDEMAR ROJAS</t>
  </si>
  <si>
    <t>CASD - Aldemar Rojas</t>
  </si>
  <si>
    <t>ENTRE NUBES SUR ORIENTAL</t>
  </si>
  <si>
    <t>Anibal Fernandez de Soto</t>
  </si>
  <si>
    <t>La Peninsula</t>
  </si>
  <si>
    <t>Canadá Guira</t>
  </si>
  <si>
    <t>Santa Rita Suroriental</t>
  </si>
  <si>
    <t>FLORENTINO GONZALEZ</t>
  </si>
  <si>
    <t>Florentino González</t>
  </si>
  <si>
    <t>FRANCISCO JAVIER MATIZ</t>
  </si>
  <si>
    <t>Francisco Javier Matiz</t>
  </si>
  <si>
    <t>Suramérica</t>
  </si>
  <si>
    <t>JOSE FELIX RESTREPO</t>
  </si>
  <si>
    <t>José Felix Restrepo</t>
  </si>
  <si>
    <t>Santa Ana Sur</t>
  </si>
  <si>
    <t>Juan XXIII</t>
  </si>
  <si>
    <t>Carlos Alban Holguin</t>
  </si>
  <si>
    <t>JOSE JOAQUIN CASTRO MARTINEZ</t>
  </si>
  <si>
    <t>Bás.- Med. José Joaquín Castro Martinez</t>
  </si>
  <si>
    <t>Primaria José Joaquín Castro Martinez</t>
  </si>
  <si>
    <t>San Vicente S.O.</t>
  </si>
  <si>
    <t>JOSE MARIA CARBONELL</t>
  </si>
  <si>
    <t>Bás.- Med. José Maria Carbonell</t>
  </si>
  <si>
    <t>JUAN EVANGELISTA GÓMEZ</t>
  </si>
  <si>
    <t>Juan Evangelista Gómez</t>
  </si>
  <si>
    <t>JUANA ESCOBAR - SAN LUIS SUR ORIENTAL - REPUBLICA DEL CANADA II</t>
  </si>
  <si>
    <t>Juana Escobar</t>
  </si>
  <si>
    <t>República de Canadá II</t>
  </si>
  <si>
    <t>LA BELLEZA  LOS LIBERTADORES</t>
  </si>
  <si>
    <t>La Belleza</t>
  </si>
  <si>
    <t>Los Libertadores</t>
  </si>
  <si>
    <t>LA VICTORIA</t>
  </si>
  <si>
    <t>La Victoria</t>
  </si>
  <si>
    <t>Santafereña I</t>
  </si>
  <si>
    <t>LOS ALPES</t>
  </si>
  <si>
    <t>Básica y Media Los Alpes</t>
  </si>
  <si>
    <t>Bellavista</t>
  </si>
  <si>
    <t>Sede C</t>
  </si>
  <si>
    <t>MANUELITA SAENZ</t>
  </si>
  <si>
    <t>Bás.- Med. Divers. Manuelita Saenz</t>
  </si>
  <si>
    <t>MORALBA SURORIENTAL</t>
  </si>
  <si>
    <t>Moralba</t>
  </si>
  <si>
    <t>El Quindio</t>
  </si>
  <si>
    <t>Fundación El Consuelo</t>
  </si>
  <si>
    <t>NUEVA DELHI</t>
  </si>
  <si>
    <t>Nueva Delhi</t>
  </si>
  <si>
    <t>RAFAEL NUÑEZ</t>
  </si>
  <si>
    <t>Rafael Nuñez</t>
  </si>
  <si>
    <t>Andrés Rosillo y Moruelo</t>
  </si>
  <si>
    <t>REPUBLICA DEL ECUADOR</t>
  </si>
  <si>
    <t>Rep. del Ecuador</t>
  </si>
  <si>
    <t>Vitelma</t>
  </si>
  <si>
    <t>SAN ISIDRO  - OMAR TORRIJOS</t>
  </si>
  <si>
    <t>San Isidro</t>
  </si>
  <si>
    <t>Omar Torrijos</t>
  </si>
  <si>
    <t>SAN JOSE SUR ORIENTAL</t>
  </si>
  <si>
    <t>San José Sur Oriental</t>
  </si>
  <si>
    <t>TOMAS RUEDA VARGAS</t>
  </si>
  <si>
    <t>Tomás Rueda Vargas</t>
  </si>
  <si>
    <t>Santa Inés S.O.</t>
  </si>
  <si>
    <t>República de Canadá I</t>
  </si>
  <si>
    <t>VEINTE DE JULIO</t>
  </si>
  <si>
    <t>Veinte de Julio</t>
  </si>
  <si>
    <t>SAN CRISTOBAL SUR</t>
  </si>
  <si>
    <t>San Cristobal Sur</t>
  </si>
  <si>
    <t>José A. Morales</t>
  </si>
  <si>
    <t>Jardín Infantín Nacional Popular No. 2</t>
  </si>
  <si>
    <t>GLORIA VALENCIA DE CASTAÑO</t>
  </si>
  <si>
    <t>Santa Teresita</t>
  </si>
  <si>
    <t>Usme</t>
  </si>
  <si>
    <t>JUAN REY SAN CAYETANO</t>
  </si>
  <si>
    <t>Juan Rey San Cayetano (Confenalco)</t>
  </si>
  <si>
    <t>DON BOSCO II</t>
  </si>
  <si>
    <t>San José Monteblanco</t>
  </si>
  <si>
    <t>DON BOSCO IV</t>
  </si>
  <si>
    <t>Don Bosco IV (Chuniza-Famaco)</t>
  </si>
  <si>
    <t>LA ARGENTINA</t>
  </si>
  <si>
    <t>Rural La Argentina</t>
  </si>
  <si>
    <t>RURAL LA UNION USME</t>
  </si>
  <si>
    <t>La Unión Usme</t>
  </si>
  <si>
    <t>RURAL LOS ANDES</t>
  </si>
  <si>
    <t>Rural Los Andes</t>
  </si>
  <si>
    <t>RURAL LOS ARRAYANES</t>
  </si>
  <si>
    <t>Los Arrayanes</t>
  </si>
  <si>
    <t>RURAL OLARTE</t>
  </si>
  <si>
    <t>Olarte</t>
  </si>
  <si>
    <t>RURAL CHIZACA</t>
  </si>
  <si>
    <t>Rural Chizaca</t>
  </si>
  <si>
    <t>RURAL EL CURUBITAL</t>
  </si>
  <si>
    <t>Rural Curubital</t>
  </si>
  <si>
    <t>RURAL EL HATO</t>
  </si>
  <si>
    <t>Rural El Hato</t>
  </si>
  <si>
    <t>RURAL LA MAYORIA</t>
  </si>
  <si>
    <t>Rural La Mayoria</t>
  </si>
  <si>
    <t>RURAL LAS MERCEDES</t>
  </si>
  <si>
    <t>Rural Las Mercedes</t>
  </si>
  <si>
    <t>FABIO LOZANO SIMONELLI</t>
  </si>
  <si>
    <t>Fabio Lozano Simonelli</t>
  </si>
  <si>
    <t>Danubio Azul</t>
  </si>
  <si>
    <t>Fiscala Alta</t>
  </si>
  <si>
    <t>FRANCISCO ANTONIO ZEA  DE USME</t>
  </si>
  <si>
    <t>Francisco Antonio Zea Sede A</t>
  </si>
  <si>
    <t>Francisco Antonio Zea Sede B (Maria Auxiliadora)</t>
  </si>
  <si>
    <t>Parroquia de Usme</t>
  </si>
  <si>
    <t>JOSE EUSTACIO RIVERA</t>
  </si>
  <si>
    <t>Metrovivienda</t>
  </si>
  <si>
    <t>ALMIRANTE PADILLA</t>
  </si>
  <si>
    <t xml:space="preserve">Almirante Padilla Sede A </t>
  </si>
  <si>
    <t>Almirante Padilla Sede B Villa Nelly</t>
  </si>
  <si>
    <t>Almirante Padilla sede C</t>
  </si>
  <si>
    <t>ORLANDO FALS BORDA</t>
  </si>
  <si>
    <t>Barranquillita - Nuevo (ORLANDO FALS BORDA)</t>
  </si>
  <si>
    <t>BRASILIA - USME</t>
  </si>
  <si>
    <t>Brasilia</t>
  </si>
  <si>
    <t>BRAZUELOS</t>
  </si>
  <si>
    <t>Brazuelos</t>
  </si>
  <si>
    <t>CHUNIZA</t>
  </si>
  <si>
    <t>Chuniza</t>
  </si>
  <si>
    <t>OFELIA URIBE DE ACOSTA
EL BOSQUE</t>
  </si>
  <si>
    <t>Colegio El Bosque - Ofelia Uribe de Acosta</t>
  </si>
  <si>
    <t>Rural el Bosque</t>
  </si>
  <si>
    <t>EL CORTIJO - VIANEY</t>
  </si>
  <si>
    <t>El Cortijo</t>
  </si>
  <si>
    <t>Vianey</t>
  </si>
  <si>
    <t>EL DESTINO</t>
  </si>
  <si>
    <t>Rural El Destino</t>
  </si>
  <si>
    <t>EL UVAL</t>
  </si>
  <si>
    <t>El Uval</t>
  </si>
  <si>
    <t>EL VIRREY JOSE SOLIS</t>
  </si>
  <si>
    <t>Básica y Media El Virrey Solis</t>
  </si>
  <si>
    <t>ESTANISLAO ZULETA</t>
  </si>
  <si>
    <t>Estanislao Zuleta</t>
  </si>
  <si>
    <t>La Alborada</t>
  </si>
  <si>
    <t>GRAN YOMASA</t>
  </si>
  <si>
    <t>Gran Yomasa</t>
  </si>
  <si>
    <t>LA AURORA</t>
  </si>
  <si>
    <t>La Aurora</t>
  </si>
  <si>
    <t>GABRIEL GARCIA MARQUEZ</t>
  </si>
  <si>
    <t>Villa Diana (Gabriel García Márquez)</t>
  </si>
  <si>
    <t>LOS COMUNEROS - OSWALDO GUAYAZAMIN</t>
  </si>
  <si>
    <t>Los Comuneros</t>
  </si>
  <si>
    <t>Virrey Ultima Etapa (Oswaldo Guayasamin)</t>
  </si>
  <si>
    <t>MIGUEL DE CERVANTES SAAVEDRA</t>
  </si>
  <si>
    <t>Miguel de Cervantes Saavedra</t>
  </si>
  <si>
    <t>MIRAVALLE</t>
  </si>
  <si>
    <t>Miravalle</t>
  </si>
  <si>
    <t>DIEGO MONTAÑA CUELLAR</t>
  </si>
  <si>
    <t>Bás.- Med. Monteblanco Sede B</t>
  </si>
  <si>
    <t>Serranías</t>
  </si>
  <si>
    <t>NUEVA ESPERANZA</t>
  </si>
  <si>
    <t>Nueva Esperanza</t>
  </si>
  <si>
    <t>Sede B - Aguas Claras</t>
  </si>
  <si>
    <t>MORA OSEJO - NUEVO MONTEBLANCO</t>
  </si>
  <si>
    <t>Nuevo Monteblanco</t>
  </si>
  <si>
    <t>NUEVO SAN ANDRES DE LOS ALTOS</t>
  </si>
  <si>
    <t>Nuevo San Andrés de los Altos</t>
  </si>
  <si>
    <t>PROVINCIA DE QUEBEC</t>
  </si>
  <si>
    <t>Bás.-Med. Provincia de Quebec</t>
  </si>
  <si>
    <t>CIUDAD DE VILLAVICENCIO</t>
  </si>
  <si>
    <t>Ciudad de Villavicencio</t>
  </si>
  <si>
    <t>Puerta al Llano</t>
  </si>
  <si>
    <t>Villa Hermosa</t>
  </si>
  <si>
    <t>SANTA LIBRADA</t>
  </si>
  <si>
    <t>Santa Librada</t>
  </si>
  <si>
    <t>SANTA MARTHA</t>
  </si>
  <si>
    <t>Santa Martha</t>
  </si>
  <si>
    <t>TENERIFE - GRANADA SUR</t>
  </si>
  <si>
    <t>Tenerife</t>
  </si>
  <si>
    <t>Granada Sur (pendiente area del lote)</t>
  </si>
  <si>
    <t>USMINIA</t>
  </si>
  <si>
    <t>Usminia</t>
  </si>
  <si>
    <t>Lorenzo Alcantuz</t>
  </si>
  <si>
    <t>EDUARDO UMAÑA MENDOZA</t>
  </si>
  <si>
    <t>Eduardo Umaña Mendoza (Villa Alemania)</t>
  </si>
  <si>
    <t>ATABANZA</t>
  </si>
  <si>
    <t>Valle de Cafam</t>
  </si>
  <si>
    <t>FEDERICO GARCIA LORCA</t>
  </si>
  <si>
    <t>Federico Garcia Lorca</t>
  </si>
  <si>
    <t>Sede B - Betania</t>
  </si>
  <si>
    <t>Sede C - Betania</t>
  </si>
  <si>
    <t xml:space="preserve">LOS TEJARES </t>
  </si>
  <si>
    <t>Los Tejares</t>
  </si>
  <si>
    <t>LOS TEJARES</t>
  </si>
  <si>
    <t>El Curubo (Anexo a Tejares)</t>
  </si>
  <si>
    <t>NUEVO MILENIO (PAULO FREIRE)</t>
  </si>
  <si>
    <t>Nuevo Milenio (Paulo Freire)</t>
  </si>
  <si>
    <t>FERNANDO GONZALEZ OCHOA</t>
  </si>
  <si>
    <t xml:space="preserve">Chicó Sur - Fernando Gonzalez Ochoa </t>
  </si>
  <si>
    <t>Sede B</t>
  </si>
  <si>
    <t>JUAN LUIS LONDOÑO NEBRASKA</t>
  </si>
  <si>
    <t>Juan Luis Londoño - Nebraska</t>
  </si>
  <si>
    <t>CIUDAD DE CHENGDÚ</t>
  </si>
  <si>
    <t>Bolonia</t>
  </si>
  <si>
    <t>Tunjuelito</t>
  </si>
  <si>
    <t>CIUDAD DE BOGOTA</t>
  </si>
  <si>
    <t>Unid.Bas.Ciudad de Bogotá</t>
  </si>
  <si>
    <t>Rockefeller</t>
  </si>
  <si>
    <t>SAN BENITO ABAD</t>
  </si>
  <si>
    <t>Diana Turbay</t>
  </si>
  <si>
    <t>San Benito Abad</t>
  </si>
  <si>
    <t>JOSE ANTONIO RICAURTE - SAN CARLOS</t>
  </si>
  <si>
    <t>José Antonio Ricaurte</t>
  </si>
  <si>
    <t>San Carlos</t>
  </si>
  <si>
    <t>CENTRO INTEGRAL  JOSE MARIA CORDOBA</t>
  </si>
  <si>
    <t>"INEM SANTIAGO PEREZ"</t>
  </si>
  <si>
    <t>INEM Santiago Perez</t>
  </si>
  <si>
    <t>Agustin Codazzi</t>
  </si>
  <si>
    <t>INSTITUTO TECNICO INDUSTRIAL PILOTO</t>
  </si>
  <si>
    <t>Instituto Técnico Industrial Piloto</t>
  </si>
  <si>
    <t>Nuestra Señora de Fatima</t>
  </si>
  <si>
    <t>Fatima Colmotores</t>
  </si>
  <si>
    <t>Nuestra Señora del Rosario</t>
  </si>
  <si>
    <t>ISLA DEL SOL</t>
  </si>
  <si>
    <t>Isla del Sol</t>
  </si>
  <si>
    <t>MARCO FIDEL SUAREZ</t>
  </si>
  <si>
    <t>Unid.Bas.Marco Fidel Suarez</t>
  </si>
  <si>
    <t>RAFAEL URIBE URIBE</t>
  </si>
  <si>
    <t>Unid.Bas.Rafael Uribe Uribe</t>
  </si>
  <si>
    <t>Nuestra Señora del Carmen</t>
  </si>
  <si>
    <t>VENECIA</t>
  </si>
  <si>
    <t>Venecia</t>
  </si>
  <si>
    <t>Nuevo Muzu</t>
  </si>
  <si>
    <t>RUFINO JOSE CUERVO</t>
  </si>
  <si>
    <t>Rufino José Cuervo</t>
  </si>
  <si>
    <t>Cecilia de la Fuente de Lleras</t>
  </si>
  <si>
    <t xml:space="preserve">Nuevo Tunjuelito </t>
  </si>
  <si>
    <t>San Pablo</t>
  </si>
  <si>
    <t>BERNARDO JARAMILLO</t>
  </si>
  <si>
    <t xml:space="preserve">Bernardo Jaramillo </t>
  </si>
  <si>
    <t>Bosa</t>
  </si>
  <si>
    <t>ARGELIA - BANCO POPULAR</t>
  </si>
  <si>
    <t>Argelia (Alianza Educativa)</t>
  </si>
  <si>
    <t>LA ESPERANZA</t>
  </si>
  <si>
    <t>La Esperanza (Cafam)</t>
  </si>
  <si>
    <t>LOS NARANJOS</t>
  </si>
  <si>
    <t>Los Naranjos (Cafam)</t>
  </si>
  <si>
    <t>LA LIBERTAD - SANTIAGO DE LAS ATALAYAS</t>
  </si>
  <si>
    <t>Santiago de las  Atalayas (Alianza Educativa)</t>
  </si>
  <si>
    <t>CARLOS PIZARRO LEON GOMEZ</t>
  </si>
  <si>
    <t>El Recreo - Metrovivienda - Carlos Pizarro León Gómez</t>
  </si>
  <si>
    <t>LA LIBERTAD - ORLANDO HIGUITA ROJAS</t>
  </si>
  <si>
    <t>Orlando Higuita - Holanda la Libertad</t>
  </si>
  <si>
    <t>Juan Maximiliano Ambrosio</t>
  </si>
  <si>
    <t>MOTORISTA</t>
  </si>
  <si>
    <t>El Motorista</t>
  </si>
  <si>
    <t>RURAL LA CONCEPCION</t>
  </si>
  <si>
    <t>La Concepción</t>
  </si>
  <si>
    <t>Aulas Modulares Nuestra Señora de Lourges</t>
  </si>
  <si>
    <t>VILLAS DEL PROGRESO</t>
  </si>
  <si>
    <t xml:space="preserve">A </t>
  </si>
  <si>
    <t>Villas del Progreso</t>
  </si>
  <si>
    <t>Enrique Dussel</t>
  </si>
  <si>
    <t>Porvenir VII</t>
  </si>
  <si>
    <t>FRANCISCO SOCARRAS</t>
  </si>
  <si>
    <t>JARDINES DE LA LIBERTAD</t>
  </si>
  <si>
    <t>BRASILIA - BOSA</t>
  </si>
  <si>
    <t>Brasilia Bosa</t>
  </si>
  <si>
    <t>Luis Hernando Perea</t>
  </si>
  <si>
    <t>Básica Brasilia</t>
  </si>
  <si>
    <t>El Porvenir IV</t>
  </si>
  <si>
    <t>CARLOS ALBAN HOLGUIN</t>
  </si>
  <si>
    <t>Carlos Albán Holguín</t>
  </si>
  <si>
    <t>José Maria Carbonell</t>
  </si>
  <si>
    <t>San José</t>
  </si>
  <si>
    <t>CEDID SAN PABLO</t>
  </si>
  <si>
    <t xml:space="preserve">CEDID San Pablo-Bosa </t>
  </si>
  <si>
    <t>La Amistad</t>
  </si>
  <si>
    <t>METROVIVIENDA 
LEONARDO POSADA</t>
  </si>
  <si>
    <t>Metrovivienda Leonardo Posada</t>
  </si>
  <si>
    <t>EL PORVENIR</t>
  </si>
  <si>
    <t>El Porvenir</t>
  </si>
  <si>
    <t>El Recuerdo Santa Fe</t>
  </si>
  <si>
    <t>FERNANDO MAZUERA VILLEGAS</t>
  </si>
  <si>
    <t>Fernando Mazuera Villegas</t>
  </si>
  <si>
    <t>Gonzalo Jimenez de Quesada</t>
  </si>
  <si>
    <t>Humberto Valencia</t>
  </si>
  <si>
    <t>Islandia</t>
  </si>
  <si>
    <t>FRANCISCO DE PAULA SANTANDER</t>
  </si>
  <si>
    <t>Francisco de Paula Santander</t>
  </si>
  <si>
    <t>GRAN COLOMBIANO</t>
  </si>
  <si>
    <t xml:space="preserve">Gran Colombiano </t>
  </si>
  <si>
    <t>Los Laureles</t>
  </si>
  <si>
    <t>Charles de Gaulle</t>
  </si>
  <si>
    <t>Los Naranjos</t>
  </si>
  <si>
    <t>JOSE ANTONIO GALAN</t>
  </si>
  <si>
    <t>José Antonio Galán</t>
  </si>
  <si>
    <t>LLANO ORIENTAL</t>
  </si>
  <si>
    <t>Llano Oriental</t>
  </si>
  <si>
    <t>LLANO ORIENTAL - ALFONSO REYES ECHANDIA</t>
  </si>
  <si>
    <t>San José de Meryland San Pedro - Alfonso Reyes Echandía</t>
  </si>
  <si>
    <t>PORTAL DEL SOL - ALFONSO LOPEZ MICHELSEN</t>
  </si>
  <si>
    <t>Portal del Sol Alfonso Lopez Michelsen</t>
  </si>
  <si>
    <t>LUIS LOPEZ DE MESA</t>
  </si>
  <si>
    <t>Luis Lopéz de Mesa</t>
  </si>
  <si>
    <t>NUEVO CHILE</t>
  </si>
  <si>
    <t>Nuevo Chile</t>
  </si>
  <si>
    <t>Rodrigo de Bastidas</t>
  </si>
  <si>
    <t>PABLO DE TARSO</t>
  </si>
  <si>
    <t xml:space="preserve">Pablo de Tarso </t>
  </si>
  <si>
    <t>Pablo VI</t>
  </si>
  <si>
    <t>PORFIRIO BARBA JACOB</t>
  </si>
  <si>
    <t>Porfirio Barba Jacob</t>
  </si>
  <si>
    <t>SAN BERNARDINO</t>
  </si>
  <si>
    <t>San Bernardino</t>
  </si>
  <si>
    <t>KIMI PERNIA</t>
  </si>
  <si>
    <t>El Remate Aguablanca</t>
  </si>
  <si>
    <t>SANTA MARTHA - SAN IGNACIO</t>
  </si>
  <si>
    <t>BRASIL - LOPEZ QUINTANA - GERMAN ARCINIEGAS</t>
  </si>
  <si>
    <t>BRASIL - LOPEZ QUINTANA</t>
  </si>
  <si>
    <t>BOSANOVA</t>
  </si>
  <si>
    <t>Bosanova</t>
  </si>
  <si>
    <t>DEBORA ARANGO</t>
  </si>
  <si>
    <t xml:space="preserve">Clarafey LA PAZ </t>
  </si>
  <si>
    <t>CIUDADELA EDUCATIVA DE BOSA - EL PORVENIR</t>
  </si>
  <si>
    <t>CIUDADELA EDUCATIVA DE BOSA</t>
  </si>
  <si>
    <t>SOLEDAD ACOSTA DE SAMPER</t>
  </si>
  <si>
    <t>Porvenir II</t>
  </si>
  <si>
    <t>JORGE ISAAC</t>
  </si>
  <si>
    <t xml:space="preserve">Volcán La Pradera </t>
  </si>
  <si>
    <t>BICENTENARIO</t>
  </si>
  <si>
    <t>San José de Maryland</t>
  </si>
  <si>
    <t>COLEGIO DE LA BICI</t>
  </si>
  <si>
    <t>Colegio de la Bici</t>
  </si>
  <si>
    <t>LAUREL DE CERA</t>
  </si>
  <si>
    <t>Campo Verde I</t>
  </si>
  <si>
    <t>PARQUES DE BOGOTA</t>
  </si>
  <si>
    <t>Campo Verde II</t>
  </si>
  <si>
    <t>LAURA HERRERA DE VARELA - ENCENILLOS</t>
  </si>
  <si>
    <t>Niño Jesús</t>
  </si>
  <si>
    <t>ESMERALDA ARBOLEDA CADAVID - PALESTINA</t>
  </si>
  <si>
    <t>Palestina</t>
  </si>
  <si>
    <t>SONIA OSORIO DE SAINT-MALO</t>
  </si>
  <si>
    <t>Plaza Logística</t>
  </si>
  <si>
    <t>Kennedy</t>
  </si>
  <si>
    <t>CAFAM BELLAVISTA</t>
  </si>
  <si>
    <t>Bellavista (Cafam)</t>
  </si>
  <si>
    <t>HERNANDO DURAN DUSAN</t>
  </si>
  <si>
    <t>Tintalito (Hernado Duran Dusan)</t>
  </si>
  <si>
    <t>JACKELINE</t>
  </si>
  <si>
    <t>Jackeline</t>
  </si>
  <si>
    <t>EDUARDO UMAÑA LUNA</t>
  </si>
  <si>
    <t>Dindalito</t>
  </si>
  <si>
    <t>NELSON MANDELA</t>
  </si>
  <si>
    <t>Compartir Tintal</t>
  </si>
  <si>
    <t>"INSTITUTO TECNICO RODRIGO DE TRIANA"</t>
  </si>
  <si>
    <t>Rodrigo de Triana</t>
  </si>
  <si>
    <t>Las Palmeras</t>
  </si>
  <si>
    <t>Campo Hermoso</t>
  </si>
  <si>
    <t>SAN JOSE DE CASTILLA</t>
  </si>
  <si>
    <t>Castilla</t>
  </si>
  <si>
    <t>Visión de Colombia</t>
  </si>
  <si>
    <t>ALFONSO LOPEZ PUMAREJO</t>
  </si>
  <si>
    <t>Alfonso Lopéz Pumarejo</t>
  </si>
  <si>
    <t>Agoberto Mejia Cifuentes</t>
  </si>
  <si>
    <t>DARIO ECHANDIA</t>
  </si>
  <si>
    <t>Dario Echandia</t>
  </si>
  <si>
    <t>Los Patios</t>
  </si>
  <si>
    <t>Tocarema</t>
  </si>
  <si>
    <t>CODEMA</t>
  </si>
  <si>
    <t>Dario Echandía - CODEMA</t>
  </si>
  <si>
    <t>CARLOS ARTURO TORRES</t>
  </si>
  <si>
    <t>Carlos Arturo Torres y Rep de Finlandia</t>
  </si>
  <si>
    <t>Rep.de Finlandia</t>
  </si>
  <si>
    <t>CLASS</t>
  </si>
  <si>
    <t>Class</t>
  </si>
  <si>
    <t>Ciudad Roma</t>
  </si>
  <si>
    <t>Romulo Gallegos</t>
  </si>
  <si>
    <t>SAN JOSE</t>
  </si>
  <si>
    <t>El Descanso</t>
  </si>
  <si>
    <t>Jardin Casablanca</t>
  </si>
  <si>
    <t>"COLEGIO NACIONAL NICOLAS ESGUERRA"</t>
  </si>
  <si>
    <t>Nal. Nicolas Esguerra</t>
  </si>
  <si>
    <t>"INEM FRANCISCO DE PAULA SANTANDER "</t>
  </si>
  <si>
    <t>INEM Fco. de Paula Santander</t>
  </si>
  <si>
    <t>Casablanca</t>
  </si>
  <si>
    <t>ALQUERIA DE LA FRAGUA</t>
  </si>
  <si>
    <t>Alqueria la Fragua</t>
  </si>
  <si>
    <t>MANUEL CEPEDA VARGAS</t>
  </si>
  <si>
    <t>Britalia</t>
  </si>
  <si>
    <t>Gran Britalia</t>
  </si>
  <si>
    <t>Camilo Torres</t>
  </si>
  <si>
    <t>CARLOS ARANGO VELEZ</t>
  </si>
  <si>
    <t>Carlos Arango Velez</t>
  </si>
  <si>
    <t>CASTILLA</t>
  </si>
  <si>
    <t>Nueva Castilla</t>
  </si>
  <si>
    <t xml:space="preserve">EL JAPON </t>
  </si>
  <si>
    <t>El Japón</t>
  </si>
  <si>
    <t>FRANCISCO DE MIRANDA</t>
  </si>
  <si>
    <t>Bas-Med. Francisco de Miranda</t>
  </si>
  <si>
    <t>ISABEL II</t>
  </si>
  <si>
    <t>Isabel II</t>
  </si>
  <si>
    <t>Pio XII</t>
  </si>
  <si>
    <t>GUSTAVO ROJAS PINILLA</t>
  </si>
  <si>
    <t>Gustavo Rojas Pinilla - La Pampa La Montana</t>
  </si>
  <si>
    <t>El Tintal</t>
  </si>
  <si>
    <t>JOHN F. KENNEDY</t>
  </si>
  <si>
    <t>John F. kennedy</t>
  </si>
  <si>
    <t>KENNEDY</t>
  </si>
  <si>
    <t>Antonio Santos II</t>
  </si>
  <si>
    <t>Los Heroes</t>
  </si>
  <si>
    <t>Rosa María Gordillo</t>
  </si>
  <si>
    <t xml:space="preserve">LA AMISTAD </t>
  </si>
  <si>
    <t>Llano Grande</t>
  </si>
  <si>
    <t>Pinar del Rìo</t>
  </si>
  <si>
    <t>LA CHUCUA</t>
  </si>
  <si>
    <t>La Chucua</t>
  </si>
  <si>
    <t>LA FLORESTA SUR</t>
  </si>
  <si>
    <t>La Floresta Sur</t>
  </si>
  <si>
    <t>Juan Pablo II</t>
  </si>
  <si>
    <t>LAS AMERICAS</t>
  </si>
  <si>
    <t>Unidad Básica Las Americas</t>
  </si>
  <si>
    <t>LOS PERIODISTAS</t>
  </si>
  <si>
    <t>Los Periodistas</t>
  </si>
  <si>
    <t>MARSELLA</t>
  </si>
  <si>
    <t>Bas-Med. Marsella.</t>
  </si>
  <si>
    <t>NUEVO KENNEDY
FERNANDO SOTO APARICIO</t>
  </si>
  <si>
    <t>Nuevo Kennedy</t>
  </si>
  <si>
    <t>NUEVO KENNEDY</t>
  </si>
  <si>
    <t>Pastranita</t>
  </si>
  <si>
    <t xml:space="preserve">Alfonso Lopéz </t>
  </si>
  <si>
    <t>O.E.A</t>
  </si>
  <si>
    <t>Antonia Santos I</t>
  </si>
  <si>
    <t>GABRIEL BETANCOURT MEJIA</t>
  </si>
  <si>
    <t>Gabriel Betancourt</t>
  </si>
  <si>
    <t>Villa Mejía Tagaste</t>
  </si>
  <si>
    <t>TERESA MARTINEZ VARELA</t>
  </si>
  <si>
    <t>Teresa Martinez Varela (La Magdalena)</t>
  </si>
  <si>
    <t>MANUEL ZAPATA OLIVELLA</t>
  </si>
  <si>
    <t>Patio Bonito II</t>
  </si>
  <si>
    <t>PAULO VI</t>
  </si>
  <si>
    <t>Paulo VI</t>
  </si>
  <si>
    <t>PROSPERO PINZON</t>
  </si>
  <si>
    <t>Próspero Pinzón</t>
  </si>
  <si>
    <t>SAN PEDRO CLAVER</t>
  </si>
  <si>
    <t>San Pedro Claver</t>
  </si>
  <si>
    <t>German Zea Hernandez</t>
  </si>
  <si>
    <t>SAN RAFAEL</t>
  </si>
  <si>
    <t>San Rafael</t>
  </si>
  <si>
    <t>Catalina</t>
  </si>
  <si>
    <t>TOM ADAMS</t>
  </si>
  <si>
    <t>Tom Adams</t>
  </si>
  <si>
    <t>San Jorge</t>
  </si>
  <si>
    <t>VILLA RICA</t>
  </si>
  <si>
    <t>Villa Rica</t>
  </si>
  <si>
    <t>Perpetuo Socorro</t>
  </si>
  <si>
    <t>SALUDCOOP SUR - KALANDAIMA</t>
  </si>
  <si>
    <t>Saludcoop Sur - Kalandaima</t>
  </si>
  <si>
    <t>JAIRO ANIBAL NIÑO</t>
  </si>
  <si>
    <t>Patio Bonito I</t>
  </si>
  <si>
    <t xml:space="preserve">JAIME HERNANDO GARZON FORERO </t>
  </si>
  <si>
    <t>Las Margaritas</t>
  </si>
  <si>
    <t>LAS MARGARITAS</t>
  </si>
  <si>
    <t>EMMA REYES</t>
  </si>
  <si>
    <t>Techo I</t>
  </si>
  <si>
    <t>FELIZA BURSZTYN</t>
  </si>
  <si>
    <t>Hipotecho</t>
  </si>
  <si>
    <t>Fontibón</t>
  </si>
  <si>
    <t>"INSTITUTO TECNICO INTERNACIONAL"</t>
  </si>
  <si>
    <t>Técnico Internacional</t>
  </si>
  <si>
    <t>ANTONIO VAN UDEN</t>
  </si>
  <si>
    <t>Antonio Van Uden</t>
  </si>
  <si>
    <t>La Estación</t>
  </si>
  <si>
    <t xml:space="preserve">ATAHUALPA </t>
  </si>
  <si>
    <t>Atahualpa</t>
  </si>
  <si>
    <t>Refugio Puerto Central</t>
  </si>
  <si>
    <t>COSTA RICA - PUERTA DE TEJA</t>
  </si>
  <si>
    <t>Rep. de Costa Rica</t>
  </si>
  <si>
    <t>COSTA RICA</t>
  </si>
  <si>
    <t>Puerta de Teja</t>
  </si>
  <si>
    <t xml:space="preserve">INTEGRADO DE FONTIBON </t>
  </si>
  <si>
    <t>Integrado de Fontibon (antes Departamental)</t>
  </si>
  <si>
    <t>Emma Villegas de Gaitán</t>
  </si>
  <si>
    <t>Versalles</t>
  </si>
  <si>
    <t>LUIS ANGEL ARANGO</t>
  </si>
  <si>
    <t>Luis Angel Arango</t>
  </si>
  <si>
    <t>La Cabaña</t>
  </si>
  <si>
    <t>PABLO NERUDA</t>
  </si>
  <si>
    <t>Cacique Hyntiba (Pablo Neruda, Sta Fe de Bogota)</t>
  </si>
  <si>
    <t>Antonio Nariño</t>
  </si>
  <si>
    <t>CARLO FEDERICI</t>
  </si>
  <si>
    <t>Zona Franca Carlo Federici</t>
  </si>
  <si>
    <t>RODRIGO ARENAS BETANCOURT</t>
  </si>
  <si>
    <r>
      <rPr>
        <rFont val="Arial Narrow"/>
        <color theme="1"/>
        <sz val="18.0"/>
      </rPr>
      <t xml:space="preserve">Rodrigo Arenas Betancourt  </t>
    </r>
    <r>
      <rPr>
        <rFont val="Arial Narrow"/>
        <color theme="1"/>
        <sz val="10.0"/>
      </rPr>
      <t>SIMON BOLIVAR</t>
    </r>
  </si>
  <si>
    <t>VILLEMAR EL CARMEN</t>
  </si>
  <si>
    <t>Villemar el Carmen</t>
  </si>
  <si>
    <t>Santa Cecilia</t>
  </si>
  <si>
    <t>Académico</t>
  </si>
  <si>
    <t>LA FELICIDAD</t>
  </si>
  <si>
    <t>La Felicidad</t>
  </si>
  <si>
    <t>Engativa</t>
  </si>
  <si>
    <t>LAS MERCEDES</t>
  </si>
  <si>
    <t>Las Mercedes (Zoonosis) (Colsubsidio)</t>
  </si>
  <si>
    <t>INSTITUTO TECNICO  LAUREANO GOMEZ</t>
  </si>
  <si>
    <t>Laureano Gómez</t>
  </si>
  <si>
    <t>Bachue</t>
  </si>
  <si>
    <t>MARCO TULIO FERNANDEZ</t>
  </si>
  <si>
    <t>Mariano Ospina Perez</t>
  </si>
  <si>
    <t>Mercedes de Fernandez</t>
  </si>
  <si>
    <t>San Joaquin</t>
  </si>
  <si>
    <t>San Ignacio</t>
  </si>
  <si>
    <t>"INSTITUTO TECNICO  JUAN DEL CORRAL"</t>
  </si>
  <si>
    <t>Juan del Corral</t>
  </si>
  <si>
    <t>Santafe de Bogotá</t>
  </si>
  <si>
    <t>"INSTITUTO TECNICO DISTRITAL REPUBLICA DE GUATEMALA"</t>
  </si>
  <si>
    <t>Rep. De Guatemala</t>
  </si>
  <si>
    <t>ANTONIO NARIÑO</t>
  </si>
  <si>
    <t>La Consolación</t>
  </si>
  <si>
    <t>ANTONIO VILLAVICENCIO</t>
  </si>
  <si>
    <t>Laureles</t>
  </si>
  <si>
    <t>Antonio Villavicencio</t>
  </si>
  <si>
    <t>FLORIDA BLANCA</t>
  </si>
  <si>
    <t>Florida Blanca I</t>
  </si>
  <si>
    <t>Rafael Pombo</t>
  </si>
  <si>
    <t>Florida Blanca II Sector</t>
  </si>
  <si>
    <t>General Santander</t>
  </si>
  <si>
    <t>Cardenal Luque</t>
  </si>
  <si>
    <t>GUILLERMO LEON VALENCIA</t>
  </si>
  <si>
    <t>Guillermo León Valencia</t>
  </si>
  <si>
    <t>INSTITUTO TECNICO INDUSTRIAL FRANCISCO JOSE DE CALDAS</t>
  </si>
  <si>
    <t>Fco José de Caldas</t>
  </si>
  <si>
    <t>Ciudad de Honda</t>
  </si>
  <si>
    <t>Clemencia de Caicedo</t>
  </si>
  <si>
    <t>Damaso Zapata</t>
  </si>
  <si>
    <t>JORGE GAITAN CORTES</t>
  </si>
  <si>
    <t>Jorge Gaitan Cortes</t>
  </si>
  <si>
    <t>La Española</t>
  </si>
  <si>
    <t>Andalucia</t>
  </si>
  <si>
    <t xml:space="preserve">JOSE ASUNCION SILVA </t>
  </si>
  <si>
    <t>Jose  A. Silva</t>
  </si>
  <si>
    <t>Sidauto</t>
  </si>
  <si>
    <t>MAGDALENA ORTEGA DE NARIÑO</t>
  </si>
  <si>
    <t>Lic.Nal.Magdalena Ortega de Nariño</t>
  </si>
  <si>
    <t>MANUELA AYALA DE GAITAN</t>
  </si>
  <si>
    <t>Manuela Ayala de Gaitan</t>
  </si>
  <si>
    <t>Carlos Lleras Restrepo</t>
  </si>
  <si>
    <t>MIGUEL ANTONIO CARO</t>
  </si>
  <si>
    <t>Miguel Antonio Caro</t>
  </si>
  <si>
    <t>MORISCO</t>
  </si>
  <si>
    <t>Morisco</t>
  </si>
  <si>
    <t>NACIONES UNIDAS</t>
  </si>
  <si>
    <t>Naciones Unidas</t>
  </si>
  <si>
    <t>José Asunción Silva</t>
  </si>
  <si>
    <t>NESTOR FORERO ALCALA</t>
  </si>
  <si>
    <t>Nestor Forero Alcala</t>
  </si>
  <si>
    <t>Club del Comercio</t>
  </si>
  <si>
    <t>Nuevo Laurel</t>
  </si>
  <si>
    <t>NIDIA QUINTERO DE TURBAY</t>
  </si>
  <si>
    <t>Nidia Quintero de Turbay</t>
  </si>
  <si>
    <t>Florencia</t>
  </si>
  <si>
    <t>NUEVA CONSTITUCION</t>
  </si>
  <si>
    <t>Nueva Constitución</t>
  </si>
  <si>
    <t xml:space="preserve">REPUBLICA DE BOLIVIA </t>
  </si>
  <si>
    <t>Rep. De Bolivia</t>
  </si>
  <si>
    <t>RODOLFO LLINAS</t>
  </si>
  <si>
    <t>Bolivia Oriental III</t>
  </si>
  <si>
    <t>Bochica Compartir</t>
  </si>
  <si>
    <t>REPUBLICA DE CHINA</t>
  </si>
  <si>
    <t>Rep. de China</t>
  </si>
  <si>
    <t>Primavera Norte</t>
  </si>
  <si>
    <t>REPUBLICA DE COLOMBIA</t>
  </si>
  <si>
    <t>Rep. de Colombia</t>
  </si>
  <si>
    <t>Rep. de Chile</t>
  </si>
  <si>
    <t>Nueva Estrada</t>
  </si>
  <si>
    <t>ROBERT KENNEDY</t>
  </si>
  <si>
    <t>Robert Kennedy</t>
  </si>
  <si>
    <t xml:space="preserve">INSTITUCION EDUCATIVA DISTRITAL </t>
  </si>
  <si>
    <t>El Real</t>
  </si>
  <si>
    <t>SAN JOSE NORTE</t>
  </si>
  <si>
    <t>San José Norte</t>
  </si>
  <si>
    <t>Aguas Claras</t>
  </si>
  <si>
    <t>SIMON BOLIVAR</t>
  </si>
  <si>
    <t>Simón Bolivar</t>
  </si>
  <si>
    <t>Matilde Anaray</t>
  </si>
  <si>
    <t>TABORA</t>
  </si>
  <si>
    <t>Tabora</t>
  </si>
  <si>
    <t>Santa María del Lago</t>
  </si>
  <si>
    <t>TORQUIGUA</t>
  </si>
  <si>
    <t>Torquigua</t>
  </si>
  <si>
    <t>VILLA AMALIA</t>
  </si>
  <si>
    <t>Villa Amalia</t>
  </si>
  <si>
    <t>CHARRY</t>
  </si>
  <si>
    <t>Garces Navas - Zona Escolar No 4</t>
  </si>
  <si>
    <t>GARCES NAVAS</t>
  </si>
  <si>
    <t>Garces Navas II</t>
  </si>
  <si>
    <t>Garces Navas III</t>
  </si>
  <si>
    <t>LA PALESTINA</t>
  </si>
  <si>
    <t>La Palestina</t>
  </si>
  <si>
    <t>Centro de Estudios del Niño</t>
  </si>
  <si>
    <t>TOMAS CIPRIANO DE MOSQUERA - LITUANIA - EBENEZER</t>
  </si>
  <si>
    <t xml:space="preserve">Lituania - Ebenezer </t>
  </si>
  <si>
    <t>ABEL RODRIGUEZ CESPEDES - LOS CEREZOS</t>
  </si>
  <si>
    <t>Los Cerezos</t>
  </si>
  <si>
    <t>LUCILA RUBIO DE LAVERDE</t>
  </si>
  <si>
    <t>Parque Central de Occidente -Porvenir</t>
  </si>
  <si>
    <t>Suba</t>
  </si>
  <si>
    <t>HUNZA</t>
  </si>
  <si>
    <t>La Aguadita</t>
  </si>
  <si>
    <t>Divino Niño Jesús El Condor</t>
  </si>
  <si>
    <t>Ciudad Hunza</t>
  </si>
  <si>
    <t>NUEVA COLOMBIA</t>
  </si>
  <si>
    <t>Nueva Colombia</t>
  </si>
  <si>
    <t>ALBERTO LLERAS CAMARGO</t>
  </si>
  <si>
    <t>Alberto Lleras C</t>
  </si>
  <si>
    <t>ALVARO GOMEZ HURTADO</t>
  </si>
  <si>
    <t>Alvaro Gómez Hurtado</t>
  </si>
  <si>
    <t>Chucua Norte</t>
  </si>
  <si>
    <t>GONZALO ARANGO</t>
  </si>
  <si>
    <t>Gloria Lara de Echeverry - Gonzalo Arango</t>
  </si>
  <si>
    <t>Catalanes</t>
  </si>
  <si>
    <t>ANIBAL FERNANDEZ DE SOTO</t>
  </si>
  <si>
    <t>Prado Pinzón</t>
  </si>
  <si>
    <t>CHORRILLOS NICOLAS BUENAVENTURA</t>
  </si>
  <si>
    <t>Rural Chorrillos</t>
  </si>
  <si>
    <t>Las Mercedes - Villa Hermosa</t>
  </si>
  <si>
    <t>EL SALITRE - SUBA</t>
  </si>
  <si>
    <t>El Salitre</t>
  </si>
  <si>
    <t>San Carlos de Suba</t>
  </si>
  <si>
    <t>GERARDO PAREDES</t>
  </si>
  <si>
    <t>Gerardo Paredes Martinez</t>
  </si>
  <si>
    <t>La Frontera</t>
  </si>
  <si>
    <t>GUSTAVO MORALES</t>
  </si>
  <si>
    <t>Gustavo Morales</t>
  </si>
  <si>
    <t>Ciudad Jardín Norte</t>
  </si>
  <si>
    <t>JUAN LOZANO Y LOZANO</t>
  </si>
  <si>
    <t>Juan Lozano y Lozano</t>
  </si>
  <si>
    <t>Ana Mercedes Hoyos Mejia - antes lote Fontagrande</t>
  </si>
  <si>
    <t>399,21</t>
  </si>
  <si>
    <t>0,00</t>
  </si>
  <si>
    <t>JULIO FLORES - SANTA ROSA</t>
  </si>
  <si>
    <t>Julio Florez</t>
  </si>
  <si>
    <t>Santa Rosa</t>
  </si>
  <si>
    <t>LA GAITANA</t>
  </si>
  <si>
    <t>La Gaitana</t>
  </si>
  <si>
    <t>Villa Maria</t>
  </si>
  <si>
    <t>REPUBLICA DOMINICANA</t>
  </si>
  <si>
    <t>Nueva Gaitana</t>
  </si>
  <si>
    <t>LA TOSCANA - JOSE MARIA VÉLAZ</t>
  </si>
  <si>
    <t>La Toscana - Piedra Verde</t>
  </si>
  <si>
    <t>GERARDO MOLINA</t>
  </si>
  <si>
    <t>Gerardo Molina - Gavilanes 10 y 11</t>
  </si>
  <si>
    <t>LA TOSCANA - LISBOA</t>
  </si>
  <si>
    <t>La Toscana</t>
  </si>
  <si>
    <t>Lisboa</t>
  </si>
  <si>
    <t>María Cristina Salazar Camacho</t>
  </si>
  <si>
    <t>NUEVA ZELANDIA</t>
  </si>
  <si>
    <t>Nueva Zelandia</t>
  </si>
  <si>
    <t>Mirandela</t>
  </si>
  <si>
    <t>BILBAO - PARQUES DEL CAMPO</t>
  </si>
  <si>
    <t>Bilbao - Parques del Campo</t>
  </si>
  <si>
    <t>PRADO VERANIEGO</t>
  </si>
  <si>
    <t>Prado Veraniego II</t>
  </si>
  <si>
    <t>Prado Veraniego I</t>
  </si>
  <si>
    <t>RAMON DE ZUBIRIA</t>
  </si>
  <si>
    <t>Ramón de Zubiria</t>
  </si>
  <si>
    <t xml:space="preserve">La Palma </t>
  </si>
  <si>
    <t>Rincón La Palma</t>
  </si>
  <si>
    <t>FILARMONICO SIMON BOLIVAR</t>
  </si>
  <si>
    <t>Suba Centro</t>
  </si>
  <si>
    <t>Teilhard de Chardin</t>
  </si>
  <si>
    <t>TIBABUYES UNIVERSAL</t>
  </si>
  <si>
    <t>Tibabuyes Universal</t>
  </si>
  <si>
    <t>Vicente Ferrer</t>
  </si>
  <si>
    <t>DELIA ZAPATA</t>
  </si>
  <si>
    <t>Delia Zapata - Fontanar Inurbe</t>
  </si>
  <si>
    <t>VENTIUN ANGELES</t>
  </si>
  <si>
    <t>Rural Tuna Alta</t>
  </si>
  <si>
    <t>Casa Blanca</t>
  </si>
  <si>
    <t>Tuna Alta - 21 Angeles</t>
  </si>
  <si>
    <t>VILLA ELISA</t>
  </si>
  <si>
    <t>Villa Elisa Sede A</t>
  </si>
  <si>
    <t>El Rubí-Japón</t>
  </si>
  <si>
    <t>Sede B -   Villa Elisa</t>
  </si>
  <si>
    <t>Sede D - El Japon (preescolar)</t>
  </si>
  <si>
    <t>VISTA BELLA</t>
  </si>
  <si>
    <t>Vista Bella</t>
  </si>
  <si>
    <t>San Cipriano</t>
  </si>
  <si>
    <t>Granada Norte</t>
  </si>
  <si>
    <t>VIRGINIA GUTIERREZ DE PINEDA - TTES DE COLOMBIA</t>
  </si>
  <si>
    <t>TTES DE COLOMBIA</t>
  </si>
  <si>
    <t>FILARMONICO JORGE MARIO BERGOGLIO</t>
  </si>
  <si>
    <t>Cafam Puerto Sol El Rincon</t>
  </si>
  <si>
    <t>JAIME NIÑO DÍEZ</t>
  </si>
  <si>
    <t>Lombardía</t>
  </si>
  <si>
    <t>206,27</t>
  </si>
  <si>
    <t>718,94</t>
  </si>
  <si>
    <t>ELISA MUJICA</t>
  </si>
  <si>
    <t>Celestin Freinet</t>
  </si>
  <si>
    <t xml:space="preserve"> Arkadia</t>
  </si>
  <si>
    <t>Barrios Unidos</t>
  </si>
  <si>
    <t>S.S. FRANCISCO I - ALEMANIA</t>
  </si>
  <si>
    <t>Alemania Solidaria</t>
  </si>
  <si>
    <t>Manuela Ayala de Gaitán</t>
  </si>
  <si>
    <t>Manuel Antonio Rueda</t>
  </si>
  <si>
    <t>LORENCITA VILLEGAS DE SANTOS</t>
  </si>
  <si>
    <t>Eduardo Carranza</t>
  </si>
  <si>
    <t>Lorencita Villegas - Inst. Nacional Femenino</t>
  </si>
  <si>
    <t>HELADIA MEJIA</t>
  </si>
  <si>
    <t>Heladia Mejia</t>
  </si>
  <si>
    <t>Modelo del Norte</t>
  </si>
  <si>
    <t>JORGE ELIECER GAITAN</t>
  </si>
  <si>
    <t>Jorge Eliecer Gaitán</t>
  </si>
  <si>
    <t>Manuel Murillo Toro</t>
  </si>
  <si>
    <t>Jardín Infantil Nacional Popular No. 1</t>
  </si>
  <si>
    <t>-</t>
  </si>
  <si>
    <t>JUAN FRANCISCO BERBEO</t>
  </si>
  <si>
    <t>Juan Francisco Berbeo</t>
  </si>
  <si>
    <t>RAFAEL BERNAL JIMENEZ</t>
  </si>
  <si>
    <t>Rafael Bernal Jimenez</t>
  </si>
  <si>
    <t>Gloria Gaitán A</t>
  </si>
  <si>
    <t>REPUBLICA DE PANAMA</t>
  </si>
  <si>
    <t>Republica de Panamá</t>
  </si>
  <si>
    <t>Avenida Chile</t>
  </si>
  <si>
    <t>DOMINGO FAUSTINO SARMIENTO</t>
  </si>
  <si>
    <t>Domingo Faustino Sarmiento</t>
  </si>
  <si>
    <t>Sevilla</t>
  </si>
  <si>
    <t>Carlos Saenz  de Santamaria</t>
  </si>
  <si>
    <t>TOMAS CARRASQUILLA</t>
  </si>
  <si>
    <t>Tomás Carrasquilla</t>
  </si>
  <si>
    <t>Panamericana</t>
  </si>
  <si>
    <t>Teusaquillo</t>
  </si>
  <si>
    <t>MANUELA BELTRAN</t>
  </si>
  <si>
    <t>Manuela Beltran</t>
  </si>
  <si>
    <t>PALERMO "IEDIP"</t>
  </si>
  <si>
    <t>Palermo</t>
  </si>
  <si>
    <t>Mártires</t>
  </si>
  <si>
    <t>"LICEO NACIONAL AGUSTIN NIETO CABALLERO"</t>
  </si>
  <si>
    <t>Agustín Nieto Caballero</t>
  </si>
  <si>
    <t>ANTONIA SANTOS</t>
  </si>
  <si>
    <t>Antonia Santos Secundaria y media</t>
  </si>
  <si>
    <t>Antonia Santos primaria (R.Dominicana)</t>
  </si>
  <si>
    <t>EDUARDO SANTOS</t>
  </si>
  <si>
    <t>Eduardo Santos</t>
  </si>
  <si>
    <t>Rebeca Gutierrez de Camacho</t>
  </si>
  <si>
    <t>PANAMERICANO</t>
  </si>
  <si>
    <t>Panamericano (Escuela Bavaria)</t>
  </si>
  <si>
    <t>REPUBLICA BOLIVARIANA  DE VENEZUELA</t>
  </si>
  <si>
    <t>República de Venezuela</t>
  </si>
  <si>
    <t>INSTITUCION EDUCATIVA DISTRITAL REPUBLICA BOLIVARIANA  DE VENEZUELA</t>
  </si>
  <si>
    <t>Samper Mendoza</t>
  </si>
  <si>
    <t>RICAURTE (CONCEJO)</t>
  </si>
  <si>
    <t>Ricaurte</t>
  </si>
  <si>
    <t>INSTITUCION EDUCATIVA DISTRITAL RICAURTE (CONCEJO)</t>
  </si>
  <si>
    <t>Antonio Ricaurte</t>
  </si>
  <si>
    <t>SAN FRANCISCO DE ASIS</t>
  </si>
  <si>
    <t>Politecnico Femenino</t>
  </si>
  <si>
    <t>INSTITUCION EDUCATIVA DISTRITAL SAN FRANCISO DE ASIS</t>
  </si>
  <si>
    <t>Emma Villegas de Gaitan</t>
  </si>
  <si>
    <t>TECNICO MENORAH</t>
  </si>
  <si>
    <t>Técnico Menorah</t>
  </si>
  <si>
    <t>"ESCUELA NORMAL SUPERIOR  DISTRITAL MARIA MONTESSORI Y ANEXA"</t>
  </si>
  <si>
    <t>Normal superior María Montessori</t>
  </si>
  <si>
    <t>INSTITUCION EDUCATIVA DISTRITAL  "ESCUELA NORMAL SUPERIOR  DISTRITAL MARIA MONTESSORI Y ANEXA"</t>
  </si>
  <si>
    <t>Anexa-normal Dist Maria Montessori</t>
  </si>
  <si>
    <t>ATANASIO GIRARDOT</t>
  </si>
  <si>
    <t>INSTITUCION EDUCATIVA DISTRITAL ATANASIO GIRARDOT</t>
  </si>
  <si>
    <t>Rep. De Uruguay</t>
  </si>
  <si>
    <t>CEDIT JAIME PARDO LEAL</t>
  </si>
  <si>
    <t>Jaime Pardo Leal</t>
  </si>
  <si>
    <t>INSTITUCION EDUCATIVA DISTRITAL FRANCISCO DE PAULA SANTANDER</t>
  </si>
  <si>
    <t>Rep. de Mexico</t>
  </si>
  <si>
    <t>INSTITUCION EDUCATIVA DISTRITAL GUILLERMO LEON VALENCIA</t>
  </si>
  <si>
    <t>Nuestra Sra. De la Sabiduria</t>
  </si>
  <si>
    <t>Rep. De Panama</t>
  </si>
  <si>
    <t>Puente Aranda</t>
  </si>
  <si>
    <t>LUIS VARGAS TEJADA</t>
  </si>
  <si>
    <t>Luis Vargas Tejada</t>
  </si>
  <si>
    <t>INSTITUCION EDUCATIVA  DISTRITAL LUIS VARGAS TEJADA</t>
  </si>
  <si>
    <t>John F. Kennedy</t>
  </si>
  <si>
    <t>MARCO ANTONIO CARREÑO SILVA</t>
  </si>
  <si>
    <t>El Remanso</t>
  </si>
  <si>
    <t>INSTITUCION EDUCATIVA DISTRITAL  MARCO ANTONIO CARREÑO SILVA</t>
  </si>
  <si>
    <t>Marco Antonio Carreño Silva</t>
  </si>
  <si>
    <t>Jorge Gaitán Cortes</t>
  </si>
  <si>
    <t>ANDRES BELLO</t>
  </si>
  <si>
    <t>Andrés Bello</t>
  </si>
  <si>
    <t>INSTITUCION EDUCATIVA DISTRITAL ANDRES BELLO</t>
  </si>
  <si>
    <t>José Joaquín Castro Martinez</t>
  </si>
  <si>
    <t>ANTONIO JOSE DE SUCRE</t>
  </si>
  <si>
    <t>BENJAMIN HERRERA</t>
  </si>
  <si>
    <t>Benjamín Herrera</t>
  </si>
  <si>
    <t>Rep. De Francia</t>
  </si>
  <si>
    <t>Tayrona</t>
  </si>
  <si>
    <t>CULTURA POPULAR</t>
  </si>
  <si>
    <t>Instituto Nacional de Cultura</t>
  </si>
  <si>
    <t>INSTITUCION EDUCATIVA DISTRITAL DE CULTURA POPULAR</t>
  </si>
  <si>
    <t>Santa Rita</t>
  </si>
  <si>
    <t>Diego Luis Cordoba</t>
  </si>
  <si>
    <t>EL JAZMIN</t>
  </si>
  <si>
    <t>El Jazmín</t>
  </si>
  <si>
    <t>INSTITUCION EDUCATIVA DISTRITAL EL JAZMIN</t>
  </si>
  <si>
    <t>La Primavera</t>
  </si>
  <si>
    <t>ESPAÑA</t>
  </si>
  <si>
    <t>España</t>
  </si>
  <si>
    <t>INSTITUCION EDUCATIVA DISTRITAL ESPAÑA</t>
  </si>
  <si>
    <t>Cundinamarca</t>
  </si>
  <si>
    <t xml:space="preserve">JOSE JOAQUIN CASAS </t>
  </si>
  <si>
    <t>José Joaquin Casas Sede I</t>
  </si>
  <si>
    <t>Jose Joaquin Casas (Antes Escuela Hogar Puente Aranda)</t>
  </si>
  <si>
    <t xml:space="preserve">JOSE MANUEL RESTREPO </t>
  </si>
  <si>
    <t>José Manuel Restrepo</t>
  </si>
  <si>
    <t>JULIO GARAVITO ARMERO</t>
  </si>
  <si>
    <t>La Alqueria    ( 3332 area lote)</t>
  </si>
  <si>
    <t>INSTITUCION EDUCATIVA DISTRITAL JULIO GARAVITO ARMERO</t>
  </si>
  <si>
    <t>Muzu No. 1</t>
  </si>
  <si>
    <t>Muzu No. 2</t>
  </si>
  <si>
    <t>LA MERCED</t>
  </si>
  <si>
    <t>La Merced</t>
  </si>
  <si>
    <t>LUIS CARLOS GALAN SARMIENTO</t>
  </si>
  <si>
    <t>Luis Carlos Galán Sarmiento</t>
  </si>
  <si>
    <t>La Ponderosa</t>
  </si>
  <si>
    <t>SILVERIA ESPINOSA DE RENDON</t>
  </si>
  <si>
    <t>Silveria Espinosa de Rendón</t>
  </si>
  <si>
    <t>INSTITUCION EDUCATIVA DISTRITAL SILVERIA ESPINOSA DE RENDON</t>
  </si>
  <si>
    <t>Trinidad</t>
  </si>
  <si>
    <t>SORRENTO</t>
  </si>
  <si>
    <t>Sorrento</t>
  </si>
  <si>
    <t>INSTITUCION EDUCATIVA DISTRITAL SORRENTO</t>
  </si>
  <si>
    <t>Candelaria</t>
  </si>
  <si>
    <t>INSTITUCION EDUCATIVA DISTRITAL ESCUELA NACIONAL DE COMERCIO - QUINTA DIAZ - JOSE CELESTINO MUTIS</t>
  </si>
  <si>
    <t>Quinta Díaz - ESNALCO</t>
  </si>
  <si>
    <t>LA CANDELARIA</t>
  </si>
  <si>
    <t>La Concordia</t>
  </si>
  <si>
    <t>INSTITUCION EDUCATIVA DISTRITAL INTEGRADA LA CANDELARIA</t>
  </si>
  <si>
    <t>La Inmaculada</t>
  </si>
  <si>
    <t>Rafael Uribe Uribe</t>
  </si>
  <si>
    <t>CAFAM SANTA LUCIA</t>
  </si>
  <si>
    <t>Santa Lucia (Cafam)</t>
  </si>
  <si>
    <t>LA PAZ</t>
  </si>
  <si>
    <t>La Paz</t>
  </si>
  <si>
    <t>PALERMO SUR</t>
  </si>
  <si>
    <t>Palermo Sur</t>
  </si>
  <si>
    <t>GUSTAVO RESTREPO</t>
  </si>
  <si>
    <t>Gustavo Restrepo</t>
  </si>
  <si>
    <t>INSTITUCION EDUCATIVA DIST GUSTAVO RESTREPO</t>
  </si>
  <si>
    <t>José Acevedo y Goméz</t>
  </si>
  <si>
    <t>INSTITUCION EDUCATIVA DIST GUSTAVO RESTREPO (Loc. 18)</t>
  </si>
  <si>
    <t>Gabriel Turbay</t>
  </si>
  <si>
    <t>CLEMENCIA DE CAYCEDO</t>
  </si>
  <si>
    <t xml:space="preserve">Clemencia Caicedo </t>
  </si>
  <si>
    <t>REPUBLICA EE.UU DE AMERICA</t>
  </si>
  <si>
    <t>Rep. De EE.UU</t>
  </si>
  <si>
    <t>RAFEL DELGADO SALGERO</t>
  </si>
  <si>
    <t>General Paez</t>
  </si>
  <si>
    <t>Mater  Admirabilis</t>
  </si>
  <si>
    <t>Antes Escuela Hogar Bravo Paez</t>
  </si>
  <si>
    <t>ALEJANDRO OBREGON</t>
  </si>
  <si>
    <t>Alejandro Obregón</t>
  </si>
  <si>
    <t>ALEXANDER FLEMING</t>
  </si>
  <si>
    <t xml:space="preserve">Reino Unido de Holanda </t>
  </si>
  <si>
    <t>El Socorro Sur</t>
  </si>
  <si>
    <t>El Consuelo Sur</t>
  </si>
  <si>
    <t>ALFREDO IRIARTE</t>
  </si>
  <si>
    <t>Los Chircales</t>
  </si>
  <si>
    <t>El Mirador</t>
  </si>
  <si>
    <t>La Merced sur</t>
  </si>
  <si>
    <t>MARIA CANO (El Rosal)</t>
  </si>
  <si>
    <t>María Cano El Rosal</t>
  </si>
  <si>
    <t>ANTONIO BARAYA</t>
  </si>
  <si>
    <t>Antonio Baraya</t>
  </si>
  <si>
    <t>INSTITUCION EDUCATIVA DISTRITAL ANTONIO BARAYA</t>
  </si>
  <si>
    <t>BRAVO PAEZ</t>
  </si>
  <si>
    <t>Bravo Páez</t>
  </si>
  <si>
    <t>CLEMENCIA HOLGUIN DE URDANETA</t>
  </si>
  <si>
    <t>Clemencia Holguin</t>
  </si>
  <si>
    <t>COLOMBIA VIVA</t>
  </si>
  <si>
    <t>Nestor Forero Alcalá</t>
  </si>
  <si>
    <t>DIANA TURBAY</t>
  </si>
  <si>
    <t>Diana Turbay I</t>
  </si>
  <si>
    <t>Diana Turbay II</t>
  </si>
  <si>
    <t>EL LIBERTADOR</t>
  </si>
  <si>
    <t>El Libertador</t>
  </si>
  <si>
    <t>INSTITUCION EDUCATIVA DISTRITAL EL LIBERTADOR</t>
  </si>
  <si>
    <t>Juan del Rizo</t>
  </si>
  <si>
    <t>ENRIQUE OLAYA HERRERA</t>
  </si>
  <si>
    <t>Enrique Olaya Herrera</t>
  </si>
  <si>
    <t>LICEO FEMENINO MERCEDES NARIÑO.</t>
  </si>
  <si>
    <t>Liceo Femenino de Cundinamarca.</t>
  </si>
  <si>
    <t>JOSE MARTI</t>
  </si>
  <si>
    <t>Luis López de Mesa</t>
  </si>
  <si>
    <t>INSTITUCION EDUCATIVA DISTRITAL LUIS LOPEZ DE MESA</t>
  </si>
  <si>
    <t>Nazareth - José Martí</t>
  </si>
  <si>
    <t>Granja San Pablo</t>
  </si>
  <si>
    <t>La Resurreción</t>
  </si>
  <si>
    <t>Rio de Janeiro</t>
  </si>
  <si>
    <t>MANUEL DEL SOCORRO RODRIGUEZ</t>
  </si>
  <si>
    <t>Manuel del Socorro Rodríguez</t>
  </si>
  <si>
    <t>INSTITUCION EDUCATIVA DISTRITAL MANUEL DEL SOCORRO RODRIGUEZ</t>
  </si>
  <si>
    <t>MISAEL PASTRANA BORRERO</t>
  </si>
  <si>
    <t>Misael Pastrana Borrero</t>
  </si>
  <si>
    <t>QUIROGA ALIANZA</t>
  </si>
  <si>
    <t>Quiroga Alianza</t>
  </si>
  <si>
    <t>REINO DE HOLANDA</t>
  </si>
  <si>
    <t>Reino de Holanda (Leon de Greiff)</t>
  </si>
  <si>
    <t>INSTITUCION EDUCATIVA DISTRITAL REINO DE HOLANDA</t>
  </si>
  <si>
    <t>Marco Fidel Suarez</t>
  </si>
  <si>
    <t>RESTREPO MILLAN</t>
  </si>
  <si>
    <t>Restrepo Millan</t>
  </si>
  <si>
    <t>Isabel II de Inglaterra</t>
  </si>
  <si>
    <t>El Pesebre</t>
  </si>
  <si>
    <t>Gabriela Mistral</t>
  </si>
  <si>
    <t>SAN AGUSTIN</t>
  </si>
  <si>
    <t>San Agustín</t>
  </si>
  <si>
    <t>REPUBLICA FEDERAL DE ALEMANIA</t>
  </si>
  <si>
    <t>Rep Federal de Alemania</t>
  </si>
  <si>
    <t>MARRUECOS Y MOLINOS</t>
  </si>
  <si>
    <t>Marruecos y Molinos</t>
  </si>
  <si>
    <t>Ciudad Bolívar</t>
  </si>
  <si>
    <t>CALASANZ (BUENAVISTA)</t>
  </si>
  <si>
    <t>Buenavista (Calasanz)</t>
  </si>
  <si>
    <t>DON BOSCO I</t>
  </si>
  <si>
    <t>La Joya (Don Bosco I )</t>
  </si>
  <si>
    <t>GIMNASIO SABIO CALDAS</t>
  </si>
  <si>
    <t>Arborizadora Alta (Gimnasio Sabio Caldas)</t>
  </si>
  <si>
    <t>MOCHUELO ALTO</t>
  </si>
  <si>
    <t>Mochuelo Alto</t>
  </si>
  <si>
    <t>SANTA BÁRBARA</t>
  </si>
  <si>
    <t>Compartir Meissen</t>
  </si>
  <si>
    <t>INSITUCION EDUCATIVA DISTRITAL SANTA BÁRBARA</t>
  </si>
  <si>
    <t xml:space="preserve">Compartir Meissen Primaria </t>
  </si>
  <si>
    <t>Santa Bárbara Militar</t>
  </si>
  <si>
    <t>RURAL QUIBA ALTA</t>
  </si>
  <si>
    <t>Quiba Alto</t>
  </si>
  <si>
    <t>INSTITUCION EDUCATIVA  DISTRITAL  RURAL QUIBA ALTA</t>
  </si>
  <si>
    <t>Quiba Bajo</t>
  </si>
  <si>
    <t>ACACIA II</t>
  </si>
  <si>
    <t xml:space="preserve">Acacia II </t>
  </si>
  <si>
    <t>INSTITUCION EDUCATIVA DISTRITAL  ACACIA II</t>
  </si>
  <si>
    <t>Acacia I</t>
  </si>
  <si>
    <t>ARBORIZADORA ALTA</t>
  </si>
  <si>
    <t>Arborizadora Alta</t>
  </si>
  <si>
    <t>INSTITUCION EDUCATIVA DISTRITAL ARBORIZADORA ALTA</t>
  </si>
  <si>
    <t>Pradera Esperanza</t>
  </si>
  <si>
    <t>ARBORIZADORA BAJA</t>
  </si>
  <si>
    <t>Arborizadora Baja</t>
  </si>
  <si>
    <t>CANADA</t>
  </si>
  <si>
    <t>Canada</t>
  </si>
  <si>
    <t>CEDID CIUDAD BOLIVAR</t>
  </si>
  <si>
    <t>CEDID. Ciudad Bolivar</t>
  </si>
  <si>
    <t>Tanque Laguna</t>
  </si>
  <si>
    <t>Perdomo Alto</t>
  </si>
  <si>
    <t>Santa Rosita de la Vega</t>
  </si>
  <si>
    <t>CIUDAD BOLIVAR - ARGENTINA</t>
  </si>
  <si>
    <t>Ciudad Bolivar</t>
  </si>
  <si>
    <t>Argentina la Nueva</t>
  </si>
  <si>
    <t>CIUDAD DE MONTREAL</t>
  </si>
  <si>
    <t>Ciudad Montreal</t>
  </si>
  <si>
    <t>COMPARTIR RECUERDO</t>
  </si>
  <si>
    <t>Compartir Lucero Alto</t>
  </si>
  <si>
    <t>INSTITUCION EDUCATIVA DISTRITAL COMPARTIR RECUERDO</t>
  </si>
  <si>
    <t>El Recuerdo</t>
  </si>
  <si>
    <t>CONFEDERACION BRISAS DEL DIAMANTE</t>
  </si>
  <si>
    <t>Confederación Suiza</t>
  </si>
  <si>
    <t>Las Manitas</t>
  </si>
  <si>
    <t>EL MINUTO DE  BUENOS AIRES</t>
  </si>
  <si>
    <t>Buenos Aires</t>
  </si>
  <si>
    <t>INSTITUCION EDUCATIVA DISTRITAL EL MINUTO DE  BUENOS AIRES</t>
  </si>
  <si>
    <t>Minuto de María</t>
  </si>
  <si>
    <t>MANUELA BELTRAN -EL PARAISO</t>
  </si>
  <si>
    <t>Manuela Beltrán</t>
  </si>
  <si>
    <t>El Paraiso</t>
  </si>
  <si>
    <t>Erasmo de Roterdam</t>
  </si>
  <si>
    <t>COLEGIO EL TESORO DE LA CUMBRE</t>
  </si>
  <si>
    <t>Bicentenario El Tesoro</t>
  </si>
  <si>
    <t>La Cumbre</t>
  </si>
  <si>
    <t>El Tesoro</t>
  </si>
  <si>
    <t>ESTRELLA DEL SUR</t>
  </si>
  <si>
    <t>Estrella I</t>
  </si>
  <si>
    <t>Estrella II</t>
  </si>
  <si>
    <t>Estrella III Sede C</t>
  </si>
  <si>
    <t>Estrella del Sur (Estrella IV)</t>
  </si>
  <si>
    <t>ANTONIO GARCIA</t>
  </si>
  <si>
    <t>ANTONIO GARCIA - INES ELVIRA - LADRILLERA DEL SUR</t>
  </si>
  <si>
    <t>GUILLERMO CANO ISAZA</t>
  </si>
  <si>
    <t>Guillermo Cano I saza</t>
  </si>
  <si>
    <t>LA ARABIA</t>
  </si>
  <si>
    <t>La Arabia</t>
  </si>
  <si>
    <t>Naciones Unidas I</t>
  </si>
  <si>
    <t>LEON DE GREIFF</t>
  </si>
  <si>
    <t>León de Greiff</t>
  </si>
  <si>
    <t>JOSE JAIME ROJAS - NACIONES UNIDAS II</t>
  </si>
  <si>
    <t>Jose Jaime Rojas - Naciones Unidas II</t>
  </si>
  <si>
    <t>PARAISO MIRADOR</t>
  </si>
  <si>
    <t>Paraiso Mirador  (Preescolar)</t>
  </si>
  <si>
    <t>Paraiso Mirador (Secundaria)</t>
  </si>
  <si>
    <t>Paraiso Mirador (Primaria)</t>
  </si>
  <si>
    <t>El Arado</t>
  </si>
  <si>
    <t>JOSE MARIA VARGAS VILA</t>
  </si>
  <si>
    <t>Bellaflor La torre - El Porvenir - Las Margaritas</t>
  </si>
  <si>
    <t>PASQUILLA</t>
  </si>
  <si>
    <t>Pasquilla (primaria)</t>
  </si>
  <si>
    <t>Pasquilla (La Finca)</t>
  </si>
  <si>
    <t>Pasquillita</t>
  </si>
  <si>
    <t>Santa Bárbara Rural.</t>
  </si>
  <si>
    <t>Pasquilla Rural</t>
  </si>
  <si>
    <t>MARIA MERCEDES CARRANZA</t>
  </si>
  <si>
    <t>Maria Mercedes Carranza - El Almacen</t>
  </si>
  <si>
    <t>ISMAEL PERDOMO</t>
  </si>
  <si>
    <t>Ismael Perdomo</t>
  </si>
  <si>
    <t>FANNY MICKEY</t>
  </si>
  <si>
    <t>Fanny Mickey - Villas de Diamante</t>
  </si>
  <si>
    <t>REPUBLICA DE MEXICO</t>
  </si>
  <si>
    <t>Rep. De Mexico</t>
  </si>
  <si>
    <t>RODRIGO LARA BONILLA</t>
  </si>
  <si>
    <t>Rodrigo Lara Bonilla</t>
  </si>
  <si>
    <t>Jose Celestino Mutis</t>
  </si>
  <si>
    <t>Sede primera Infancia</t>
  </si>
  <si>
    <t>SAN FRANCISCO</t>
  </si>
  <si>
    <t>San Francisco</t>
  </si>
  <si>
    <t>NICOLAS GOMEZ DAVILA</t>
  </si>
  <si>
    <t>San Francisco I</t>
  </si>
  <si>
    <t>INSTITUCION EDUCATIVA DISTRITAL SAN FRANCISCO I - LA CASONA</t>
  </si>
  <si>
    <t>La Casona</t>
  </si>
  <si>
    <t>SIERRA MORENA</t>
  </si>
  <si>
    <t>Sierra Morena</t>
  </si>
  <si>
    <t>INSTITUCION EDUCATIVA DISTRITAL SIERRA MORENA</t>
  </si>
  <si>
    <t>C.E.D. Santo Domingo</t>
  </si>
  <si>
    <t>Divino Niño</t>
  </si>
  <si>
    <t>SOTAVENTO</t>
  </si>
  <si>
    <t>Sotavento</t>
  </si>
  <si>
    <t>UNION EUROPEA</t>
  </si>
  <si>
    <t>Unión Europea</t>
  </si>
  <si>
    <t>INSTITUCION EDUCATIVA DISTRITAL UNION EUROPEA</t>
  </si>
  <si>
    <t>María Cano</t>
  </si>
  <si>
    <t>VILLAMAR</t>
  </si>
  <si>
    <t>Villa Gloria</t>
  </si>
  <si>
    <t>INSTITUCION EDUCATIVA DISTRITAL VILLAMAR</t>
  </si>
  <si>
    <t>Marandu</t>
  </si>
  <si>
    <t>LA ESTANCIA -  SAN ISIDRO LABRADOR</t>
  </si>
  <si>
    <t>La Estancia</t>
  </si>
  <si>
    <t>DEPARTAMENTO DE CUNDINAMARCA</t>
  </si>
  <si>
    <t xml:space="preserve">La Riviera del Sur </t>
  </si>
  <si>
    <t>JOSE CELESTINO MUTIS</t>
  </si>
  <si>
    <t>Mochuelo - Clavel Lote III</t>
  </si>
  <si>
    <t>EL ENSUEÑO</t>
  </si>
  <si>
    <t>El Ensueño</t>
  </si>
  <si>
    <t>ROGELIO SALMONA</t>
  </si>
  <si>
    <t>Madelena</t>
  </si>
  <si>
    <t>EL NOGAL</t>
  </si>
  <si>
    <t>Sierra Morena Parque</t>
  </si>
  <si>
    <t>ANGELA RESTREPO MORENO - EL CEDRO</t>
  </si>
  <si>
    <t>Sierra Morena Curva</t>
  </si>
  <si>
    <t>AGUDELO RESTREPO</t>
  </si>
  <si>
    <t>Bonavista</t>
  </si>
  <si>
    <t>Sumapaz</t>
  </si>
  <si>
    <t>GIMNASIO CAMPESTRE JAIME GARZON</t>
  </si>
  <si>
    <t>F</t>
  </si>
  <si>
    <t>Adelina Gutierrez</t>
  </si>
  <si>
    <t>El Raizal</t>
  </si>
  <si>
    <t>El Tabaco</t>
  </si>
  <si>
    <t>La Auras</t>
  </si>
  <si>
    <t>J</t>
  </si>
  <si>
    <t>Las Animas</t>
  </si>
  <si>
    <t>L</t>
  </si>
  <si>
    <t>Los Rios</t>
  </si>
  <si>
    <t>Peñaliza</t>
  </si>
  <si>
    <t>Laguna Verde</t>
  </si>
  <si>
    <t>I</t>
  </si>
  <si>
    <t>Santa de Nazareth</t>
  </si>
  <si>
    <t>GIMNASIO DEL CAMPO JUAN DE LA CRUZ VARELA</t>
  </si>
  <si>
    <t>El Capitolio</t>
  </si>
  <si>
    <t>K</t>
  </si>
  <si>
    <t xml:space="preserve">El Toldo </t>
  </si>
  <si>
    <t>Erasmo Valencia</t>
  </si>
  <si>
    <t>La Concepcion</t>
  </si>
  <si>
    <t>La Union</t>
  </si>
  <si>
    <t>Lagunitas</t>
  </si>
  <si>
    <t>H</t>
  </si>
  <si>
    <t>Las Chorreras</t>
  </si>
  <si>
    <t xml:space="preserve">San Antonio </t>
  </si>
  <si>
    <t>G</t>
  </si>
  <si>
    <t>San Jose</t>
  </si>
  <si>
    <t>San Juan</t>
  </si>
  <si>
    <t>M</t>
  </si>
  <si>
    <t>Santo Domingo</t>
  </si>
  <si>
    <t>Tunal Alto</t>
  </si>
  <si>
    <t>Tunal Bajo</t>
  </si>
  <si>
    <t xml:space="preserve">     </t>
  </si>
  <si>
    <t xml:space="preserve"> </t>
  </si>
  <si>
    <t>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</si>
</sst>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0000"/>
    <numFmt numFmtId="166" formatCode="0.0"/>
  </numFmts>
  <fonts count="16">
    <font>
      <sz val="10.0"/>
      <color rgb="FF000000"/>
      <name val="Arial"/>
      <scheme val="minor"/>
    </font>
    <font>
      <b/>
      <sz val="18.0"/>
      <color rgb="FFFFFF00"/>
      <name val="Arial"/>
    </font>
    <font>
      <b/>
      <sz val="12.0"/>
      <color rgb="FFFFFF00"/>
      <name val="Arial"/>
    </font>
    <font>
      <b/>
      <sz val="14.0"/>
      <color theme="1"/>
      <name val="Arial"/>
    </font>
    <font>
      <b/>
      <sz val="12.0"/>
      <color theme="1"/>
      <name val="Trebuchet MS"/>
    </font>
    <font>
      <sz val="12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sz val="16.0"/>
      <color theme="1"/>
      <name val="Arial"/>
    </font>
    <font>
      <b/>
      <sz val="16.0"/>
      <color theme="1"/>
      <name val="Arial"/>
    </font>
    <font>
      <sz val="18.0"/>
      <color theme="1"/>
      <name val="Arial Narrow"/>
    </font>
    <font>
      <b/>
      <sz val="20.0"/>
      <color theme="1"/>
      <name val="Arial"/>
    </font>
    <font>
      <sz val="10.0"/>
      <color theme="1"/>
      <name val="Arial"/>
    </font>
    <font>
      <sz val="12.0"/>
      <color theme="1"/>
      <name val="Arial Narrow"/>
    </font>
    <font>
      <sz val="12.0"/>
      <color rgb="FFFF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9393FF"/>
        <bgColor rgb="FF9393FF"/>
      </patternFill>
    </fill>
  </fills>
  <borders count="13">
    <border/>
    <border>
      <left style="thin">
        <color rgb="FFFFFF00"/>
      </left>
      <right style="thin">
        <color rgb="FFFFFF00"/>
      </right>
      <top style="thin">
        <color rgb="FFFFFF00"/>
      </top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left style="thin">
        <color rgb="FFFFFF00"/>
      </left>
      <top style="thin">
        <color rgb="FFFFFF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textRotation="90" vertical="center" wrapText="1"/>
    </xf>
    <xf borderId="1" fillId="2" fontId="2" numFmtId="164" xfId="0" applyAlignment="1" applyBorder="1" applyFont="1" applyNumberFormat="1">
      <alignment horizontal="center" shrinkToFit="0" textRotation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4" fillId="2" fontId="2" numFmtId="164" xfId="0" applyAlignment="1" applyBorder="1" applyFont="1" applyNumberFormat="1">
      <alignment horizontal="center" readingOrder="0" shrinkToFit="0" textRotation="0" vertical="center" wrapText="1"/>
    </xf>
    <xf borderId="5" fillId="3" fontId="4" numFmtId="2" xfId="0" applyAlignment="1" applyBorder="1" applyFont="1" applyNumberFormat="1">
      <alignment horizontal="center" readingOrder="0" shrinkToFit="0" vertical="center" wrapText="1"/>
    </xf>
    <xf borderId="6" fillId="3" fontId="4" numFmtId="2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7" fillId="4" fontId="6" numFmtId="165" xfId="0" applyAlignment="1" applyBorder="1" applyFill="1" applyFont="1" applyNumberFormat="1">
      <alignment horizontal="center" vertical="center"/>
    </xf>
    <xf borderId="7" fillId="4" fontId="7" numFmtId="0" xfId="0" applyAlignment="1" applyBorder="1" applyFont="1">
      <alignment horizontal="center" vertical="center"/>
    </xf>
    <xf borderId="7" fillId="4" fontId="5" numFmtId="165" xfId="0" applyAlignment="1" applyBorder="1" applyFont="1" applyNumberFormat="1">
      <alignment horizontal="center" vertical="center"/>
    </xf>
    <xf borderId="8" fillId="4" fontId="8" numFmtId="1" xfId="0" applyAlignment="1" applyBorder="1" applyFont="1" applyNumberFormat="1">
      <alignment horizontal="center" shrinkToFit="0" vertical="center" wrapText="1"/>
    </xf>
    <xf borderId="8" fillId="4" fontId="9" numFmtId="1" xfId="0" applyAlignment="1" applyBorder="1" applyFont="1" applyNumberFormat="1">
      <alignment horizontal="center" shrinkToFit="0" vertical="center" wrapText="1"/>
    </xf>
    <xf borderId="7" fillId="4" fontId="5" numFmtId="165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4" fontId="10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horizontal="center" shrinkToFit="0" vertical="center" wrapText="1"/>
    </xf>
    <xf borderId="8" fillId="4" fontId="11" numFmtId="1" xfId="0" applyAlignment="1" applyBorder="1" applyFont="1" applyNumberFormat="1">
      <alignment horizontal="center" shrinkToFit="0" vertical="center" wrapText="1"/>
    </xf>
    <xf borderId="8" fillId="5" fontId="11" numFmtId="3" xfId="0" applyAlignment="1" applyBorder="1" applyFill="1" applyFont="1" applyNumberFormat="1">
      <alignment horizontal="center" shrinkToFit="0" vertical="center" wrapText="1"/>
    </xf>
    <xf borderId="8" fillId="4" fontId="8" numFmtId="4" xfId="0" applyAlignment="1" applyBorder="1" applyFont="1" applyNumberFormat="1">
      <alignment horizontal="right" shrinkToFit="0" vertical="center" wrapText="1"/>
    </xf>
    <xf borderId="9" fillId="4" fontId="5" numFmtId="0" xfId="0" applyAlignment="1" applyBorder="1" applyFont="1">
      <alignment vertical="center"/>
    </xf>
    <xf borderId="8" fillId="4" fontId="6" numFmtId="165" xfId="0" applyAlignment="1" applyBorder="1" applyFont="1" applyNumberFormat="1">
      <alignment horizontal="center" vertical="center"/>
    </xf>
    <xf borderId="8" fillId="4" fontId="7" numFmtId="0" xfId="0" applyAlignment="1" applyBorder="1" applyFont="1">
      <alignment horizontal="center" vertical="center"/>
    </xf>
    <xf borderId="8" fillId="4" fontId="5" numFmtId="165" xfId="0" applyAlignment="1" applyBorder="1" applyFont="1" applyNumberForma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shrinkToFit="0" vertical="center" wrapText="1"/>
    </xf>
    <xf borderId="8" fillId="4" fontId="8" numFmtId="0" xfId="0" applyAlignment="1" applyBorder="1" applyFont="1">
      <alignment horizontal="right" shrinkToFit="0" vertical="center" wrapText="1"/>
    </xf>
    <xf borderId="8" fillId="4" fontId="12" numFmtId="0" xfId="0" applyAlignment="1" applyBorder="1" applyFont="1">
      <alignment horizontal="center" shrinkToFit="0" wrapText="1"/>
    </xf>
    <xf borderId="10" fillId="4" fontId="5" numFmtId="165" xfId="0" applyAlignment="1" applyBorder="1" applyFont="1" applyNumberFormat="1">
      <alignment horizontal="center" shrinkToFit="0" vertical="center" wrapText="1"/>
    </xf>
    <xf borderId="11" fillId="4" fontId="5" numFmtId="165" xfId="0" applyAlignment="1" applyBorder="1" applyFont="1" applyNumberFormat="1">
      <alignment horizontal="center" shrinkToFit="0" vertical="center" wrapText="1"/>
    </xf>
    <xf borderId="8" fillId="4" fontId="8" numFmtId="2" xfId="0" applyAlignment="1" applyBorder="1" applyFont="1" applyNumberFormat="1">
      <alignment horizontal="center" shrinkToFit="0" vertical="center" wrapText="1"/>
    </xf>
    <xf borderId="8" fillId="4" fontId="8" numFmtId="2" xfId="0" applyAlignment="1" applyBorder="1" applyFont="1" applyNumberFormat="1">
      <alignment horizontal="right" shrinkToFit="0" vertical="center" wrapText="1"/>
    </xf>
    <xf borderId="11" fillId="4" fontId="12" numFmtId="0" xfId="0" applyAlignment="1" applyBorder="1" applyFont="1">
      <alignment horizontal="center" shrinkToFit="0" wrapText="1"/>
    </xf>
    <xf borderId="8" fillId="4" fontId="8" numFmtId="166" xfId="0" applyAlignment="1" applyBorder="1" applyFont="1" applyNumberFormat="1">
      <alignment horizontal="center" shrinkToFit="0" vertical="center" wrapText="1"/>
    </xf>
    <xf borderId="8" fillId="4" fontId="8" numFmtId="4" xfId="0" applyAlignment="1" applyBorder="1" applyFont="1" applyNumberFormat="1">
      <alignment horizontal="center" shrinkToFit="0" vertical="center" wrapText="1"/>
    </xf>
    <xf borderId="8" fillId="4" fontId="13" numFmtId="3" xfId="0" applyAlignment="1" applyBorder="1" applyFont="1" applyNumberFormat="1">
      <alignment horizontal="center" shrinkToFit="0" vertical="center" wrapText="1"/>
    </xf>
    <xf borderId="10" fillId="4" fontId="13" numFmtId="3" xfId="0" applyAlignment="1" applyBorder="1" applyFont="1" applyNumberFormat="1">
      <alignment horizontal="center" shrinkToFit="0" vertical="center" wrapText="1"/>
    </xf>
    <xf borderId="7" fillId="4" fontId="13" numFmtId="3" xfId="0" applyAlignment="1" applyBorder="1" applyFont="1" applyNumberForma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1"/>
    </xf>
    <xf borderId="11" fillId="4" fontId="13" numFmtId="3" xfId="0" applyAlignment="1" applyBorder="1" applyFont="1" applyNumberFormat="1">
      <alignment horizontal="center" shrinkToFit="0" vertical="center" wrapText="1"/>
    </xf>
    <xf borderId="8" fillId="4" fontId="13" numFmtId="1" xfId="0" applyAlignment="1" applyBorder="1" applyFont="1" applyNumberFormat="1">
      <alignment shrinkToFit="0" vertical="center" wrapText="1"/>
    </xf>
    <xf borderId="7" fillId="4" fontId="12" numFmtId="0" xfId="0" applyAlignment="1" applyBorder="1" applyFont="1">
      <alignment horizontal="center" shrinkToFit="0" wrapText="1"/>
    </xf>
    <xf borderId="10" fillId="4" fontId="5" numFmtId="0" xfId="0" applyAlignment="1" applyBorder="1" applyFont="1">
      <alignment horizontal="center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8" fillId="4" fontId="8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shrinkToFit="0" vertical="center" wrapText="1"/>
    </xf>
    <xf borderId="8" fillId="4" fontId="14" numFmtId="0" xfId="0" applyAlignment="1" applyBorder="1" applyFont="1">
      <alignment horizontal="center" shrinkToFit="0" vertical="center" wrapText="1"/>
    </xf>
    <xf borderId="10" fillId="4" fontId="13" numFmtId="1" xfId="0" applyAlignment="1" applyBorder="1" applyFont="1" applyNumberFormat="1">
      <alignment horizontal="center" shrinkToFit="0" vertical="center" wrapText="1"/>
    </xf>
    <xf borderId="11" fillId="4" fontId="13" numFmtId="1" xfId="0" applyAlignment="1" applyBorder="1" applyFont="1" applyNumberFormat="1">
      <alignment horizontal="center" shrinkToFit="0" vertical="center" wrapText="1"/>
    </xf>
    <xf borderId="7" fillId="4" fontId="13" numFmtId="1" xfId="0" applyAlignment="1" applyBorder="1" applyFont="1" applyNumberFormat="1">
      <alignment horizontal="center" shrinkToFit="0" vertical="center" wrapText="1"/>
    </xf>
    <xf borderId="8" fillId="4" fontId="13" numFmtId="1" xfId="0" applyAlignment="1" applyBorder="1" applyFont="1" applyNumberFormat="1">
      <alignment horizontal="center" shrinkToFit="0" vertical="center" wrapText="1"/>
    </xf>
    <xf borderId="9" fillId="6" fontId="6" numFmtId="0" xfId="0" applyAlignment="1" applyBorder="1" applyFill="1" applyFont="1">
      <alignment vertical="center"/>
    </xf>
    <xf borderId="9" fillId="4" fontId="7" numFmtId="0" xfId="0" applyAlignment="1" applyBorder="1" applyFont="1">
      <alignment horizontal="center" vertical="center"/>
    </xf>
    <xf borderId="9" fillId="4" fontId="5" numFmtId="165" xfId="0" applyAlignment="1" applyBorder="1" applyFont="1" applyNumberFormat="1">
      <alignment horizontal="center" vertical="center"/>
    </xf>
    <xf borderId="9" fillId="4" fontId="13" numFmtId="1" xfId="0" applyAlignment="1" applyBorder="1" applyFont="1" applyNumberForma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9" fillId="4" fontId="11" numFmtId="0" xfId="0" applyAlignment="1" applyBorder="1" applyFont="1">
      <alignment horizontal="center" shrinkToFit="0" vertical="center" wrapText="1"/>
    </xf>
    <xf borderId="8" fillId="7" fontId="9" numFmtId="3" xfId="0" applyAlignment="1" applyBorder="1" applyFill="1" applyFont="1" applyNumberFormat="1">
      <alignment vertical="center"/>
    </xf>
    <xf borderId="9" fillId="6" fontId="5" numFmtId="0" xfId="0" applyAlignment="1" applyBorder="1" applyFont="1">
      <alignment vertical="center"/>
    </xf>
    <xf borderId="9" fillId="6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9" fillId="6" fontId="8" numFmtId="3" xfId="0" applyAlignment="1" applyBorder="1" applyFont="1" applyNumberFormat="1">
      <alignment horizontal="right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9" fillId="6" fontId="5" numFmtId="165" xfId="0" applyAlignment="1" applyBorder="1" applyFont="1" applyNumberFormat="1">
      <alignment horizontal="center" vertical="center"/>
    </xf>
    <xf borderId="8" fillId="0" fontId="9" numFmtId="3" xfId="0" applyAlignment="1" applyBorder="1" applyFont="1" applyNumberFormat="1">
      <alignment horizontal="center" vertical="center"/>
    </xf>
    <xf borderId="0" fillId="0" fontId="10" numFmtId="0" xfId="0" applyAlignment="1" applyFont="1">
      <alignment shrinkToFit="0" vertical="center" wrapText="1"/>
    </xf>
    <xf borderId="12" fillId="0" fontId="11" numFmtId="3" xfId="0" applyAlignment="1" applyBorder="1" applyFont="1" applyNumberFormat="1">
      <alignment horizontal="center" vertical="center"/>
    </xf>
    <xf borderId="12" fillId="0" fontId="15" numFmtId="0" xfId="0" applyBorder="1" applyFont="1"/>
    <xf borderId="9" fillId="8" fontId="5" numFmtId="0" xfId="0" applyAlignment="1" applyBorder="1" applyFill="1" applyFont="1">
      <alignment vertical="center"/>
    </xf>
    <xf borderId="8" fillId="8" fontId="9" numFmtId="3" xfId="0" applyAlignment="1" applyBorder="1" applyFont="1" applyNumberFormat="1">
      <alignment vertical="center"/>
    </xf>
    <xf borderId="9" fillId="6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2.63" defaultRowHeight="15.0" outlineLevelCol="1"/>
  <cols>
    <col customWidth="1" hidden="1" min="1" max="1" width="10.63"/>
    <col customWidth="1" min="2" max="2" width="22.63"/>
    <col customWidth="1" min="3" max="3" width="18.63"/>
    <col customWidth="1" min="4" max="4" width="22.25"/>
    <col customWidth="1" hidden="1" min="5" max="5" width="22.25"/>
    <col customWidth="1" min="6" max="6" width="29.0"/>
    <col customWidth="1" min="7" max="7" width="6.88"/>
    <col customWidth="1" min="8" max="8" width="42.75"/>
    <col customWidth="1" min="9" max="9" width="37.25"/>
    <col customWidth="1" min="10" max="10" width="24.88"/>
    <col customWidth="1" min="11" max="11" width="25.13"/>
    <col customWidth="1" min="12" max="12" width="16.13" outlineLevel="1"/>
    <col customWidth="1" min="13" max="14" width="12.25" outlineLevel="1"/>
    <col customWidth="1" min="15" max="16" width="18.13" outlineLevel="1"/>
    <col customWidth="1" min="17" max="26" width="10.63"/>
  </cols>
  <sheetData>
    <row r="1" ht="54.0" customHeight="1">
      <c r="A1" s="1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 ht="36.0" customHeight="1">
      <c r="A2" s="9">
        <v>136.0</v>
      </c>
      <c r="B2" s="10">
        <v>1.0</v>
      </c>
      <c r="C2" s="11" t="s">
        <v>15</v>
      </c>
      <c r="D2" s="12">
        <v>1.11001098612E11</v>
      </c>
      <c r="E2" s="13">
        <v>1.11001098612E11</v>
      </c>
      <c r="F2" s="14" t="s">
        <v>16</v>
      </c>
      <c r="G2" s="15" t="s">
        <v>17</v>
      </c>
      <c r="H2" s="16" t="s">
        <v>18</v>
      </c>
      <c r="I2" s="17" t="s">
        <v>19</v>
      </c>
      <c r="J2" s="18">
        <f t="shared" ref="J2:J502" si="1">+IF(I2="N",O2/2,O2/1.3)</f>
        <v>119</v>
      </c>
      <c r="K2" s="18">
        <f t="shared" ref="K2:K502" si="2">+IF(I2="N",P2/1.65,P2/1.3)</f>
        <v>812.7272727</v>
      </c>
      <c r="L2" s="19">
        <f t="shared" ref="L2:L502" si="3">+J2+K2</f>
        <v>931.7272727</v>
      </c>
      <c r="M2" s="12">
        <v>4.0</v>
      </c>
      <c r="N2" s="12">
        <v>21.0</v>
      </c>
      <c r="O2" s="20">
        <v>238.0</v>
      </c>
      <c r="P2" s="20">
        <v>1341.0</v>
      </c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36.0" customHeight="1">
      <c r="A3" s="22">
        <v>123.0</v>
      </c>
      <c r="B3" s="23">
        <v>1.0</v>
      </c>
      <c r="C3" s="11" t="s">
        <v>15</v>
      </c>
      <c r="D3" s="12">
        <v>1.11001044806E11</v>
      </c>
      <c r="E3" s="13">
        <v>1.11001044806E11</v>
      </c>
      <c r="F3" s="24" t="s">
        <v>20</v>
      </c>
      <c r="G3" s="25" t="s">
        <v>17</v>
      </c>
      <c r="H3" s="26" t="s">
        <v>21</v>
      </c>
      <c r="I3" s="17" t="s">
        <v>19</v>
      </c>
      <c r="J3" s="18">
        <f t="shared" si="1"/>
        <v>36.355</v>
      </c>
      <c r="K3" s="18">
        <f t="shared" si="2"/>
        <v>476.5818182</v>
      </c>
      <c r="L3" s="19">
        <f t="shared" si="3"/>
        <v>512.9368182</v>
      </c>
      <c r="M3" s="12">
        <v>1.0</v>
      </c>
      <c r="N3" s="12">
        <v>15.0</v>
      </c>
      <c r="O3" s="27">
        <v>72.71</v>
      </c>
      <c r="P3" s="27">
        <v>786.36</v>
      </c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36.0" customHeight="1">
      <c r="A4" s="22">
        <v>121.0</v>
      </c>
      <c r="B4" s="23">
        <v>1.0</v>
      </c>
      <c r="C4" s="11" t="s">
        <v>15</v>
      </c>
      <c r="D4" s="12">
        <v>1.11848000198E11</v>
      </c>
      <c r="E4" s="13">
        <v>1.11001044806E11</v>
      </c>
      <c r="F4" s="28" t="s">
        <v>20</v>
      </c>
      <c r="G4" s="25" t="s">
        <v>22</v>
      </c>
      <c r="H4" s="26" t="s">
        <v>23</v>
      </c>
      <c r="I4" s="17" t="s">
        <v>24</v>
      </c>
      <c r="J4" s="18">
        <f t="shared" si="1"/>
        <v>69.83076923</v>
      </c>
      <c r="K4" s="18">
        <f t="shared" si="2"/>
        <v>397.0230769</v>
      </c>
      <c r="L4" s="19">
        <f t="shared" si="3"/>
        <v>466.8538462</v>
      </c>
      <c r="M4" s="12">
        <v>3.0</v>
      </c>
      <c r="N4" s="12">
        <v>8.0</v>
      </c>
      <c r="O4" s="27">
        <v>90.78</v>
      </c>
      <c r="P4" s="27">
        <v>516.13</v>
      </c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36.0" customHeight="1">
      <c r="A5" s="22">
        <v>114.0</v>
      </c>
      <c r="B5" s="23">
        <v>1.0</v>
      </c>
      <c r="C5" s="11" t="s">
        <v>15</v>
      </c>
      <c r="D5" s="12">
        <v>1.11001029955E11</v>
      </c>
      <c r="E5" s="13">
        <v>1.11001029955E11</v>
      </c>
      <c r="F5" s="24" t="s">
        <v>25</v>
      </c>
      <c r="G5" s="25" t="s">
        <v>17</v>
      </c>
      <c r="H5" s="26" t="s">
        <v>26</v>
      </c>
      <c r="I5" s="17" t="s">
        <v>24</v>
      </c>
      <c r="J5" s="18">
        <f t="shared" si="1"/>
        <v>104.0615385</v>
      </c>
      <c r="K5" s="18">
        <f t="shared" si="2"/>
        <v>1138.892308</v>
      </c>
      <c r="L5" s="19">
        <f t="shared" si="3"/>
        <v>1242.953846</v>
      </c>
      <c r="M5" s="12">
        <v>2.0</v>
      </c>
      <c r="N5" s="12">
        <v>28.0</v>
      </c>
      <c r="O5" s="27">
        <v>135.28</v>
      </c>
      <c r="P5" s="27">
        <v>1480.56</v>
      </c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36.0" customHeight="1">
      <c r="A6" s="22">
        <v>128.0</v>
      </c>
      <c r="B6" s="23">
        <v>1.0</v>
      </c>
      <c r="C6" s="11" t="s">
        <v>15</v>
      </c>
      <c r="D6" s="12">
        <v>1.11848000244E11</v>
      </c>
      <c r="E6" s="13">
        <v>1.11001029955E11</v>
      </c>
      <c r="F6" s="28" t="s">
        <v>25</v>
      </c>
      <c r="G6" s="25" t="s">
        <v>22</v>
      </c>
      <c r="H6" s="26" t="s">
        <v>27</v>
      </c>
      <c r="I6" s="17" t="s">
        <v>24</v>
      </c>
      <c r="J6" s="18">
        <f t="shared" si="1"/>
        <v>26.38461538</v>
      </c>
      <c r="K6" s="18">
        <f t="shared" si="2"/>
        <v>88.41538462</v>
      </c>
      <c r="L6" s="19">
        <f t="shared" si="3"/>
        <v>114.8</v>
      </c>
      <c r="M6" s="12">
        <v>1.0</v>
      </c>
      <c r="N6" s="12">
        <v>8.0</v>
      </c>
      <c r="O6" s="27">
        <v>34.3</v>
      </c>
      <c r="P6" s="27">
        <v>114.94</v>
      </c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36.0" customHeight="1">
      <c r="A7" s="22">
        <v>129.0</v>
      </c>
      <c r="B7" s="23">
        <v>1.0</v>
      </c>
      <c r="C7" s="11" t="s">
        <v>15</v>
      </c>
      <c r="D7" s="12">
        <v>1.11848003456E11</v>
      </c>
      <c r="E7" s="13">
        <v>1.11001029955E11</v>
      </c>
      <c r="F7" s="28" t="s">
        <v>25</v>
      </c>
      <c r="G7" s="25" t="s">
        <v>28</v>
      </c>
      <c r="H7" s="26" t="s">
        <v>29</v>
      </c>
      <c r="I7" s="17" t="s">
        <v>19</v>
      </c>
      <c r="J7" s="18">
        <f t="shared" si="1"/>
        <v>96.72</v>
      </c>
      <c r="K7" s="18">
        <f t="shared" si="2"/>
        <v>234.2060606</v>
      </c>
      <c r="L7" s="19">
        <f t="shared" si="3"/>
        <v>330.9260606</v>
      </c>
      <c r="M7" s="12">
        <v>4.0</v>
      </c>
      <c r="N7" s="12">
        <v>8.0</v>
      </c>
      <c r="O7" s="20">
        <v>193.44</v>
      </c>
      <c r="P7" s="20">
        <v>386.44</v>
      </c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6.0" customHeight="1">
      <c r="A8" s="22">
        <v>115.0</v>
      </c>
      <c r="B8" s="23">
        <v>1.0</v>
      </c>
      <c r="C8" s="11" t="s">
        <v>15</v>
      </c>
      <c r="D8" s="12">
        <v>1.11001000132E11</v>
      </c>
      <c r="E8" s="13">
        <v>1.11001000132E11</v>
      </c>
      <c r="F8" s="24" t="s">
        <v>30</v>
      </c>
      <c r="G8" s="25" t="s">
        <v>17</v>
      </c>
      <c r="H8" s="26" t="s">
        <v>31</v>
      </c>
      <c r="I8" s="17" t="s">
        <v>19</v>
      </c>
      <c r="J8" s="18">
        <f t="shared" si="1"/>
        <v>149.32</v>
      </c>
      <c r="K8" s="18">
        <f t="shared" si="2"/>
        <v>1255.939394</v>
      </c>
      <c r="L8" s="19">
        <f t="shared" si="3"/>
        <v>1405.259394</v>
      </c>
      <c r="M8" s="12">
        <v>2.0</v>
      </c>
      <c r="N8" s="12">
        <v>38.0</v>
      </c>
      <c r="O8" s="27">
        <v>298.64</v>
      </c>
      <c r="P8" s="27">
        <v>2072.3</v>
      </c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36.0" customHeight="1">
      <c r="A9" s="22">
        <v>116.0</v>
      </c>
      <c r="B9" s="23">
        <v>1.0</v>
      </c>
      <c r="C9" s="11" t="s">
        <v>15</v>
      </c>
      <c r="D9" s="12">
        <v>1.11848003031E11</v>
      </c>
      <c r="E9" s="13">
        <v>1.11848003031E11</v>
      </c>
      <c r="F9" s="24" t="s">
        <v>32</v>
      </c>
      <c r="G9" s="25" t="s">
        <v>17</v>
      </c>
      <c r="H9" s="26" t="s">
        <v>33</v>
      </c>
      <c r="I9" s="17" t="s">
        <v>24</v>
      </c>
      <c r="J9" s="18">
        <f t="shared" si="1"/>
        <v>0</v>
      </c>
      <c r="K9" s="18">
        <f t="shared" si="2"/>
        <v>833.6230769</v>
      </c>
      <c r="L9" s="19">
        <f t="shared" si="3"/>
        <v>833.6230769</v>
      </c>
      <c r="M9" s="12">
        <v>0.0</v>
      </c>
      <c r="N9" s="12">
        <v>20.0</v>
      </c>
      <c r="O9" s="20">
        <v>0.0</v>
      </c>
      <c r="P9" s="27">
        <v>1083.71</v>
      </c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36.0" customHeight="1">
      <c r="A10" s="22">
        <v>110.0</v>
      </c>
      <c r="B10" s="23">
        <v>1.0</v>
      </c>
      <c r="C10" s="11" t="s">
        <v>15</v>
      </c>
      <c r="D10" s="12">
        <v>1.11001046949E11</v>
      </c>
      <c r="E10" s="13">
        <v>1.11848003031E11</v>
      </c>
      <c r="F10" s="28" t="s">
        <v>34</v>
      </c>
      <c r="G10" s="25" t="s">
        <v>22</v>
      </c>
      <c r="H10" s="26" t="s">
        <v>35</v>
      </c>
      <c r="I10" s="17" t="s">
        <v>24</v>
      </c>
      <c r="J10" s="18">
        <f t="shared" si="1"/>
        <v>31.80769231</v>
      </c>
      <c r="K10" s="18">
        <f t="shared" si="2"/>
        <v>204.1923077</v>
      </c>
      <c r="L10" s="19">
        <f t="shared" si="3"/>
        <v>236</v>
      </c>
      <c r="M10" s="12">
        <v>1.0</v>
      </c>
      <c r="N10" s="12">
        <v>5.0</v>
      </c>
      <c r="O10" s="27">
        <v>41.35</v>
      </c>
      <c r="P10" s="27">
        <v>265.45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36.0" customHeight="1">
      <c r="A11" s="22">
        <v>111.0</v>
      </c>
      <c r="B11" s="23">
        <v>1.0</v>
      </c>
      <c r="C11" s="11" t="s">
        <v>15</v>
      </c>
      <c r="D11" s="12">
        <v>1.11848000074E11</v>
      </c>
      <c r="E11" s="13">
        <v>1.11848003031E11</v>
      </c>
      <c r="F11" s="28" t="s">
        <v>34</v>
      </c>
      <c r="G11" s="25" t="s">
        <v>28</v>
      </c>
      <c r="H11" s="26" t="s">
        <v>36</v>
      </c>
      <c r="I11" s="17" t="s">
        <v>24</v>
      </c>
      <c r="J11" s="18">
        <f t="shared" si="1"/>
        <v>104.7923077</v>
      </c>
      <c r="K11" s="18">
        <f t="shared" si="2"/>
        <v>134.0923077</v>
      </c>
      <c r="L11" s="19">
        <f t="shared" si="3"/>
        <v>238.8846154</v>
      </c>
      <c r="M11" s="12">
        <v>3.0</v>
      </c>
      <c r="N11" s="12">
        <v>4.0</v>
      </c>
      <c r="O11" s="27">
        <v>136.23</v>
      </c>
      <c r="P11" s="27">
        <v>174.32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36.0" customHeight="1">
      <c r="A12" s="22">
        <v>131.0</v>
      </c>
      <c r="B12" s="23">
        <v>1.0</v>
      </c>
      <c r="C12" s="11" t="s">
        <v>15</v>
      </c>
      <c r="D12" s="12">
        <v>1.11848002689E11</v>
      </c>
      <c r="E12" s="13">
        <v>1.11848002689E11</v>
      </c>
      <c r="F12" s="24" t="s">
        <v>37</v>
      </c>
      <c r="G12" s="25" t="s">
        <v>17</v>
      </c>
      <c r="H12" s="26" t="s">
        <v>38</v>
      </c>
      <c r="I12" s="17" t="s">
        <v>19</v>
      </c>
      <c r="J12" s="18">
        <f t="shared" si="1"/>
        <v>0</v>
      </c>
      <c r="K12" s="18">
        <f t="shared" si="2"/>
        <v>434.7454545</v>
      </c>
      <c r="L12" s="19">
        <f t="shared" si="3"/>
        <v>434.7454545</v>
      </c>
      <c r="M12" s="12">
        <v>0.0</v>
      </c>
      <c r="N12" s="12">
        <v>12.0</v>
      </c>
      <c r="O12" s="20">
        <v>0.0</v>
      </c>
      <c r="P12" s="27">
        <v>717.33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36.0" customHeight="1">
      <c r="A13" s="22">
        <v>120.0</v>
      </c>
      <c r="B13" s="23">
        <v>1.0</v>
      </c>
      <c r="C13" s="11" t="s">
        <v>15</v>
      </c>
      <c r="D13" s="12">
        <v>1.11848000091E11</v>
      </c>
      <c r="E13" s="13">
        <v>1.11848002689E11</v>
      </c>
      <c r="F13" s="28" t="s">
        <v>37</v>
      </c>
      <c r="G13" s="25" t="s">
        <v>22</v>
      </c>
      <c r="H13" s="26" t="s">
        <v>39</v>
      </c>
      <c r="I13" s="17" t="s">
        <v>19</v>
      </c>
      <c r="J13" s="18">
        <f t="shared" si="1"/>
        <v>0</v>
      </c>
      <c r="K13" s="18">
        <f t="shared" si="2"/>
        <v>425.7272727</v>
      </c>
      <c r="L13" s="19">
        <f t="shared" si="3"/>
        <v>425.7272727</v>
      </c>
      <c r="M13" s="12">
        <v>0.0</v>
      </c>
      <c r="N13" s="12">
        <v>12.0</v>
      </c>
      <c r="O13" s="20">
        <v>0.0</v>
      </c>
      <c r="P13" s="27">
        <v>702.45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36.0" customHeight="1">
      <c r="A14" s="22">
        <v>109.0</v>
      </c>
      <c r="B14" s="23">
        <v>1.0</v>
      </c>
      <c r="C14" s="11" t="s">
        <v>15</v>
      </c>
      <c r="D14" s="12">
        <v>1.11848000058E11</v>
      </c>
      <c r="E14" s="13">
        <v>1.11848002689E11</v>
      </c>
      <c r="F14" s="28" t="s">
        <v>37</v>
      </c>
      <c r="G14" s="25" t="s">
        <v>28</v>
      </c>
      <c r="H14" s="26" t="s">
        <v>40</v>
      </c>
      <c r="I14" s="17" t="s">
        <v>24</v>
      </c>
      <c r="J14" s="18">
        <f t="shared" si="1"/>
        <v>84.36923077</v>
      </c>
      <c r="K14" s="18">
        <f t="shared" si="2"/>
        <v>226.9615385</v>
      </c>
      <c r="L14" s="19">
        <f t="shared" si="3"/>
        <v>311.3307692</v>
      </c>
      <c r="M14" s="12">
        <v>3.0</v>
      </c>
      <c r="N14" s="12">
        <v>8.0</v>
      </c>
      <c r="O14" s="27">
        <v>109.68</v>
      </c>
      <c r="P14" s="27">
        <v>295.05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36.0" customHeight="1">
      <c r="A15" s="22">
        <v>137.0</v>
      </c>
      <c r="B15" s="23">
        <v>1.0</v>
      </c>
      <c r="C15" s="11" t="s">
        <v>15</v>
      </c>
      <c r="D15" s="12">
        <v>1.11001107743E11</v>
      </c>
      <c r="E15" s="13">
        <v>1.11001107743E11</v>
      </c>
      <c r="F15" s="24" t="s">
        <v>41</v>
      </c>
      <c r="G15" s="25" t="s">
        <v>17</v>
      </c>
      <c r="H15" s="26" t="s">
        <v>42</v>
      </c>
      <c r="I15" s="17" t="s">
        <v>19</v>
      </c>
      <c r="J15" s="18">
        <f t="shared" si="1"/>
        <v>58.32</v>
      </c>
      <c r="K15" s="18">
        <f t="shared" si="2"/>
        <v>806.3030303</v>
      </c>
      <c r="L15" s="19">
        <f t="shared" si="3"/>
        <v>864.6230303</v>
      </c>
      <c r="M15" s="12">
        <v>2.0</v>
      </c>
      <c r="N15" s="12">
        <v>22.0</v>
      </c>
      <c r="O15" s="27">
        <v>116.64</v>
      </c>
      <c r="P15" s="20">
        <v>1330.4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36.0" customHeight="1">
      <c r="A16" s="22">
        <v>108.0</v>
      </c>
      <c r="B16" s="23">
        <v>1.0</v>
      </c>
      <c r="C16" s="11" t="s">
        <v>15</v>
      </c>
      <c r="D16" s="12">
        <v>1.11001086681E11</v>
      </c>
      <c r="E16" s="13">
        <v>1.11001086681E11</v>
      </c>
      <c r="F16" s="29" t="s">
        <v>43</v>
      </c>
      <c r="G16" s="25" t="s">
        <v>17</v>
      </c>
      <c r="H16" s="26" t="s">
        <v>44</v>
      </c>
      <c r="I16" s="17" t="s">
        <v>24</v>
      </c>
      <c r="J16" s="18">
        <f t="shared" si="1"/>
        <v>0</v>
      </c>
      <c r="K16" s="18">
        <f t="shared" si="2"/>
        <v>504.1384615</v>
      </c>
      <c r="L16" s="19">
        <f t="shared" si="3"/>
        <v>504.1384615</v>
      </c>
      <c r="M16" s="12">
        <v>0.0</v>
      </c>
      <c r="N16" s="12">
        <v>16.0</v>
      </c>
      <c r="O16" s="20">
        <v>0.0</v>
      </c>
      <c r="P16" s="27">
        <v>655.38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36.0" customHeight="1">
      <c r="A17" s="22">
        <v>103.0</v>
      </c>
      <c r="B17" s="23">
        <v>1.0</v>
      </c>
      <c r="C17" s="11" t="s">
        <v>15</v>
      </c>
      <c r="D17" s="12">
        <v>1.11848004053E11</v>
      </c>
      <c r="E17" s="13">
        <v>1.11001086681E11</v>
      </c>
      <c r="F17" s="30"/>
      <c r="G17" s="25" t="s">
        <v>22</v>
      </c>
      <c r="H17" s="26" t="s">
        <v>45</v>
      </c>
      <c r="I17" s="17" t="s">
        <v>24</v>
      </c>
      <c r="J17" s="18">
        <f t="shared" si="1"/>
        <v>0</v>
      </c>
      <c r="K17" s="18">
        <f t="shared" si="2"/>
        <v>369.0384615</v>
      </c>
      <c r="L17" s="19">
        <f t="shared" si="3"/>
        <v>369.0384615</v>
      </c>
      <c r="M17" s="12">
        <v>0.0</v>
      </c>
      <c r="N17" s="12">
        <v>11.0</v>
      </c>
      <c r="O17" s="20">
        <v>0.0</v>
      </c>
      <c r="P17" s="27">
        <v>479.75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36.0" customHeight="1">
      <c r="A18" s="22">
        <v>104.0</v>
      </c>
      <c r="B18" s="23">
        <v>1.0</v>
      </c>
      <c r="C18" s="11" t="s">
        <v>15</v>
      </c>
      <c r="D18" s="12">
        <v>1.11001041629E11</v>
      </c>
      <c r="E18" s="13">
        <v>1.11001086681E11</v>
      </c>
      <c r="F18" s="30"/>
      <c r="G18" s="25" t="s">
        <v>28</v>
      </c>
      <c r="H18" s="26" t="s">
        <v>46</v>
      </c>
      <c r="I18" s="17" t="s">
        <v>24</v>
      </c>
      <c r="J18" s="18">
        <f t="shared" si="1"/>
        <v>51.54615385</v>
      </c>
      <c r="K18" s="18">
        <f t="shared" si="2"/>
        <v>189.4692308</v>
      </c>
      <c r="L18" s="19">
        <f t="shared" si="3"/>
        <v>241.0153846</v>
      </c>
      <c r="M18" s="12">
        <v>2.0</v>
      </c>
      <c r="N18" s="12">
        <v>5.0</v>
      </c>
      <c r="O18" s="27">
        <v>67.01</v>
      </c>
      <c r="P18" s="27">
        <v>246.31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36.0" customHeight="1">
      <c r="A19" s="22">
        <v>112.0</v>
      </c>
      <c r="B19" s="23">
        <v>1.0</v>
      </c>
      <c r="C19" s="11" t="s">
        <v>15</v>
      </c>
      <c r="D19" s="12">
        <v>2.11848000141E11</v>
      </c>
      <c r="E19" s="13">
        <v>1.11001086681E11</v>
      </c>
      <c r="F19" s="14"/>
      <c r="G19" s="25" t="s">
        <v>47</v>
      </c>
      <c r="H19" s="26" t="s">
        <v>48</v>
      </c>
      <c r="I19" s="17" t="s">
        <v>24</v>
      </c>
      <c r="J19" s="18">
        <f t="shared" si="1"/>
        <v>0</v>
      </c>
      <c r="K19" s="18">
        <f t="shared" si="2"/>
        <v>500.7692308</v>
      </c>
      <c r="L19" s="19">
        <f t="shared" si="3"/>
        <v>500.7692308</v>
      </c>
      <c r="M19" s="31">
        <v>0.0</v>
      </c>
      <c r="N19" s="31">
        <v>13.0</v>
      </c>
      <c r="O19" s="32">
        <v>0.0</v>
      </c>
      <c r="P19" s="32">
        <v>651.0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36.0" customHeight="1">
      <c r="A20" s="22">
        <v>122.0</v>
      </c>
      <c r="B20" s="23">
        <v>1.0</v>
      </c>
      <c r="C20" s="11" t="s">
        <v>15</v>
      </c>
      <c r="D20" s="12">
        <v>1.11001046957E11</v>
      </c>
      <c r="E20" s="13">
        <v>1.11001046957E11</v>
      </c>
      <c r="F20" s="24" t="s">
        <v>49</v>
      </c>
      <c r="G20" s="25" t="s">
        <v>17</v>
      </c>
      <c r="H20" s="26" t="s">
        <v>50</v>
      </c>
      <c r="I20" s="17" t="s">
        <v>24</v>
      </c>
      <c r="J20" s="18">
        <f t="shared" si="1"/>
        <v>0</v>
      </c>
      <c r="K20" s="18">
        <f t="shared" si="2"/>
        <v>827.8461538</v>
      </c>
      <c r="L20" s="19">
        <f t="shared" si="3"/>
        <v>827.8461538</v>
      </c>
      <c r="M20" s="31"/>
      <c r="N20" s="31">
        <v>21.0</v>
      </c>
      <c r="O20" s="32"/>
      <c r="P20" s="27">
        <v>1076.2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36.0" customHeight="1">
      <c r="A21" s="22">
        <v>102.0</v>
      </c>
      <c r="B21" s="23">
        <v>1.0</v>
      </c>
      <c r="C21" s="11" t="s">
        <v>15</v>
      </c>
      <c r="D21" s="12">
        <v>1.11001086843E11</v>
      </c>
      <c r="E21" s="13">
        <v>1.11001046957E11</v>
      </c>
      <c r="F21" s="28" t="s">
        <v>49</v>
      </c>
      <c r="G21" s="25" t="s">
        <v>22</v>
      </c>
      <c r="H21" s="26" t="s">
        <v>51</v>
      </c>
      <c r="I21" s="17" t="s">
        <v>19</v>
      </c>
      <c r="J21" s="18">
        <f t="shared" si="1"/>
        <v>0</v>
      </c>
      <c r="K21" s="18">
        <f t="shared" si="2"/>
        <v>311.9818182</v>
      </c>
      <c r="L21" s="19">
        <f t="shared" si="3"/>
        <v>311.9818182</v>
      </c>
      <c r="M21" s="31">
        <v>0.0</v>
      </c>
      <c r="N21" s="31">
        <v>10.0</v>
      </c>
      <c r="O21" s="32">
        <v>0.0</v>
      </c>
      <c r="P21" s="27">
        <v>514.77</v>
      </c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36.0" customHeight="1">
      <c r="A22" s="22">
        <v>106.0</v>
      </c>
      <c r="B22" s="23">
        <v>1.0</v>
      </c>
      <c r="C22" s="11" t="s">
        <v>15</v>
      </c>
      <c r="D22" s="12">
        <v>1.11848000082E11</v>
      </c>
      <c r="E22" s="13">
        <v>1.11001046957E11</v>
      </c>
      <c r="F22" s="28" t="s">
        <v>49</v>
      </c>
      <c r="G22" s="25" t="s">
        <v>28</v>
      </c>
      <c r="H22" s="26" t="s">
        <v>52</v>
      </c>
      <c r="I22" s="17" t="s">
        <v>24</v>
      </c>
      <c r="J22" s="18">
        <f t="shared" si="1"/>
        <v>167.9769231</v>
      </c>
      <c r="K22" s="18">
        <f t="shared" si="2"/>
        <v>0</v>
      </c>
      <c r="L22" s="19">
        <f t="shared" si="3"/>
        <v>167.9769231</v>
      </c>
      <c r="M22" s="31">
        <v>6.0</v>
      </c>
      <c r="N22" s="31">
        <v>0.0</v>
      </c>
      <c r="O22" s="27">
        <v>218.37</v>
      </c>
      <c r="P22" s="32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36.0" customHeight="1">
      <c r="A23" s="22">
        <v>132.0</v>
      </c>
      <c r="B23" s="23">
        <v>1.0</v>
      </c>
      <c r="C23" s="11" t="s">
        <v>15</v>
      </c>
      <c r="D23" s="12">
        <v>1.11848002671E11</v>
      </c>
      <c r="E23" s="13">
        <v>1.11848002671E11</v>
      </c>
      <c r="F23" s="24" t="s">
        <v>53</v>
      </c>
      <c r="G23" s="25" t="s">
        <v>17</v>
      </c>
      <c r="H23" s="26" t="s">
        <v>54</v>
      </c>
      <c r="I23" s="17" t="s">
        <v>19</v>
      </c>
      <c r="J23" s="18">
        <f t="shared" si="1"/>
        <v>0</v>
      </c>
      <c r="K23" s="18">
        <f t="shared" si="2"/>
        <v>429.7454545</v>
      </c>
      <c r="L23" s="19">
        <f t="shared" si="3"/>
        <v>429.7454545</v>
      </c>
      <c r="M23" s="31"/>
      <c r="N23" s="31">
        <v>13.0</v>
      </c>
      <c r="O23" s="32"/>
      <c r="P23" s="27">
        <v>709.08</v>
      </c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36.0" customHeight="1">
      <c r="A24" s="22">
        <v>130.0</v>
      </c>
      <c r="B24" s="23">
        <v>1.0</v>
      </c>
      <c r="C24" s="11" t="s">
        <v>15</v>
      </c>
      <c r="D24" s="12">
        <v>1.11848000252E11</v>
      </c>
      <c r="E24" s="13">
        <v>1.11848002671E11</v>
      </c>
      <c r="F24" s="28" t="s">
        <v>53</v>
      </c>
      <c r="G24" s="25" t="s">
        <v>22</v>
      </c>
      <c r="H24" s="26" t="s">
        <v>55</v>
      </c>
      <c r="I24" s="17" t="s">
        <v>24</v>
      </c>
      <c r="J24" s="18">
        <f t="shared" si="1"/>
        <v>31.68461538</v>
      </c>
      <c r="K24" s="18">
        <f t="shared" si="2"/>
        <v>156.7692308</v>
      </c>
      <c r="L24" s="19">
        <f t="shared" si="3"/>
        <v>188.4538462</v>
      </c>
      <c r="M24" s="31">
        <v>1.0</v>
      </c>
      <c r="N24" s="31">
        <v>5.0</v>
      </c>
      <c r="O24" s="27">
        <v>41.19</v>
      </c>
      <c r="P24" s="27">
        <v>203.8</v>
      </c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36.0" customHeight="1">
      <c r="A25" s="22">
        <v>118.0</v>
      </c>
      <c r="B25" s="23">
        <v>1.0</v>
      </c>
      <c r="C25" s="11" t="s">
        <v>15</v>
      </c>
      <c r="D25" s="12">
        <v>1.11848002662E11</v>
      </c>
      <c r="E25" s="13">
        <v>1.11848002662E11</v>
      </c>
      <c r="F25" s="29" t="s">
        <v>56</v>
      </c>
      <c r="G25" s="25" t="s">
        <v>17</v>
      </c>
      <c r="H25" s="26" t="s">
        <v>57</v>
      </c>
      <c r="I25" s="17" t="s">
        <v>24</v>
      </c>
      <c r="J25" s="18">
        <f t="shared" si="1"/>
        <v>215.3307692</v>
      </c>
      <c r="K25" s="18">
        <f t="shared" si="2"/>
        <v>829.2307692</v>
      </c>
      <c r="L25" s="19">
        <f t="shared" si="3"/>
        <v>1044.561538</v>
      </c>
      <c r="M25" s="31">
        <v>4.0</v>
      </c>
      <c r="N25" s="31">
        <v>22.0</v>
      </c>
      <c r="O25" s="32">
        <v>279.93</v>
      </c>
      <c r="P25" s="32">
        <v>1078.0</v>
      </c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36.0" customHeight="1">
      <c r="A26" s="22">
        <v>125.0</v>
      </c>
      <c r="B26" s="23">
        <v>1.0</v>
      </c>
      <c r="C26" s="11" t="s">
        <v>15</v>
      </c>
      <c r="D26" s="12">
        <v>1.11848000112E11</v>
      </c>
      <c r="E26" s="13">
        <v>1.11848002662E11</v>
      </c>
      <c r="F26" s="14"/>
      <c r="G26" s="25" t="s">
        <v>22</v>
      </c>
      <c r="H26" s="26" t="s">
        <v>58</v>
      </c>
      <c r="I26" s="17" t="s">
        <v>24</v>
      </c>
      <c r="J26" s="18">
        <f t="shared" si="1"/>
        <v>69.51538462</v>
      </c>
      <c r="K26" s="18">
        <f t="shared" si="2"/>
        <v>133.7692308</v>
      </c>
      <c r="L26" s="19">
        <f t="shared" si="3"/>
        <v>203.2846154</v>
      </c>
      <c r="M26" s="31">
        <v>3.0</v>
      </c>
      <c r="N26" s="31">
        <v>4.0</v>
      </c>
      <c r="O26" s="32">
        <v>90.37</v>
      </c>
      <c r="P26" s="32">
        <v>173.9</v>
      </c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36.0" customHeight="1">
      <c r="A27" s="22">
        <v>138.0</v>
      </c>
      <c r="B27" s="23">
        <v>1.0</v>
      </c>
      <c r="C27" s="11" t="s">
        <v>15</v>
      </c>
      <c r="D27" s="12">
        <v>1.1184800391E11</v>
      </c>
      <c r="E27" s="13">
        <v>1.1184800391E11</v>
      </c>
      <c r="F27" s="29" t="s">
        <v>59</v>
      </c>
      <c r="G27" s="25" t="s">
        <v>17</v>
      </c>
      <c r="H27" s="26" t="s">
        <v>60</v>
      </c>
      <c r="I27" s="17" t="s">
        <v>24</v>
      </c>
      <c r="J27" s="18">
        <f t="shared" si="1"/>
        <v>141.5153846</v>
      </c>
      <c r="K27" s="18">
        <f t="shared" si="2"/>
        <v>515.9769231</v>
      </c>
      <c r="L27" s="19">
        <f t="shared" si="3"/>
        <v>657.4923077</v>
      </c>
      <c r="M27" s="31">
        <v>3.0</v>
      </c>
      <c r="N27" s="31">
        <v>12.0</v>
      </c>
      <c r="O27" s="27">
        <v>183.97</v>
      </c>
      <c r="P27" s="27">
        <v>670.77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36.0" customHeight="1">
      <c r="A28" s="22">
        <v>208.0</v>
      </c>
      <c r="B28" s="23">
        <v>2.0</v>
      </c>
      <c r="C28" s="11" t="s">
        <v>61</v>
      </c>
      <c r="D28" s="12">
        <v>1.11001033901E11</v>
      </c>
      <c r="E28" s="13">
        <v>1.11001033901E11</v>
      </c>
      <c r="F28" s="24" t="s">
        <v>62</v>
      </c>
      <c r="G28" s="25" t="s">
        <v>17</v>
      </c>
      <c r="H28" s="26" t="s">
        <v>63</v>
      </c>
      <c r="I28" s="17" t="s">
        <v>24</v>
      </c>
      <c r="J28" s="18">
        <f t="shared" si="1"/>
        <v>132.6230769</v>
      </c>
      <c r="K28" s="18">
        <f t="shared" si="2"/>
        <v>836.8183077</v>
      </c>
      <c r="L28" s="19">
        <f t="shared" si="3"/>
        <v>969.4413846</v>
      </c>
      <c r="M28" s="31">
        <v>3.0</v>
      </c>
      <c r="N28" s="31">
        <v>24.0</v>
      </c>
      <c r="O28" s="32">
        <v>172.41000000000003</v>
      </c>
      <c r="P28" s="32">
        <v>1087.8638</v>
      </c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36.0" customHeight="1">
      <c r="A29" s="22">
        <v>212.0</v>
      </c>
      <c r="B29" s="23">
        <v>2.0</v>
      </c>
      <c r="C29" s="11" t="s">
        <v>61</v>
      </c>
      <c r="D29" s="12">
        <v>2.11001014545E11</v>
      </c>
      <c r="E29" s="13">
        <v>1.11001033901E11</v>
      </c>
      <c r="F29" s="24"/>
      <c r="G29" s="25" t="s">
        <v>22</v>
      </c>
      <c r="H29" s="26" t="s">
        <v>64</v>
      </c>
      <c r="I29" s="17" t="s">
        <v>24</v>
      </c>
      <c r="J29" s="18">
        <f t="shared" si="1"/>
        <v>138.4615385</v>
      </c>
      <c r="K29" s="18">
        <f t="shared" si="2"/>
        <v>103.8461538</v>
      </c>
      <c r="L29" s="19">
        <f t="shared" si="3"/>
        <v>242.3076923</v>
      </c>
      <c r="M29" s="31">
        <v>4.0</v>
      </c>
      <c r="N29" s="31">
        <v>3.0</v>
      </c>
      <c r="O29" s="32">
        <f t="shared" ref="O29:P29" si="4">+M29*45</f>
        <v>180</v>
      </c>
      <c r="P29" s="32">
        <f t="shared" si="4"/>
        <v>135</v>
      </c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36.0" customHeight="1">
      <c r="A30" s="22">
        <v>210.0</v>
      </c>
      <c r="B30" s="23">
        <v>2.0</v>
      </c>
      <c r="C30" s="11" t="s">
        <v>61</v>
      </c>
      <c r="D30" s="12">
        <v>1.11001034665E11</v>
      </c>
      <c r="E30" s="13">
        <v>1.11001034665E11</v>
      </c>
      <c r="F30" s="29" t="s">
        <v>65</v>
      </c>
      <c r="G30" s="25" t="s">
        <v>17</v>
      </c>
      <c r="H30" s="26" t="s">
        <v>66</v>
      </c>
      <c r="I30" s="17" t="s">
        <v>24</v>
      </c>
      <c r="J30" s="18">
        <f t="shared" si="1"/>
        <v>0</v>
      </c>
      <c r="K30" s="18">
        <f t="shared" si="2"/>
        <v>232.4615385</v>
      </c>
      <c r="L30" s="19">
        <f t="shared" si="3"/>
        <v>232.4615385</v>
      </c>
      <c r="M30" s="31">
        <v>0.0</v>
      </c>
      <c r="N30" s="31">
        <v>10.0</v>
      </c>
      <c r="O30" s="32">
        <v>0.0</v>
      </c>
      <c r="P30" s="32">
        <v>302.2</v>
      </c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36.0" customHeight="1">
      <c r="A31" s="22">
        <v>201.0</v>
      </c>
      <c r="B31" s="23">
        <v>2.0</v>
      </c>
      <c r="C31" s="11" t="s">
        <v>61</v>
      </c>
      <c r="D31" s="12">
        <v>1.11001014559E11</v>
      </c>
      <c r="E31" s="13">
        <v>1.11001034665E11</v>
      </c>
      <c r="F31" s="30"/>
      <c r="G31" s="25" t="s">
        <v>22</v>
      </c>
      <c r="H31" s="26" t="s">
        <v>67</v>
      </c>
      <c r="I31" s="17" t="s">
        <v>24</v>
      </c>
      <c r="J31" s="18">
        <f t="shared" si="1"/>
        <v>43.03846154</v>
      </c>
      <c r="K31" s="18">
        <f t="shared" si="2"/>
        <v>92.46923077</v>
      </c>
      <c r="L31" s="19">
        <f t="shared" si="3"/>
        <v>135.5076923</v>
      </c>
      <c r="M31" s="12">
        <v>2.0</v>
      </c>
      <c r="N31" s="12">
        <v>4.0</v>
      </c>
      <c r="O31" s="20">
        <v>55.95</v>
      </c>
      <c r="P31" s="20">
        <v>120.21000000000001</v>
      </c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36.0" customHeight="1">
      <c r="A32" s="22">
        <v>211.0</v>
      </c>
      <c r="B32" s="23">
        <v>2.0</v>
      </c>
      <c r="C32" s="11" t="s">
        <v>61</v>
      </c>
      <c r="D32" s="12">
        <v>1.11001016314E11</v>
      </c>
      <c r="E32" s="13">
        <v>1.11001016314E11</v>
      </c>
      <c r="F32" s="24" t="s">
        <v>68</v>
      </c>
      <c r="G32" s="25" t="s">
        <v>17</v>
      </c>
      <c r="H32" s="26" t="s">
        <v>69</v>
      </c>
      <c r="I32" s="17" t="s">
        <v>24</v>
      </c>
      <c r="J32" s="18">
        <f t="shared" si="1"/>
        <v>0</v>
      </c>
      <c r="K32" s="18">
        <f t="shared" si="2"/>
        <v>424.7122308</v>
      </c>
      <c r="L32" s="19">
        <f t="shared" si="3"/>
        <v>424.7122308</v>
      </c>
      <c r="M32" s="12">
        <v>0.0</v>
      </c>
      <c r="N32" s="12">
        <v>15.0</v>
      </c>
      <c r="O32" s="20">
        <v>0.0</v>
      </c>
      <c r="P32" s="20">
        <v>552.1259000000001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36.0" customHeight="1">
      <c r="A33" s="22">
        <v>207.0</v>
      </c>
      <c r="B33" s="23">
        <v>2.0</v>
      </c>
      <c r="C33" s="11" t="s">
        <v>61</v>
      </c>
      <c r="D33" s="12">
        <v>1.11001015261E11</v>
      </c>
      <c r="E33" s="13">
        <v>1.11001016314E11</v>
      </c>
      <c r="F33" s="28" t="s">
        <v>68</v>
      </c>
      <c r="G33" s="25" t="s">
        <v>22</v>
      </c>
      <c r="H33" s="26" t="s">
        <v>70</v>
      </c>
      <c r="I33" s="17" t="s">
        <v>24</v>
      </c>
      <c r="J33" s="18">
        <f t="shared" si="1"/>
        <v>17</v>
      </c>
      <c r="K33" s="18">
        <f t="shared" si="2"/>
        <v>270.8461538</v>
      </c>
      <c r="L33" s="19">
        <f t="shared" si="3"/>
        <v>287.8461538</v>
      </c>
      <c r="M33" s="12">
        <v>1.0</v>
      </c>
      <c r="N33" s="12">
        <v>10.0</v>
      </c>
      <c r="O33" s="20">
        <v>22.1</v>
      </c>
      <c r="P33" s="20">
        <v>352.1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36.0" customHeight="1">
      <c r="A34" s="22">
        <v>202.0</v>
      </c>
      <c r="B34" s="23">
        <v>2.0</v>
      </c>
      <c r="C34" s="11" t="s">
        <v>61</v>
      </c>
      <c r="D34" s="12">
        <v>1.11001020249E11</v>
      </c>
      <c r="E34" s="13">
        <v>1.11001016314E11</v>
      </c>
      <c r="F34" s="28" t="s">
        <v>68</v>
      </c>
      <c r="G34" s="25" t="s">
        <v>28</v>
      </c>
      <c r="H34" s="26" t="s">
        <v>71</v>
      </c>
      <c r="I34" s="17" t="s">
        <v>24</v>
      </c>
      <c r="J34" s="18">
        <f t="shared" si="1"/>
        <v>33.04615385</v>
      </c>
      <c r="K34" s="18">
        <f t="shared" si="2"/>
        <v>185.3076923</v>
      </c>
      <c r="L34" s="19">
        <f t="shared" si="3"/>
        <v>218.3538462</v>
      </c>
      <c r="M34" s="12">
        <v>1.0</v>
      </c>
      <c r="N34" s="12">
        <v>5.0</v>
      </c>
      <c r="O34" s="20">
        <v>42.96</v>
      </c>
      <c r="P34" s="20">
        <v>240.9</v>
      </c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36.0" customHeight="1">
      <c r="A35" s="22">
        <v>323.0</v>
      </c>
      <c r="B35" s="23">
        <v>3.0</v>
      </c>
      <c r="C35" s="11" t="s">
        <v>72</v>
      </c>
      <c r="D35" s="12">
        <v>1.1100110003E11</v>
      </c>
      <c r="E35" s="13">
        <v>1.1100110003E11</v>
      </c>
      <c r="F35" s="24" t="s">
        <v>73</v>
      </c>
      <c r="G35" s="25" t="s">
        <v>17</v>
      </c>
      <c r="H35" s="26" t="s">
        <v>74</v>
      </c>
      <c r="I35" s="17" t="s">
        <v>19</v>
      </c>
      <c r="J35" s="18">
        <f t="shared" si="1"/>
        <v>95.05</v>
      </c>
      <c r="K35" s="18">
        <f t="shared" si="2"/>
        <v>1093.975758</v>
      </c>
      <c r="L35" s="19">
        <f t="shared" si="3"/>
        <v>1189.025758</v>
      </c>
      <c r="M35" s="12">
        <v>3.0</v>
      </c>
      <c r="N35" s="12">
        <v>26.0</v>
      </c>
      <c r="O35" s="20">
        <v>190.1</v>
      </c>
      <c r="P35" s="20">
        <v>1805.06</v>
      </c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36.0" customHeight="1">
      <c r="A36" s="22">
        <v>319.0</v>
      </c>
      <c r="B36" s="23">
        <v>3.0</v>
      </c>
      <c r="C36" s="11" t="s">
        <v>72</v>
      </c>
      <c r="D36" s="12">
        <v>1.11001010839E11</v>
      </c>
      <c r="E36" s="13">
        <v>1.11001010839E11</v>
      </c>
      <c r="F36" s="24" t="s">
        <v>75</v>
      </c>
      <c r="G36" s="25" t="s">
        <v>17</v>
      </c>
      <c r="H36" s="26" t="s">
        <v>76</v>
      </c>
      <c r="I36" s="17" t="s">
        <v>24</v>
      </c>
      <c r="J36" s="18">
        <f t="shared" si="1"/>
        <v>46.45384615</v>
      </c>
      <c r="K36" s="18">
        <f t="shared" si="2"/>
        <v>1577.476923</v>
      </c>
      <c r="L36" s="19">
        <f t="shared" si="3"/>
        <v>1623.930769</v>
      </c>
      <c r="M36" s="12">
        <v>1.0</v>
      </c>
      <c r="N36" s="12">
        <v>35.0</v>
      </c>
      <c r="O36" s="20">
        <v>60.39</v>
      </c>
      <c r="P36" s="20">
        <v>2050.72</v>
      </c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36.0" customHeight="1">
      <c r="A37" s="22">
        <v>312.0</v>
      </c>
      <c r="B37" s="23">
        <v>3.0</v>
      </c>
      <c r="C37" s="11" t="s">
        <v>72</v>
      </c>
      <c r="D37" s="12">
        <v>1.11001036544E11</v>
      </c>
      <c r="E37" s="13">
        <v>1.11001036544E11</v>
      </c>
      <c r="F37" s="29" t="s">
        <v>77</v>
      </c>
      <c r="G37" s="25" t="s">
        <v>17</v>
      </c>
      <c r="H37" s="26" t="s">
        <v>78</v>
      </c>
      <c r="I37" s="17" t="s">
        <v>24</v>
      </c>
      <c r="J37" s="18">
        <f t="shared" si="1"/>
        <v>0</v>
      </c>
      <c r="K37" s="18">
        <f t="shared" si="2"/>
        <v>8.461538462</v>
      </c>
      <c r="L37" s="19">
        <f t="shared" si="3"/>
        <v>8.461538462</v>
      </c>
      <c r="M37" s="12">
        <v>0.0</v>
      </c>
      <c r="N37" s="12">
        <v>765.09</v>
      </c>
      <c r="O37" s="20">
        <v>0.0</v>
      </c>
      <c r="P37" s="20">
        <v>11.0</v>
      </c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36.0" customHeight="1">
      <c r="A38" s="22">
        <v>306.0</v>
      </c>
      <c r="B38" s="23">
        <v>3.0</v>
      </c>
      <c r="C38" s="11" t="s">
        <v>72</v>
      </c>
      <c r="D38" s="12">
        <v>1.11001015491E11</v>
      </c>
      <c r="E38" s="13">
        <v>1.11001036544E11</v>
      </c>
      <c r="F38" s="14"/>
      <c r="G38" s="25" t="s">
        <v>22</v>
      </c>
      <c r="H38" s="26" t="s">
        <v>79</v>
      </c>
      <c r="I38" s="17" t="s">
        <v>19</v>
      </c>
      <c r="J38" s="18">
        <f t="shared" si="1"/>
        <v>66.78</v>
      </c>
      <c r="K38" s="18">
        <f t="shared" si="2"/>
        <v>140.9151515</v>
      </c>
      <c r="L38" s="19">
        <f t="shared" si="3"/>
        <v>207.6951515</v>
      </c>
      <c r="M38" s="12">
        <v>3.0</v>
      </c>
      <c r="N38" s="12">
        <v>4.0</v>
      </c>
      <c r="O38" s="20">
        <v>133.56</v>
      </c>
      <c r="P38" s="20">
        <v>232.51</v>
      </c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36.0" customHeight="1">
      <c r="A39" s="22">
        <v>314.0</v>
      </c>
      <c r="B39" s="23">
        <v>3.0</v>
      </c>
      <c r="C39" s="11" t="s">
        <v>72</v>
      </c>
      <c r="D39" s="12">
        <v>1.11001013242E11</v>
      </c>
      <c r="E39" s="13">
        <v>1.11001013242E11</v>
      </c>
      <c r="F39" s="24" t="s">
        <v>80</v>
      </c>
      <c r="G39" s="25" t="s">
        <v>17</v>
      </c>
      <c r="H39" s="26" t="s">
        <v>81</v>
      </c>
      <c r="I39" s="17" t="s">
        <v>19</v>
      </c>
      <c r="J39" s="18">
        <f t="shared" si="1"/>
        <v>0</v>
      </c>
      <c r="K39" s="18">
        <f t="shared" si="2"/>
        <v>339.2848485</v>
      </c>
      <c r="L39" s="19">
        <f t="shared" si="3"/>
        <v>339.2848485</v>
      </c>
      <c r="M39" s="12"/>
      <c r="N39" s="12">
        <v>17.0</v>
      </c>
      <c r="O39" s="20"/>
      <c r="P39" s="20">
        <v>559.82</v>
      </c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36.0" customHeight="1">
      <c r="A40" s="22">
        <v>309.0</v>
      </c>
      <c r="B40" s="23">
        <v>3.0</v>
      </c>
      <c r="C40" s="11" t="s">
        <v>72</v>
      </c>
      <c r="D40" s="12">
        <v>1.11001086371E11</v>
      </c>
      <c r="E40" s="13">
        <v>1.11001013242E11</v>
      </c>
      <c r="F40" s="28" t="s">
        <v>80</v>
      </c>
      <c r="G40" s="25" t="s">
        <v>22</v>
      </c>
      <c r="H40" s="26" t="s">
        <v>82</v>
      </c>
      <c r="I40" s="17" t="s">
        <v>24</v>
      </c>
      <c r="J40" s="18">
        <f t="shared" si="1"/>
        <v>51.06153846</v>
      </c>
      <c r="K40" s="18">
        <f t="shared" si="2"/>
        <v>88.76153846</v>
      </c>
      <c r="L40" s="19">
        <f t="shared" si="3"/>
        <v>139.8230769</v>
      </c>
      <c r="M40" s="12">
        <v>2.0</v>
      </c>
      <c r="N40" s="12">
        <v>3.0</v>
      </c>
      <c r="O40" s="20">
        <v>66.38</v>
      </c>
      <c r="P40" s="20">
        <v>115.39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36.0" customHeight="1">
      <c r="A41" s="22">
        <v>313.0</v>
      </c>
      <c r="B41" s="23">
        <v>3.0</v>
      </c>
      <c r="C41" s="11" t="s">
        <v>72</v>
      </c>
      <c r="D41" s="12">
        <v>1.11001032409E11</v>
      </c>
      <c r="E41" s="13">
        <v>1.11001032409E11</v>
      </c>
      <c r="F41" s="24" t="s">
        <v>83</v>
      </c>
      <c r="G41" s="25" t="s">
        <v>17</v>
      </c>
      <c r="H41" s="26" t="s">
        <v>84</v>
      </c>
      <c r="I41" s="17" t="s">
        <v>19</v>
      </c>
      <c r="J41" s="18">
        <f t="shared" si="1"/>
        <v>86.035</v>
      </c>
      <c r="K41" s="18">
        <f t="shared" si="2"/>
        <v>568.1272727</v>
      </c>
      <c r="L41" s="19">
        <f t="shared" si="3"/>
        <v>654.1622727</v>
      </c>
      <c r="M41" s="12">
        <v>3.0</v>
      </c>
      <c r="N41" s="12">
        <v>20.0</v>
      </c>
      <c r="O41" s="20">
        <v>172.07</v>
      </c>
      <c r="P41" s="20">
        <v>937.41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36.0" customHeight="1">
      <c r="A42" s="22">
        <v>301.0</v>
      </c>
      <c r="B42" s="23">
        <v>3.0</v>
      </c>
      <c r="C42" s="11" t="s">
        <v>72</v>
      </c>
      <c r="D42" s="12">
        <v>1.11001015563E11</v>
      </c>
      <c r="E42" s="13">
        <v>1.11001032409E11</v>
      </c>
      <c r="F42" s="28" t="s">
        <v>83</v>
      </c>
      <c r="G42" s="25" t="s">
        <v>22</v>
      </c>
      <c r="H42" s="26" t="s">
        <v>85</v>
      </c>
      <c r="I42" s="17" t="s">
        <v>24</v>
      </c>
      <c r="J42" s="18">
        <f t="shared" si="1"/>
        <v>31.23076923</v>
      </c>
      <c r="K42" s="18">
        <f t="shared" si="2"/>
        <v>445.1230769</v>
      </c>
      <c r="L42" s="19">
        <f t="shared" si="3"/>
        <v>476.3538462</v>
      </c>
      <c r="M42" s="12">
        <v>1.0</v>
      </c>
      <c r="N42" s="12">
        <v>14.0</v>
      </c>
      <c r="O42" s="20">
        <v>40.6</v>
      </c>
      <c r="P42" s="20">
        <v>578.66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36.0" customHeight="1">
      <c r="A43" s="22">
        <v>316.0</v>
      </c>
      <c r="B43" s="23">
        <v>3.0</v>
      </c>
      <c r="C43" s="11" t="s">
        <v>72</v>
      </c>
      <c r="D43" s="12">
        <v>1.11001015512E11</v>
      </c>
      <c r="E43" s="13">
        <v>1.11001032409E11</v>
      </c>
      <c r="F43" s="28" t="s">
        <v>83</v>
      </c>
      <c r="G43" s="25" t="s">
        <v>28</v>
      </c>
      <c r="H43" s="26" t="s">
        <v>86</v>
      </c>
      <c r="I43" s="17" t="s">
        <v>24</v>
      </c>
      <c r="J43" s="18">
        <f t="shared" si="1"/>
        <v>21.66153846</v>
      </c>
      <c r="K43" s="18">
        <f t="shared" si="2"/>
        <v>163.7846154</v>
      </c>
      <c r="L43" s="19">
        <f t="shared" si="3"/>
        <v>185.4461538</v>
      </c>
      <c r="M43" s="12">
        <v>1.0</v>
      </c>
      <c r="N43" s="12">
        <v>6.0</v>
      </c>
      <c r="O43" s="20">
        <v>28.16</v>
      </c>
      <c r="P43" s="20">
        <v>212.92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36.0" customHeight="1">
      <c r="A44" s="22">
        <v>307.0</v>
      </c>
      <c r="B44" s="23">
        <v>3.0</v>
      </c>
      <c r="C44" s="11" t="s">
        <v>72</v>
      </c>
      <c r="D44" s="12">
        <v>3.11001026441E11</v>
      </c>
      <c r="E44" s="13">
        <v>3.11001026441E11</v>
      </c>
      <c r="F44" s="24" t="s">
        <v>87</v>
      </c>
      <c r="G44" s="25" t="s">
        <v>17</v>
      </c>
      <c r="H44" s="26" t="s">
        <v>88</v>
      </c>
      <c r="I44" s="17" t="s">
        <v>19</v>
      </c>
      <c r="J44" s="18">
        <f t="shared" si="1"/>
        <v>0</v>
      </c>
      <c r="K44" s="18">
        <f t="shared" si="2"/>
        <v>450.1030303</v>
      </c>
      <c r="L44" s="19">
        <f t="shared" si="3"/>
        <v>450.1030303</v>
      </c>
      <c r="M44" s="12">
        <v>0.0</v>
      </c>
      <c r="N44" s="12">
        <v>14.0</v>
      </c>
      <c r="O44" s="20">
        <v>0.0</v>
      </c>
      <c r="P44" s="20">
        <v>742.67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36.0" customHeight="1">
      <c r="A45" s="22">
        <v>303.0</v>
      </c>
      <c r="B45" s="23">
        <v>3.0</v>
      </c>
      <c r="C45" s="11" t="s">
        <v>72</v>
      </c>
      <c r="D45" s="12">
        <v>1.11001013463E11</v>
      </c>
      <c r="E45" s="13">
        <v>3.11001026441E11</v>
      </c>
      <c r="F45" s="24"/>
      <c r="G45" s="25" t="s">
        <v>22</v>
      </c>
      <c r="H45" s="26" t="s">
        <v>89</v>
      </c>
      <c r="I45" s="17" t="s">
        <v>24</v>
      </c>
      <c r="J45" s="18">
        <f t="shared" si="1"/>
        <v>143.7230769</v>
      </c>
      <c r="K45" s="18">
        <f t="shared" si="2"/>
        <v>305.0615385</v>
      </c>
      <c r="L45" s="19">
        <f t="shared" si="3"/>
        <v>448.7846154</v>
      </c>
      <c r="M45" s="12">
        <v>4.0</v>
      </c>
      <c r="N45" s="12">
        <v>8.0</v>
      </c>
      <c r="O45" s="20">
        <v>186.84</v>
      </c>
      <c r="P45" s="20">
        <v>396.58</v>
      </c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36.0" customHeight="1">
      <c r="A46" s="22">
        <v>304.0</v>
      </c>
      <c r="B46" s="23">
        <v>3.0</v>
      </c>
      <c r="C46" s="11" t="s">
        <v>72</v>
      </c>
      <c r="D46" s="12">
        <v>1.11001013412E11</v>
      </c>
      <c r="E46" s="13">
        <v>3.11001026441E11</v>
      </c>
      <c r="F46" s="24"/>
      <c r="G46" s="25" t="s">
        <v>28</v>
      </c>
      <c r="H46" s="26" t="s">
        <v>90</v>
      </c>
      <c r="I46" s="17" t="s">
        <v>24</v>
      </c>
      <c r="J46" s="18">
        <f t="shared" si="1"/>
        <v>53.93076923</v>
      </c>
      <c r="K46" s="18">
        <f t="shared" si="2"/>
        <v>107.2153846</v>
      </c>
      <c r="L46" s="19">
        <f t="shared" si="3"/>
        <v>161.1461538</v>
      </c>
      <c r="M46" s="12">
        <v>2.0</v>
      </c>
      <c r="N46" s="12">
        <v>5.0</v>
      </c>
      <c r="O46" s="20">
        <v>70.11</v>
      </c>
      <c r="P46" s="20">
        <v>139.38</v>
      </c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36.0" customHeight="1">
      <c r="A47" s="22">
        <v>305.0</v>
      </c>
      <c r="B47" s="23">
        <v>3.0</v>
      </c>
      <c r="C47" s="11" t="s">
        <v>72</v>
      </c>
      <c r="D47" s="12">
        <v>2.11001027485E11</v>
      </c>
      <c r="E47" s="13">
        <v>2.11001027485E11</v>
      </c>
      <c r="F47" s="24" t="s">
        <v>91</v>
      </c>
      <c r="G47" s="25" t="s">
        <v>17</v>
      </c>
      <c r="H47" s="26" t="s">
        <v>92</v>
      </c>
      <c r="I47" s="17" t="s">
        <v>24</v>
      </c>
      <c r="J47" s="18">
        <f t="shared" si="1"/>
        <v>17.30769231</v>
      </c>
      <c r="K47" s="18">
        <f t="shared" si="2"/>
        <v>248.5615385</v>
      </c>
      <c r="L47" s="19">
        <f t="shared" si="3"/>
        <v>265.8692308</v>
      </c>
      <c r="M47" s="12">
        <v>1.0</v>
      </c>
      <c r="N47" s="12">
        <v>12.0</v>
      </c>
      <c r="O47" s="20">
        <v>22.5</v>
      </c>
      <c r="P47" s="20">
        <v>323.13</v>
      </c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36.0" customHeight="1">
      <c r="A48" s="22">
        <v>302.0</v>
      </c>
      <c r="B48" s="23">
        <v>3.0</v>
      </c>
      <c r="C48" s="11" t="s">
        <v>72</v>
      </c>
      <c r="D48" s="12">
        <v>1.11001094901E11</v>
      </c>
      <c r="E48" s="13">
        <v>1.11001094901E11</v>
      </c>
      <c r="F48" s="24" t="s">
        <v>93</v>
      </c>
      <c r="G48" s="25" t="s">
        <v>17</v>
      </c>
      <c r="H48" s="26" t="s">
        <v>94</v>
      </c>
      <c r="I48" s="17" t="s">
        <v>19</v>
      </c>
      <c r="J48" s="18">
        <f t="shared" si="1"/>
        <v>25.925</v>
      </c>
      <c r="K48" s="18">
        <f t="shared" si="2"/>
        <v>435.1454545</v>
      </c>
      <c r="L48" s="19">
        <f t="shared" si="3"/>
        <v>461.0704545</v>
      </c>
      <c r="M48" s="12">
        <v>1.0</v>
      </c>
      <c r="N48" s="12">
        <v>14.0</v>
      </c>
      <c r="O48" s="20">
        <v>51.85</v>
      </c>
      <c r="P48" s="20">
        <v>717.99</v>
      </c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36.0" customHeight="1">
      <c r="A49" s="22">
        <v>320.0</v>
      </c>
      <c r="B49" s="23">
        <v>3.0</v>
      </c>
      <c r="C49" s="11" t="s">
        <v>72</v>
      </c>
      <c r="D49" s="12">
        <v>1.11001009831E11</v>
      </c>
      <c r="E49" s="13">
        <v>1.11001009831E11</v>
      </c>
      <c r="F49" s="24" t="s">
        <v>95</v>
      </c>
      <c r="G49" s="25" t="s">
        <v>17</v>
      </c>
      <c r="H49" s="26" t="s">
        <v>96</v>
      </c>
      <c r="I49" s="17" t="s">
        <v>24</v>
      </c>
      <c r="J49" s="18">
        <f t="shared" si="1"/>
        <v>0</v>
      </c>
      <c r="K49" s="18">
        <f t="shared" si="2"/>
        <v>732.9</v>
      </c>
      <c r="L49" s="19">
        <f t="shared" si="3"/>
        <v>732.9</v>
      </c>
      <c r="M49" s="12">
        <v>0.0</v>
      </c>
      <c r="N49" s="12">
        <v>22.0</v>
      </c>
      <c r="O49" s="20">
        <v>0.0</v>
      </c>
      <c r="P49" s="20">
        <v>952.77</v>
      </c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36.0" customHeight="1">
      <c r="A50" s="22">
        <v>308.0</v>
      </c>
      <c r="B50" s="23">
        <v>3.0</v>
      </c>
      <c r="C50" s="11" t="s">
        <v>72</v>
      </c>
      <c r="D50" s="12">
        <v>1.11001015326E11</v>
      </c>
      <c r="E50" s="13">
        <v>1.11001009831E11</v>
      </c>
      <c r="F50" s="28" t="s">
        <v>95</v>
      </c>
      <c r="G50" s="25" t="s">
        <v>22</v>
      </c>
      <c r="H50" s="26" t="s">
        <v>97</v>
      </c>
      <c r="I50" s="17" t="s">
        <v>24</v>
      </c>
      <c r="J50" s="18">
        <f t="shared" si="1"/>
        <v>47.82307692</v>
      </c>
      <c r="K50" s="18">
        <f t="shared" si="2"/>
        <v>228.6230769</v>
      </c>
      <c r="L50" s="19">
        <f t="shared" si="3"/>
        <v>276.4461538</v>
      </c>
      <c r="M50" s="12">
        <v>2.0</v>
      </c>
      <c r="N50" s="12">
        <v>8.0</v>
      </c>
      <c r="O50" s="20">
        <v>62.17</v>
      </c>
      <c r="P50" s="20">
        <v>297.21</v>
      </c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36.0" customHeight="1">
      <c r="A51" s="22">
        <v>412.0</v>
      </c>
      <c r="B51" s="23">
        <v>4.0</v>
      </c>
      <c r="C51" s="11" t="s">
        <v>98</v>
      </c>
      <c r="D51" s="12">
        <v>1.11001012475E11</v>
      </c>
      <c r="E51" s="13">
        <v>1.11001012475E11</v>
      </c>
      <c r="F51" s="24" t="s">
        <v>99</v>
      </c>
      <c r="G51" s="25" t="s">
        <v>17</v>
      </c>
      <c r="H51" s="26" t="s">
        <v>100</v>
      </c>
      <c r="I51" s="17" t="s">
        <v>24</v>
      </c>
      <c r="J51" s="18">
        <f t="shared" si="1"/>
        <v>68.00769231</v>
      </c>
      <c r="K51" s="18">
        <f t="shared" si="2"/>
        <v>182.8846154</v>
      </c>
      <c r="L51" s="19">
        <f t="shared" si="3"/>
        <v>250.8923077</v>
      </c>
      <c r="M51" s="12">
        <v>2.0</v>
      </c>
      <c r="N51" s="12">
        <v>5.0</v>
      </c>
      <c r="O51" s="20">
        <v>88.41</v>
      </c>
      <c r="P51" s="20">
        <v>237.75</v>
      </c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36.0" customHeight="1">
      <c r="A52" s="22">
        <v>471.0</v>
      </c>
      <c r="B52" s="23">
        <v>4.0</v>
      </c>
      <c r="C52" s="11" t="s">
        <v>98</v>
      </c>
      <c r="D52" s="12">
        <v>1.11001098817E11</v>
      </c>
      <c r="E52" s="13">
        <v>1.11001098817E11</v>
      </c>
      <c r="F52" s="24" t="s">
        <v>101</v>
      </c>
      <c r="G52" s="25" t="s">
        <v>17</v>
      </c>
      <c r="H52" s="26" t="s">
        <v>102</v>
      </c>
      <c r="I52" s="17" t="s">
        <v>19</v>
      </c>
      <c r="J52" s="18">
        <f t="shared" si="1"/>
        <v>80.655</v>
      </c>
      <c r="K52" s="18">
        <f t="shared" si="2"/>
        <v>1047.527273</v>
      </c>
      <c r="L52" s="19">
        <f t="shared" si="3"/>
        <v>1128.182273</v>
      </c>
      <c r="M52" s="12">
        <v>3.0</v>
      </c>
      <c r="N52" s="12">
        <v>26.0</v>
      </c>
      <c r="O52" s="20">
        <v>161.31</v>
      </c>
      <c r="P52" s="20">
        <v>1728.42</v>
      </c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36.0" customHeight="1">
      <c r="A53" s="22">
        <v>472.0</v>
      </c>
      <c r="B53" s="23">
        <v>4.0</v>
      </c>
      <c r="C53" s="11" t="s">
        <v>98</v>
      </c>
      <c r="D53" s="12">
        <v>1.11001098825E11</v>
      </c>
      <c r="E53" s="13">
        <v>1.11001098825E11</v>
      </c>
      <c r="F53" s="24" t="s">
        <v>103</v>
      </c>
      <c r="G53" s="25" t="s">
        <v>17</v>
      </c>
      <c r="H53" s="26" t="s">
        <v>104</v>
      </c>
      <c r="I53" s="17" t="s">
        <v>19</v>
      </c>
      <c r="J53" s="18">
        <f t="shared" si="1"/>
        <v>58.715</v>
      </c>
      <c r="K53" s="18">
        <f t="shared" si="2"/>
        <v>1196.678788</v>
      </c>
      <c r="L53" s="19">
        <f t="shared" si="3"/>
        <v>1255.393788</v>
      </c>
      <c r="M53" s="12">
        <v>2.0</v>
      </c>
      <c r="N53" s="12">
        <v>29.0</v>
      </c>
      <c r="O53" s="20">
        <v>117.43</v>
      </c>
      <c r="P53" s="20">
        <v>1974.52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36.0" customHeight="1">
      <c r="A54" s="22">
        <v>427.0</v>
      </c>
      <c r="B54" s="23">
        <v>4.0</v>
      </c>
      <c r="C54" s="11" t="s">
        <v>98</v>
      </c>
      <c r="D54" s="12">
        <v>1.11001011975E11</v>
      </c>
      <c r="E54" s="13">
        <v>1.11001011975E11</v>
      </c>
      <c r="F54" s="24" t="s">
        <v>105</v>
      </c>
      <c r="G54" s="25" t="s">
        <v>17</v>
      </c>
      <c r="H54" s="26" t="s">
        <v>106</v>
      </c>
      <c r="I54" s="17" t="s">
        <v>24</v>
      </c>
      <c r="J54" s="18">
        <f t="shared" si="1"/>
        <v>38.15384615</v>
      </c>
      <c r="K54" s="18">
        <f t="shared" si="2"/>
        <v>163.3846154</v>
      </c>
      <c r="L54" s="19">
        <f t="shared" si="3"/>
        <v>201.5384615</v>
      </c>
      <c r="M54" s="12">
        <v>1.0</v>
      </c>
      <c r="N54" s="12">
        <v>5.0</v>
      </c>
      <c r="O54" s="20">
        <v>49.6</v>
      </c>
      <c r="P54" s="20">
        <v>212.4</v>
      </c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36.0" customHeight="1">
      <c r="A55" s="22">
        <v>445.0</v>
      </c>
      <c r="B55" s="23">
        <v>4.0</v>
      </c>
      <c r="C55" s="11" t="s">
        <v>98</v>
      </c>
      <c r="D55" s="12">
        <v>1.11001012246E11</v>
      </c>
      <c r="E55" s="13">
        <v>1.11001012246E11</v>
      </c>
      <c r="F55" s="24" t="s">
        <v>107</v>
      </c>
      <c r="G55" s="25" t="s">
        <v>17</v>
      </c>
      <c r="H55" s="26" t="s">
        <v>108</v>
      </c>
      <c r="I55" s="17" t="s">
        <v>24</v>
      </c>
      <c r="J55" s="18">
        <f t="shared" si="1"/>
        <v>70.61538462</v>
      </c>
      <c r="K55" s="18">
        <f t="shared" si="2"/>
        <v>143.8153846</v>
      </c>
      <c r="L55" s="19">
        <f t="shared" si="3"/>
        <v>214.4307692</v>
      </c>
      <c r="M55" s="12">
        <v>3.0</v>
      </c>
      <c r="N55" s="12">
        <v>6.0</v>
      </c>
      <c r="O55" s="20">
        <v>91.8</v>
      </c>
      <c r="P55" s="20">
        <v>186.96</v>
      </c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36.0" customHeight="1">
      <c r="A56" s="22">
        <v>431.0</v>
      </c>
      <c r="B56" s="23">
        <v>4.0</v>
      </c>
      <c r="C56" s="11" t="s">
        <v>98</v>
      </c>
      <c r="D56" s="12">
        <v>1.11001014451E11</v>
      </c>
      <c r="E56" s="13">
        <v>1.11001014451E11</v>
      </c>
      <c r="F56" s="24" t="s">
        <v>109</v>
      </c>
      <c r="G56" s="25" t="s">
        <v>17</v>
      </c>
      <c r="H56" s="26" t="s">
        <v>110</v>
      </c>
      <c r="I56" s="17" t="s">
        <v>24</v>
      </c>
      <c r="J56" s="18">
        <f t="shared" si="1"/>
        <v>0</v>
      </c>
      <c r="K56" s="18">
        <f t="shared" si="2"/>
        <v>130.3384615</v>
      </c>
      <c r="L56" s="19">
        <f t="shared" si="3"/>
        <v>130.3384615</v>
      </c>
      <c r="M56" s="12"/>
      <c r="N56" s="12">
        <v>5.0</v>
      </c>
      <c r="O56" s="20">
        <v>0.0</v>
      </c>
      <c r="P56" s="20">
        <v>169.44</v>
      </c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36.0" customHeight="1">
      <c r="A57" s="22">
        <v>446.0</v>
      </c>
      <c r="B57" s="23">
        <v>4.0</v>
      </c>
      <c r="C57" s="11" t="s">
        <v>98</v>
      </c>
      <c r="D57" s="12">
        <v>1.11001012211E11</v>
      </c>
      <c r="E57" s="13">
        <v>1.11001014451E11</v>
      </c>
      <c r="F57" s="28" t="s">
        <v>109</v>
      </c>
      <c r="G57" s="25" t="s">
        <v>22</v>
      </c>
      <c r="H57" s="26" t="s">
        <v>111</v>
      </c>
      <c r="I57" s="17" t="s">
        <v>24</v>
      </c>
      <c r="J57" s="18">
        <f t="shared" si="1"/>
        <v>29.09230769</v>
      </c>
      <c r="K57" s="18">
        <f t="shared" si="2"/>
        <v>325.6538462</v>
      </c>
      <c r="L57" s="19">
        <f t="shared" si="3"/>
        <v>354.7461538</v>
      </c>
      <c r="M57" s="12">
        <v>1.0</v>
      </c>
      <c r="N57" s="12">
        <v>12.0</v>
      </c>
      <c r="O57" s="20">
        <v>37.82</v>
      </c>
      <c r="P57" s="20">
        <v>423.35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36.0" customHeight="1">
      <c r="A58" s="22">
        <v>423.0</v>
      </c>
      <c r="B58" s="23">
        <v>4.0</v>
      </c>
      <c r="C58" s="11" t="s">
        <v>98</v>
      </c>
      <c r="D58" s="12">
        <v>1.11001018333E11</v>
      </c>
      <c r="E58" s="13">
        <v>1.11001018333E11</v>
      </c>
      <c r="F58" s="24" t="s">
        <v>112</v>
      </c>
      <c r="G58" s="25" t="s">
        <v>17</v>
      </c>
      <c r="H58" s="26" t="s">
        <v>113</v>
      </c>
      <c r="I58" s="17" t="s">
        <v>19</v>
      </c>
      <c r="J58" s="18">
        <f t="shared" si="1"/>
        <v>0</v>
      </c>
      <c r="K58" s="18">
        <f t="shared" si="2"/>
        <v>543.2424242</v>
      </c>
      <c r="L58" s="19">
        <f t="shared" si="3"/>
        <v>543.2424242</v>
      </c>
      <c r="M58" s="12"/>
      <c r="N58" s="12">
        <v>17.0</v>
      </c>
      <c r="O58" s="20"/>
      <c r="P58" s="20">
        <v>896.3499999999999</v>
      </c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36.0" customHeight="1">
      <c r="A59" s="22">
        <v>437.0</v>
      </c>
      <c r="B59" s="23">
        <v>4.0</v>
      </c>
      <c r="C59" s="11" t="s">
        <v>98</v>
      </c>
      <c r="D59" s="12">
        <v>1.11001016284E11</v>
      </c>
      <c r="E59" s="13">
        <v>1.11001018333E11</v>
      </c>
      <c r="F59" s="28" t="s">
        <v>112</v>
      </c>
      <c r="G59" s="25" t="s">
        <v>22</v>
      </c>
      <c r="H59" s="26" t="s">
        <v>114</v>
      </c>
      <c r="I59" s="17" t="s">
        <v>24</v>
      </c>
      <c r="J59" s="18">
        <f t="shared" si="1"/>
        <v>0</v>
      </c>
      <c r="K59" s="18">
        <f t="shared" si="2"/>
        <v>268.7538462</v>
      </c>
      <c r="L59" s="19">
        <f t="shared" si="3"/>
        <v>268.7538462</v>
      </c>
      <c r="M59" s="12"/>
      <c r="N59" s="12">
        <v>7.0</v>
      </c>
      <c r="O59" s="20"/>
      <c r="P59" s="20">
        <v>349.38</v>
      </c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36.0" customHeight="1">
      <c r="A60" s="22">
        <v>408.0</v>
      </c>
      <c r="B60" s="23">
        <v>4.0</v>
      </c>
      <c r="C60" s="11" t="s">
        <v>98</v>
      </c>
      <c r="D60" s="12">
        <v>1.11001015903E11</v>
      </c>
      <c r="E60" s="13">
        <v>1.11001015903E11</v>
      </c>
      <c r="F60" s="29" t="s">
        <v>115</v>
      </c>
      <c r="G60" s="25" t="s">
        <v>17</v>
      </c>
      <c r="H60" s="26" t="s">
        <v>116</v>
      </c>
      <c r="I60" s="17" t="s">
        <v>19</v>
      </c>
      <c r="J60" s="18">
        <f t="shared" si="1"/>
        <v>0</v>
      </c>
      <c r="K60" s="18">
        <f t="shared" si="2"/>
        <v>940.0181818</v>
      </c>
      <c r="L60" s="19">
        <f t="shared" si="3"/>
        <v>940.0181818</v>
      </c>
      <c r="M60" s="12"/>
      <c r="N60" s="12">
        <v>26.0</v>
      </c>
      <c r="O60" s="20">
        <v>0.0</v>
      </c>
      <c r="P60" s="20">
        <v>1551.03</v>
      </c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36.0" customHeight="1">
      <c r="A61" s="22">
        <v>432.0</v>
      </c>
      <c r="B61" s="23">
        <v>4.0</v>
      </c>
      <c r="C61" s="11" t="s">
        <v>98</v>
      </c>
      <c r="D61" s="12">
        <v>1.11001015938E11</v>
      </c>
      <c r="E61" s="13">
        <v>1.11001015903E11</v>
      </c>
      <c r="F61" s="14"/>
      <c r="G61" s="25" t="s">
        <v>22</v>
      </c>
      <c r="H61" s="26" t="s">
        <v>117</v>
      </c>
      <c r="I61" s="17" t="s">
        <v>24</v>
      </c>
      <c r="J61" s="18">
        <f t="shared" si="1"/>
        <v>262.2538462</v>
      </c>
      <c r="K61" s="18">
        <f t="shared" si="2"/>
        <v>0</v>
      </c>
      <c r="L61" s="19">
        <f t="shared" si="3"/>
        <v>262.2538462</v>
      </c>
      <c r="M61" s="12">
        <v>11.0</v>
      </c>
      <c r="N61" s="12">
        <v>0.0</v>
      </c>
      <c r="O61" s="20">
        <v>340.93</v>
      </c>
      <c r="P61" s="20">
        <v>0.0</v>
      </c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36.0" customHeight="1">
      <c r="A62" s="22">
        <v>428.0</v>
      </c>
      <c r="B62" s="23">
        <v>4.0</v>
      </c>
      <c r="C62" s="11" t="s">
        <v>98</v>
      </c>
      <c r="D62" s="12">
        <v>1.11001030864E11</v>
      </c>
      <c r="E62" s="13">
        <v>1.11001030864E11</v>
      </c>
      <c r="F62" s="29" t="s">
        <v>118</v>
      </c>
      <c r="G62" s="25" t="s">
        <v>17</v>
      </c>
      <c r="H62" s="26" t="s">
        <v>119</v>
      </c>
      <c r="I62" s="17" t="s">
        <v>24</v>
      </c>
      <c r="J62" s="18">
        <f t="shared" si="1"/>
        <v>60.19230769</v>
      </c>
      <c r="K62" s="18">
        <f t="shared" si="2"/>
        <v>494.5076923</v>
      </c>
      <c r="L62" s="19">
        <f t="shared" si="3"/>
        <v>554.7</v>
      </c>
      <c r="M62" s="12">
        <v>2.0</v>
      </c>
      <c r="N62" s="12">
        <v>14.0</v>
      </c>
      <c r="O62" s="20">
        <v>78.25</v>
      </c>
      <c r="P62" s="20">
        <v>642.86</v>
      </c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36.0" customHeight="1">
      <c r="A63" s="22">
        <v>413.0</v>
      </c>
      <c r="B63" s="23">
        <v>4.0</v>
      </c>
      <c r="C63" s="11" t="s">
        <v>98</v>
      </c>
      <c r="D63" s="12">
        <v>1.11001029629E11</v>
      </c>
      <c r="E63" s="13">
        <v>1.11001030864E11</v>
      </c>
      <c r="F63" s="33" t="s">
        <v>118</v>
      </c>
      <c r="G63" s="25" t="s">
        <v>22</v>
      </c>
      <c r="H63" s="26" t="s">
        <v>120</v>
      </c>
      <c r="I63" s="17" t="s">
        <v>24</v>
      </c>
      <c r="J63" s="18">
        <f t="shared" si="1"/>
        <v>34.17692308</v>
      </c>
      <c r="K63" s="18">
        <f t="shared" si="2"/>
        <v>362.4307692</v>
      </c>
      <c r="L63" s="19">
        <f t="shared" si="3"/>
        <v>396.6076923</v>
      </c>
      <c r="M63" s="12">
        <v>2.0</v>
      </c>
      <c r="N63" s="12">
        <v>14.0</v>
      </c>
      <c r="O63" s="20">
        <v>44.43</v>
      </c>
      <c r="P63" s="20">
        <v>471.16</v>
      </c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36.0" customHeight="1">
      <c r="A64" s="22">
        <v>414.0</v>
      </c>
      <c r="B64" s="23">
        <v>4.0</v>
      </c>
      <c r="C64" s="11" t="s">
        <v>98</v>
      </c>
      <c r="D64" s="12">
        <v>1.11001014168E11</v>
      </c>
      <c r="E64" s="13">
        <v>1.11001014168E11</v>
      </c>
      <c r="F64" s="24" t="s">
        <v>121</v>
      </c>
      <c r="G64" s="25" t="s">
        <v>17</v>
      </c>
      <c r="H64" s="26" t="s">
        <v>122</v>
      </c>
      <c r="I64" s="17" t="s">
        <v>19</v>
      </c>
      <c r="J64" s="18">
        <f t="shared" si="1"/>
        <v>0</v>
      </c>
      <c r="K64" s="18">
        <f t="shared" si="2"/>
        <v>492.3818182</v>
      </c>
      <c r="L64" s="19">
        <f t="shared" si="3"/>
        <v>492.3818182</v>
      </c>
      <c r="M64" s="12"/>
      <c r="N64" s="12">
        <v>17.0</v>
      </c>
      <c r="O64" s="20"/>
      <c r="P64" s="20">
        <v>812.43</v>
      </c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36.0" customHeight="1">
      <c r="A65" s="22">
        <v>438.0</v>
      </c>
      <c r="B65" s="23">
        <v>4.0</v>
      </c>
      <c r="C65" s="11" t="s">
        <v>98</v>
      </c>
      <c r="D65" s="12">
        <v>1.11001014192E11</v>
      </c>
      <c r="E65" s="13">
        <v>1.11001014168E11</v>
      </c>
      <c r="F65" s="28" t="s">
        <v>121</v>
      </c>
      <c r="G65" s="25" t="s">
        <v>22</v>
      </c>
      <c r="H65" s="26" t="s">
        <v>123</v>
      </c>
      <c r="I65" s="17" t="s">
        <v>19</v>
      </c>
      <c r="J65" s="18">
        <f t="shared" si="1"/>
        <v>89.68</v>
      </c>
      <c r="K65" s="18">
        <f t="shared" si="2"/>
        <v>303.4545455</v>
      </c>
      <c r="L65" s="19">
        <f t="shared" si="3"/>
        <v>393.1345455</v>
      </c>
      <c r="M65" s="12">
        <v>4.0</v>
      </c>
      <c r="N65" s="12">
        <v>9.0</v>
      </c>
      <c r="O65" s="20">
        <v>179.36</v>
      </c>
      <c r="P65" s="20">
        <v>500.7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36.0" customHeight="1">
      <c r="A66" s="22">
        <v>447.0</v>
      </c>
      <c r="B66" s="23">
        <v>4.0</v>
      </c>
      <c r="C66" s="11" t="s">
        <v>98</v>
      </c>
      <c r="D66" s="12">
        <v>1.11001012378E11</v>
      </c>
      <c r="E66" s="13">
        <v>1.11001014168E11</v>
      </c>
      <c r="F66" s="28" t="s">
        <v>121</v>
      </c>
      <c r="G66" s="25" t="s">
        <v>28</v>
      </c>
      <c r="H66" s="26" t="s">
        <v>124</v>
      </c>
      <c r="I66" s="17" t="s">
        <v>24</v>
      </c>
      <c r="J66" s="18">
        <f t="shared" si="1"/>
        <v>27.78461538</v>
      </c>
      <c r="K66" s="18">
        <f t="shared" si="2"/>
        <v>167.2923077</v>
      </c>
      <c r="L66" s="19">
        <f t="shared" si="3"/>
        <v>195.0769231</v>
      </c>
      <c r="M66" s="12">
        <v>1.0</v>
      </c>
      <c r="N66" s="12">
        <v>5.0</v>
      </c>
      <c r="O66" s="20">
        <v>36.12</v>
      </c>
      <c r="P66" s="20">
        <v>217.48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36.0" customHeight="1">
      <c r="A67" s="22">
        <v>433.0</v>
      </c>
      <c r="B67" s="23">
        <v>4.0</v>
      </c>
      <c r="C67" s="11" t="s">
        <v>98</v>
      </c>
      <c r="D67" s="12">
        <v>1.11001034011E11</v>
      </c>
      <c r="E67" s="13">
        <v>1.11001034011E11</v>
      </c>
      <c r="F67" s="24" t="s">
        <v>125</v>
      </c>
      <c r="G67" s="25" t="s">
        <v>17</v>
      </c>
      <c r="H67" s="26" t="s">
        <v>126</v>
      </c>
      <c r="I67" s="17" t="s">
        <v>19</v>
      </c>
      <c r="J67" s="18">
        <f t="shared" si="1"/>
        <v>96</v>
      </c>
      <c r="K67" s="18">
        <f t="shared" si="2"/>
        <v>305.7393939</v>
      </c>
      <c r="L67" s="19">
        <f t="shared" si="3"/>
        <v>401.7393939</v>
      </c>
      <c r="M67" s="12">
        <v>4.0</v>
      </c>
      <c r="N67" s="12">
        <v>10.0</v>
      </c>
      <c r="O67" s="20">
        <v>192.0</v>
      </c>
      <c r="P67" s="20">
        <v>504.47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36.0" customHeight="1">
      <c r="A68" s="22">
        <v>420.0</v>
      </c>
      <c r="B68" s="23">
        <v>4.0</v>
      </c>
      <c r="C68" s="11" t="s">
        <v>98</v>
      </c>
      <c r="D68" s="12">
        <v>1.11001016276E11</v>
      </c>
      <c r="E68" s="13">
        <v>1.11001034011E11</v>
      </c>
      <c r="F68" s="28" t="s">
        <v>125</v>
      </c>
      <c r="G68" s="25" t="s">
        <v>28</v>
      </c>
      <c r="H68" s="26" t="s">
        <v>127</v>
      </c>
      <c r="I68" s="17" t="s">
        <v>24</v>
      </c>
      <c r="J68" s="18">
        <f t="shared" si="1"/>
        <v>0</v>
      </c>
      <c r="K68" s="18">
        <f t="shared" si="2"/>
        <v>202.8076923</v>
      </c>
      <c r="L68" s="19">
        <f t="shared" si="3"/>
        <v>202.8076923</v>
      </c>
      <c r="M68" s="12">
        <v>0.0</v>
      </c>
      <c r="N68" s="12">
        <v>6.0</v>
      </c>
      <c r="O68" s="20">
        <v>0.0</v>
      </c>
      <c r="P68" s="20">
        <v>263.65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36.0" customHeight="1">
      <c r="A69" s="22">
        <v>417.0</v>
      </c>
      <c r="B69" s="23">
        <v>4.0</v>
      </c>
      <c r="C69" s="11" t="s">
        <v>98</v>
      </c>
      <c r="D69" s="12">
        <v>1.11001018309E11</v>
      </c>
      <c r="E69" s="13">
        <v>1.11001018309E11</v>
      </c>
      <c r="F69" s="24" t="s">
        <v>128</v>
      </c>
      <c r="G69" s="25" t="s">
        <v>17</v>
      </c>
      <c r="H69" s="26" t="s">
        <v>129</v>
      </c>
      <c r="I69" s="17" t="s">
        <v>24</v>
      </c>
      <c r="J69" s="18">
        <f t="shared" si="1"/>
        <v>74.72307692</v>
      </c>
      <c r="K69" s="18">
        <f t="shared" si="2"/>
        <v>465.8</v>
      </c>
      <c r="L69" s="19">
        <f t="shared" si="3"/>
        <v>540.5230769</v>
      </c>
      <c r="M69" s="12">
        <v>2.0</v>
      </c>
      <c r="N69" s="12">
        <v>17.0</v>
      </c>
      <c r="O69" s="20">
        <v>97.14</v>
      </c>
      <c r="P69" s="20">
        <v>605.54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36.0" customHeight="1">
      <c r="A70" s="22">
        <v>401.0</v>
      </c>
      <c r="B70" s="23">
        <v>4.0</v>
      </c>
      <c r="C70" s="11" t="s">
        <v>98</v>
      </c>
      <c r="D70" s="12">
        <v>1.11001102016E11</v>
      </c>
      <c r="E70" s="13">
        <v>1.11001102016E11</v>
      </c>
      <c r="F70" s="24" t="s">
        <v>130</v>
      </c>
      <c r="G70" s="25" t="s">
        <v>17</v>
      </c>
      <c r="H70" s="26" t="s">
        <v>131</v>
      </c>
      <c r="I70" s="17" t="s">
        <v>24</v>
      </c>
      <c r="J70" s="18">
        <f t="shared" si="1"/>
        <v>0</v>
      </c>
      <c r="K70" s="18">
        <f t="shared" si="2"/>
        <v>784.5384615</v>
      </c>
      <c r="L70" s="19">
        <f t="shared" si="3"/>
        <v>784.5384615</v>
      </c>
      <c r="M70" s="12"/>
      <c r="N70" s="12">
        <v>18.0</v>
      </c>
      <c r="O70" s="20">
        <v>0.0</v>
      </c>
      <c r="P70" s="20">
        <v>1019.9</v>
      </c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36.0" customHeight="1">
      <c r="A71" s="22">
        <v>416.0</v>
      </c>
      <c r="B71" s="23">
        <v>4.0</v>
      </c>
      <c r="C71" s="11" t="s">
        <v>98</v>
      </c>
      <c r="D71" s="12">
        <v>1.11001020443E11</v>
      </c>
      <c r="E71" s="13">
        <v>1.11001020443E11</v>
      </c>
      <c r="F71" s="29" t="s">
        <v>132</v>
      </c>
      <c r="G71" s="25" t="s">
        <v>17</v>
      </c>
      <c r="H71" s="26" t="s">
        <v>133</v>
      </c>
      <c r="I71" s="17" t="s">
        <v>19</v>
      </c>
      <c r="J71" s="18">
        <f t="shared" si="1"/>
        <v>0</v>
      </c>
      <c r="K71" s="18">
        <f t="shared" si="2"/>
        <v>247.0545455</v>
      </c>
      <c r="L71" s="19">
        <f t="shared" si="3"/>
        <v>247.0545455</v>
      </c>
      <c r="M71" s="12"/>
      <c r="N71" s="12">
        <v>10.0</v>
      </c>
      <c r="O71" s="20">
        <v>0.0</v>
      </c>
      <c r="P71" s="20">
        <v>407.64</v>
      </c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36.0" customHeight="1">
      <c r="A72" s="22">
        <v>439.0</v>
      </c>
      <c r="B72" s="23">
        <v>4.0</v>
      </c>
      <c r="C72" s="11" t="s">
        <v>98</v>
      </c>
      <c r="D72" s="12">
        <v>1.11001029106E11</v>
      </c>
      <c r="E72" s="13">
        <v>1.11001020443E11</v>
      </c>
      <c r="F72" s="30"/>
      <c r="G72" s="25" t="s">
        <v>22</v>
      </c>
      <c r="H72" s="26" t="s">
        <v>134</v>
      </c>
      <c r="I72" s="17" t="s">
        <v>24</v>
      </c>
      <c r="J72" s="18">
        <f t="shared" si="1"/>
        <v>0</v>
      </c>
      <c r="K72" s="18">
        <f t="shared" si="2"/>
        <v>151.4153846</v>
      </c>
      <c r="L72" s="19">
        <f t="shared" si="3"/>
        <v>151.4153846</v>
      </c>
      <c r="M72" s="12"/>
      <c r="N72" s="12">
        <v>4.0</v>
      </c>
      <c r="O72" s="20">
        <v>0.0</v>
      </c>
      <c r="P72" s="20">
        <v>196.84</v>
      </c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36.0" customHeight="1">
      <c r="A73" s="22">
        <v>419.0</v>
      </c>
      <c r="B73" s="23">
        <v>4.0</v>
      </c>
      <c r="C73" s="11" t="s">
        <v>98</v>
      </c>
      <c r="D73" s="12">
        <v>1.11001032468E11</v>
      </c>
      <c r="E73" s="13">
        <v>1.11001020443E11</v>
      </c>
      <c r="F73" s="30"/>
      <c r="G73" s="25" t="s">
        <v>28</v>
      </c>
      <c r="H73" s="26" t="s">
        <v>135</v>
      </c>
      <c r="I73" s="17" t="s">
        <v>24</v>
      </c>
      <c r="J73" s="18">
        <f t="shared" si="1"/>
        <v>0</v>
      </c>
      <c r="K73" s="18">
        <f t="shared" si="2"/>
        <v>273.2384615</v>
      </c>
      <c r="L73" s="19">
        <f t="shared" si="3"/>
        <v>273.2384615</v>
      </c>
      <c r="M73" s="12"/>
      <c r="N73" s="12">
        <v>10.0</v>
      </c>
      <c r="O73" s="20">
        <v>0.0</v>
      </c>
      <c r="P73" s="20">
        <v>355.21</v>
      </c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36.0" customHeight="1">
      <c r="A74" s="22">
        <v>458.0</v>
      </c>
      <c r="B74" s="23">
        <v>4.0</v>
      </c>
      <c r="C74" s="11" t="s">
        <v>98</v>
      </c>
      <c r="D74" s="12">
        <v>1.11001041548E11</v>
      </c>
      <c r="E74" s="13">
        <v>1.11001020443E11</v>
      </c>
      <c r="F74" s="14"/>
      <c r="G74" s="25" t="s">
        <v>47</v>
      </c>
      <c r="H74" s="26" t="s">
        <v>136</v>
      </c>
      <c r="I74" s="17" t="s">
        <v>24</v>
      </c>
      <c r="J74" s="18">
        <f t="shared" si="1"/>
        <v>0</v>
      </c>
      <c r="K74" s="18">
        <f t="shared" si="2"/>
        <v>0</v>
      </c>
      <c r="L74" s="19">
        <f t="shared" si="3"/>
        <v>0</v>
      </c>
      <c r="M74" s="12"/>
      <c r="N74" s="12"/>
      <c r="O74" s="20"/>
      <c r="P74" s="20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36.0" customHeight="1">
      <c r="A75" s="22">
        <v>424.0</v>
      </c>
      <c r="B75" s="23">
        <v>4.0</v>
      </c>
      <c r="C75" s="11" t="s">
        <v>98</v>
      </c>
      <c r="D75" s="12">
        <v>1.11001027324E11</v>
      </c>
      <c r="E75" s="13">
        <v>1.11001027324E11</v>
      </c>
      <c r="F75" s="24" t="s">
        <v>137</v>
      </c>
      <c r="G75" s="25" t="s">
        <v>17</v>
      </c>
      <c r="H75" s="26" t="s">
        <v>138</v>
      </c>
      <c r="I75" s="17" t="s">
        <v>19</v>
      </c>
      <c r="J75" s="18">
        <f t="shared" si="1"/>
        <v>0</v>
      </c>
      <c r="K75" s="18">
        <f t="shared" si="2"/>
        <v>498.4484848</v>
      </c>
      <c r="L75" s="19">
        <f t="shared" si="3"/>
        <v>498.4484848</v>
      </c>
      <c r="M75" s="12"/>
      <c r="N75" s="12">
        <v>17.0</v>
      </c>
      <c r="O75" s="20">
        <v>0.0</v>
      </c>
      <c r="P75" s="20">
        <v>822.44</v>
      </c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36.0" customHeight="1">
      <c r="A76" s="22">
        <v>425.0</v>
      </c>
      <c r="B76" s="23">
        <v>4.0</v>
      </c>
      <c r="C76" s="11" t="s">
        <v>98</v>
      </c>
      <c r="D76" s="12">
        <v>1.11001018341E11</v>
      </c>
      <c r="E76" s="13">
        <v>1.11001018341E11</v>
      </c>
      <c r="F76" s="24" t="s">
        <v>139</v>
      </c>
      <c r="G76" s="25" t="s">
        <v>17</v>
      </c>
      <c r="H76" s="26" t="s">
        <v>140</v>
      </c>
      <c r="I76" s="17" t="s">
        <v>24</v>
      </c>
      <c r="J76" s="18">
        <f t="shared" si="1"/>
        <v>0</v>
      </c>
      <c r="K76" s="18">
        <f t="shared" si="2"/>
        <v>597.5692308</v>
      </c>
      <c r="L76" s="19">
        <f t="shared" si="3"/>
        <v>597.5692308</v>
      </c>
      <c r="M76" s="12"/>
      <c r="N76" s="12">
        <v>15.0</v>
      </c>
      <c r="O76" s="20">
        <v>0.0</v>
      </c>
      <c r="P76" s="20">
        <v>776.84</v>
      </c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36.0" customHeight="1">
      <c r="A77" s="22">
        <v>460.0</v>
      </c>
      <c r="B77" s="23">
        <v>4.0</v>
      </c>
      <c r="C77" s="11" t="s">
        <v>98</v>
      </c>
      <c r="D77" s="12">
        <v>1.11001018414E11</v>
      </c>
      <c r="E77" s="13">
        <v>1.11001018341E11</v>
      </c>
      <c r="F77" s="28" t="s">
        <v>139</v>
      </c>
      <c r="G77" s="25" t="s">
        <v>22</v>
      </c>
      <c r="H77" s="26" t="s">
        <v>141</v>
      </c>
      <c r="I77" s="17" t="s">
        <v>19</v>
      </c>
      <c r="J77" s="18">
        <f t="shared" si="1"/>
        <v>0</v>
      </c>
      <c r="K77" s="18">
        <f t="shared" si="2"/>
        <v>268.3393939</v>
      </c>
      <c r="L77" s="19">
        <f t="shared" si="3"/>
        <v>268.3393939</v>
      </c>
      <c r="M77" s="12"/>
      <c r="N77" s="12">
        <v>8.0</v>
      </c>
      <c r="O77" s="20">
        <v>0.0</v>
      </c>
      <c r="P77" s="20">
        <v>442.76</v>
      </c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36.0" customHeight="1">
      <c r="A78" s="22">
        <v>402.0</v>
      </c>
      <c r="B78" s="23">
        <v>4.0</v>
      </c>
      <c r="C78" s="11" t="s">
        <v>98</v>
      </c>
      <c r="D78" s="12">
        <v>1.1100103553E11</v>
      </c>
      <c r="E78" s="13">
        <v>1.1100103553E11</v>
      </c>
      <c r="F78" s="29" t="s">
        <v>142</v>
      </c>
      <c r="G78" s="25" t="s">
        <v>17</v>
      </c>
      <c r="H78" s="26" t="s">
        <v>143</v>
      </c>
      <c r="I78" s="17" t="s">
        <v>24</v>
      </c>
      <c r="J78" s="18">
        <f t="shared" si="1"/>
        <v>0</v>
      </c>
      <c r="K78" s="18">
        <f t="shared" si="2"/>
        <v>1156.861538</v>
      </c>
      <c r="L78" s="19">
        <f t="shared" si="3"/>
        <v>1156.861538</v>
      </c>
      <c r="M78" s="12"/>
      <c r="N78" s="12">
        <v>24.0</v>
      </c>
      <c r="O78" s="20">
        <v>0.0</v>
      </c>
      <c r="P78" s="20">
        <v>1503.92</v>
      </c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36.0" customHeight="1">
      <c r="A79" s="22">
        <v>456.0</v>
      </c>
      <c r="B79" s="23">
        <v>4.0</v>
      </c>
      <c r="C79" s="11" t="s">
        <v>98</v>
      </c>
      <c r="D79" s="12">
        <v>1.11001013226E11</v>
      </c>
      <c r="E79" s="13">
        <v>1.1100103553E11</v>
      </c>
      <c r="F79" s="30"/>
      <c r="G79" s="25" t="s">
        <v>22</v>
      </c>
      <c r="H79" s="26" t="s">
        <v>144</v>
      </c>
      <c r="I79" s="17" t="s">
        <v>24</v>
      </c>
      <c r="J79" s="18">
        <f t="shared" si="1"/>
        <v>0</v>
      </c>
      <c r="K79" s="18">
        <f t="shared" si="2"/>
        <v>279.6</v>
      </c>
      <c r="L79" s="19">
        <f t="shared" si="3"/>
        <v>279.6</v>
      </c>
      <c r="M79" s="12"/>
      <c r="N79" s="12">
        <v>6.0</v>
      </c>
      <c r="O79" s="20">
        <v>0.0</v>
      </c>
      <c r="P79" s="20">
        <v>363.48</v>
      </c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36.0" customHeight="1">
      <c r="A80" s="22">
        <v>434.0</v>
      </c>
      <c r="B80" s="23">
        <v>4.0</v>
      </c>
      <c r="C80" s="11" t="s">
        <v>98</v>
      </c>
      <c r="D80" s="12">
        <v>1.11001012025E11</v>
      </c>
      <c r="E80" s="13">
        <v>1.1100103553E11</v>
      </c>
      <c r="F80" s="30"/>
      <c r="G80" s="25" t="s">
        <v>28</v>
      </c>
      <c r="H80" s="26" t="s">
        <v>145</v>
      </c>
      <c r="I80" s="17" t="s">
        <v>24</v>
      </c>
      <c r="J80" s="18">
        <f t="shared" si="1"/>
        <v>0</v>
      </c>
      <c r="K80" s="18">
        <f t="shared" si="2"/>
        <v>318.5846154</v>
      </c>
      <c r="L80" s="19">
        <f t="shared" si="3"/>
        <v>318.5846154</v>
      </c>
      <c r="M80" s="12"/>
      <c r="N80" s="12">
        <v>11.0</v>
      </c>
      <c r="O80" s="20">
        <v>0.0</v>
      </c>
      <c r="P80" s="20">
        <v>414.16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36.0" customHeight="1">
      <c r="A81" s="22">
        <v>474.0</v>
      </c>
      <c r="B81" s="23">
        <v>4.0</v>
      </c>
      <c r="C81" s="11" t="s">
        <v>98</v>
      </c>
      <c r="D81" s="12">
        <v>1.11001107841E11</v>
      </c>
      <c r="E81" s="13">
        <v>1.1100103553E11</v>
      </c>
      <c r="F81" s="14"/>
      <c r="G81" s="25" t="s">
        <v>47</v>
      </c>
      <c r="H81" s="26" t="s">
        <v>146</v>
      </c>
      <c r="I81" s="17" t="s">
        <v>24</v>
      </c>
      <c r="J81" s="18">
        <f t="shared" si="1"/>
        <v>0</v>
      </c>
      <c r="K81" s="18">
        <f t="shared" si="2"/>
        <v>282.2384615</v>
      </c>
      <c r="L81" s="19">
        <f t="shared" si="3"/>
        <v>282.2384615</v>
      </c>
      <c r="M81" s="12"/>
      <c r="N81" s="12">
        <v>10.0</v>
      </c>
      <c r="O81" s="20">
        <v>0.0</v>
      </c>
      <c r="P81" s="20">
        <v>366.91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36.0" customHeight="1">
      <c r="A82" s="22">
        <v>403.0</v>
      </c>
      <c r="B82" s="23">
        <v>4.0</v>
      </c>
      <c r="C82" s="11" t="s">
        <v>98</v>
      </c>
      <c r="D82" s="12">
        <v>1.11001018325E11</v>
      </c>
      <c r="E82" s="13">
        <v>1.11001018325E11</v>
      </c>
      <c r="F82" s="29" t="s">
        <v>147</v>
      </c>
      <c r="G82" s="25" t="s">
        <v>17</v>
      </c>
      <c r="H82" s="26" t="s">
        <v>148</v>
      </c>
      <c r="I82" s="17" t="s">
        <v>24</v>
      </c>
      <c r="J82" s="18">
        <f t="shared" si="1"/>
        <v>43.07692308</v>
      </c>
      <c r="K82" s="18">
        <f t="shared" si="2"/>
        <v>473.8461538</v>
      </c>
      <c r="L82" s="19">
        <f t="shared" si="3"/>
        <v>516.9230769</v>
      </c>
      <c r="M82" s="12">
        <v>1.0</v>
      </c>
      <c r="N82" s="12">
        <v>11.0</v>
      </c>
      <c r="O82" s="20">
        <f t="shared" ref="O82:P82" si="5">+M82*56</f>
        <v>56</v>
      </c>
      <c r="P82" s="20">
        <f t="shared" si="5"/>
        <v>616</v>
      </c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36.0" customHeight="1">
      <c r="A83" s="22">
        <v>467.0</v>
      </c>
      <c r="B83" s="23">
        <v>4.0</v>
      </c>
      <c r="C83" s="11" t="s">
        <v>98</v>
      </c>
      <c r="D83" s="12"/>
      <c r="E83" s="13" t="e">
        <v>#N/A</v>
      </c>
      <c r="F83" s="30"/>
      <c r="G83" s="25" t="s">
        <v>28</v>
      </c>
      <c r="H83" s="26" t="s">
        <v>149</v>
      </c>
      <c r="I83" s="17" t="s">
        <v>24</v>
      </c>
      <c r="J83" s="18">
        <f t="shared" si="1"/>
        <v>3.076923077</v>
      </c>
      <c r="K83" s="18">
        <f t="shared" si="2"/>
        <v>516.9230769</v>
      </c>
      <c r="L83" s="19">
        <f t="shared" si="3"/>
        <v>520</v>
      </c>
      <c r="M83" s="12">
        <v>2.0</v>
      </c>
      <c r="N83" s="12">
        <v>12.0</v>
      </c>
      <c r="O83" s="20">
        <f>+M83*2</f>
        <v>4</v>
      </c>
      <c r="P83" s="20">
        <f>+N83*56</f>
        <v>672</v>
      </c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36.0" customHeight="1">
      <c r="A84" s="22">
        <v>455.0</v>
      </c>
      <c r="B84" s="23">
        <v>4.0</v>
      </c>
      <c r="C84" s="11" t="s">
        <v>98</v>
      </c>
      <c r="D84" s="12">
        <v>1.11001020451E11</v>
      </c>
      <c r="E84" s="13">
        <v>1.11001018325E11</v>
      </c>
      <c r="F84" s="30"/>
      <c r="G84" s="25" t="s">
        <v>22</v>
      </c>
      <c r="H84" s="26" t="s">
        <v>150</v>
      </c>
      <c r="I84" s="17" t="s">
        <v>24</v>
      </c>
      <c r="J84" s="18">
        <f t="shared" si="1"/>
        <v>112.7461538</v>
      </c>
      <c r="K84" s="18">
        <f t="shared" si="2"/>
        <v>295.9692308</v>
      </c>
      <c r="L84" s="19">
        <f t="shared" si="3"/>
        <v>408.7153846</v>
      </c>
      <c r="M84" s="12">
        <v>3.0</v>
      </c>
      <c r="N84" s="12">
        <v>9.0</v>
      </c>
      <c r="O84" s="20">
        <v>146.57</v>
      </c>
      <c r="P84" s="20">
        <v>384.76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36.0" customHeight="1">
      <c r="A85" s="22">
        <v>404.0</v>
      </c>
      <c r="B85" s="23">
        <v>4.0</v>
      </c>
      <c r="C85" s="11" t="s">
        <v>98</v>
      </c>
      <c r="D85" s="12">
        <v>1.11001018252E11</v>
      </c>
      <c r="E85" s="13">
        <v>1.11001018252E11</v>
      </c>
      <c r="F85" s="24" t="s">
        <v>151</v>
      </c>
      <c r="G85" s="25" t="s">
        <v>17</v>
      </c>
      <c r="H85" s="26" t="s">
        <v>152</v>
      </c>
      <c r="I85" s="17" t="s">
        <v>24</v>
      </c>
      <c r="J85" s="18">
        <f t="shared" si="1"/>
        <v>0</v>
      </c>
      <c r="K85" s="18">
        <f t="shared" si="2"/>
        <v>621.0461538</v>
      </c>
      <c r="L85" s="19">
        <f t="shared" si="3"/>
        <v>621.0461538</v>
      </c>
      <c r="M85" s="12"/>
      <c r="N85" s="12">
        <v>20.0</v>
      </c>
      <c r="O85" s="20">
        <v>0.0</v>
      </c>
      <c r="P85" s="20">
        <v>807.36</v>
      </c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36.0" customHeight="1">
      <c r="A86" s="22">
        <v>405.0</v>
      </c>
      <c r="B86" s="23">
        <v>4.0</v>
      </c>
      <c r="C86" s="11" t="s">
        <v>98</v>
      </c>
      <c r="D86" s="12">
        <v>1.11001035602E11</v>
      </c>
      <c r="E86" s="13">
        <v>1.11001035602E11</v>
      </c>
      <c r="F86" s="24" t="s">
        <v>153</v>
      </c>
      <c r="G86" s="25" t="s">
        <v>17</v>
      </c>
      <c r="H86" s="26" t="s">
        <v>154</v>
      </c>
      <c r="I86" s="17" t="s">
        <v>24</v>
      </c>
      <c r="J86" s="18">
        <f t="shared" si="1"/>
        <v>29.56153846</v>
      </c>
      <c r="K86" s="18">
        <f t="shared" si="2"/>
        <v>1433.7</v>
      </c>
      <c r="L86" s="19">
        <f t="shared" si="3"/>
        <v>1463.261538</v>
      </c>
      <c r="M86" s="12">
        <v>1.0</v>
      </c>
      <c r="N86" s="12">
        <v>34.0</v>
      </c>
      <c r="O86" s="20">
        <v>38.43</v>
      </c>
      <c r="P86" s="20">
        <v>1863.81</v>
      </c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36.0" customHeight="1">
      <c r="A87" s="22">
        <v>435.0</v>
      </c>
      <c r="B87" s="23">
        <v>4.0</v>
      </c>
      <c r="C87" s="11" t="s">
        <v>98</v>
      </c>
      <c r="D87" s="12">
        <v>1.11001012335E11</v>
      </c>
      <c r="E87" s="13">
        <v>1.11001012335E11</v>
      </c>
      <c r="F87" s="24" t="s">
        <v>155</v>
      </c>
      <c r="G87" s="25" t="s">
        <v>17</v>
      </c>
      <c r="H87" s="26" t="s">
        <v>156</v>
      </c>
      <c r="I87" s="17" t="s">
        <v>19</v>
      </c>
      <c r="J87" s="18">
        <f t="shared" si="1"/>
        <v>0</v>
      </c>
      <c r="K87" s="18">
        <f t="shared" si="2"/>
        <v>889.1151515</v>
      </c>
      <c r="L87" s="19">
        <f t="shared" si="3"/>
        <v>889.1151515</v>
      </c>
      <c r="M87" s="12"/>
      <c r="N87" s="12">
        <v>28.0</v>
      </c>
      <c r="O87" s="20"/>
      <c r="P87" s="20">
        <v>1467.04</v>
      </c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36.0" customHeight="1">
      <c r="A88" s="22">
        <v>453.0</v>
      </c>
      <c r="B88" s="23">
        <v>4.0</v>
      </c>
      <c r="C88" s="11" t="s">
        <v>98</v>
      </c>
      <c r="D88" s="12">
        <v>1.11001086576E11</v>
      </c>
      <c r="E88" s="13">
        <v>1.11001012335E11</v>
      </c>
      <c r="F88" s="28" t="s">
        <v>155</v>
      </c>
      <c r="G88" s="25" t="s">
        <v>22</v>
      </c>
      <c r="H88" s="26" t="s">
        <v>82</v>
      </c>
      <c r="I88" s="17" t="s">
        <v>24</v>
      </c>
      <c r="J88" s="18">
        <f t="shared" si="1"/>
        <v>215.2692308</v>
      </c>
      <c r="K88" s="18">
        <f t="shared" si="2"/>
        <v>138.5538462</v>
      </c>
      <c r="L88" s="19">
        <f t="shared" si="3"/>
        <v>353.8230769</v>
      </c>
      <c r="M88" s="12">
        <v>8.0</v>
      </c>
      <c r="N88" s="12">
        <v>5.0</v>
      </c>
      <c r="O88" s="20">
        <v>279.85</v>
      </c>
      <c r="P88" s="20">
        <v>180.12</v>
      </c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36.0" customHeight="1">
      <c r="A89" s="22">
        <v>449.0</v>
      </c>
      <c r="B89" s="23">
        <v>4.0</v>
      </c>
      <c r="C89" s="11" t="s">
        <v>98</v>
      </c>
      <c r="D89" s="12">
        <v>1.11001014184E11</v>
      </c>
      <c r="E89" s="13">
        <v>1.11001012335E11</v>
      </c>
      <c r="F89" s="28" t="s">
        <v>155</v>
      </c>
      <c r="G89" s="25" t="s">
        <v>28</v>
      </c>
      <c r="H89" s="26" t="s">
        <v>157</v>
      </c>
      <c r="I89" s="17" t="s">
        <v>24</v>
      </c>
      <c r="J89" s="18">
        <f t="shared" si="1"/>
        <v>0</v>
      </c>
      <c r="K89" s="18">
        <f t="shared" si="2"/>
        <v>205.1076923</v>
      </c>
      <c r="L89" s="19">
        <f t="shared" si="3"/>
        <v>205.1076923</v>
      </c>
      <c r="M89" s="12"/>
      <c r="N89" s="12">
        <v>8.0</v>
      </c>
      <c r="O89" s="20"/>
      <c r="P89" s="20">
        <v>266.64</v>
      </c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36.0" customHeight="1">
      <c r="A90" s="22">
        <v>436.0</v>
      </c>
      <c r="B90" s="23">
        <v>4.0</v>
      </c>
      <c r="C90" s="11" t="s">
        <v>98</v>
      </c>
      <c r="D90" s="12">
        <v>1.11001016004E11</v>
      </c>
      <c r="E90" s="13">
        <v>1.11001016004E11</v>
      </c>
      <c r="F90" s="24" t="s">
        <v>158</v>
      </c>
      <c r="G90" s="25" t="s">
        <v>17</v>
      </c>
      <c r="H90" s="26" t="s">
        <v>159</v>
      </c>
      <c r="I90" s="17" t="s">
        <v>24</v>
      </c>
      <c r="J90" s="18">
        <f t="shared" si="1"/>
        <v>55.86153846</v>
      </c>
      <c r="K90" s="18">
        <f t="shared" si="2"/>
        <v>501.7076923</v>
      </c>
      <c r="L90" s="19">
        <f t="shared" si="3"/>
        <v>557.5692308</v>
      </c>
      <c r="M90" s="12">
        <v>2.0</v>
      </c>
      <c r="N90" s="12">
        <v>17.0</v>
      </c>
      <c r="O90" s="20">
        <v>72.62</v>
      </c>
      <c r="P90" s="20">
        <v>652.22</v>
      </c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36.0" customHeight="1">
      <c r="A91" s="22">
        <v>441.0</v>
      </c>
      <c r="B91" s="23">
        <v>4.0</v>
      </c>
      <c r="C91" s="11" t="s">
        <v>98</v>
      </c>
      <c r="D91" s="12">
        <v>1.11001016012E11</v>
      </c>
      <c r="E91" s="13">
        <v>1.11001016004E11</v>
      </c>
      <c r="F91" s="28" t="s">
        <v>158</v>
      </c>
      <c r="G91" s="25" t="s">
        <v>22</v>
      </c>
      <c r="H91" s="26" t="s">
        <v>160</v>
      </c>
      <c r="I91" s="17" t="s">
        <v>24</v>
      </c>
      <c r="J91" s="18">
        <f t="shared" si="1"/>
        <v>39.80769231</v>
      </c>
      <c r="K91" s="18">
        <f t="shared" si="2"/>
        <v>261.3923077</v>
      </c>
      <c r="L91" s="19">
        <f t="shared" si="3"/>
        <v>301.2</v>
      </c>
      <c r="M91" s="12">
        <v>1.0</v>
      </c>
      <c r="N91" s="12">
        <v>9.0</v>
      </c>
      <c r="O91" s="20">
        <v>51.75</v>
      </c>
      <c r="P91" s="20">
        <v>339.81</v>
      </c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36.0" customHeight="1">
      <c r="A92" s="22">
        <v>440.0</v>
      </c>
      <c r="B92" s="23">
        <v>4.0</v>
      </c>
      <c r="C92" s="11" t="s">
        <v>98</v>
      </c>
      <c r="D92" s="12">
        <v>1.11001018368E11</v>
      </c>
      <c r="E92" s="13">
        <v>1.11001018368E11</v>
      </c>
      <c r="F92" s="24" t="s">
        <v>161</v>
      </c>
      <c r="G92" s="25" t="s">
        <v>17</v>
      </c>
      <c r="H92" s="26" t="s">
        <v>162</v>
      </c>
      <c r="I92" s="17" t="s">
        <v>24</v>
      </c>
      <c r="J92" s="18">
        <f t="shared" si="1"/>
        <v>0</v>
      </c>
      <c r="K92" s="18">
        <f t="shared" si="2"/>
        <v>362.2769231</v>
      </c>
      <c r="L92" s="19">
        <f t="shared" si="3"/>
        <v>362.2769231</v>
      </c>
      <c r="M92" s="12"/>
      <c r="N92" s="12">
        <v>11.0</v>
      </c>
      <c r="O92" s="20"/>
      <c r="P92" s="20">
        <v>470.96</v>
      </c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36.0" customHeight="1">
      <c r="A93" s="22">
        <v>459.0</v>
      </c>
      <c r="B93" s="23">
        <v>4.0</v>
      </c>
      <c r="C93" s="11" t="s">
        <v>98</v>
      </c>
      <c r="D93" s="12">
        <v>1.11001018406E11</v>
      </c>
      <c r="E93" s="13">
        <v>1.11001018368E11</v>
      </c>
      <c r="F93" s="28" t="s">
        <v>161</v>
      </c>
      <c r="G93" s="25" t="s">
        <v>22</v>
      </c>
      <c r="H93" s="26" t="s">
        <v>163</v>
      </c>
      <c r="I93" s="17" t="s">
        <v>19</v>
      </c>
      <c r="J93" s="18">
        <f t="shared" si="1"/>
        <v>58.2</v>
      </c>
      <c r="K93" s="18">
        <f t="shared" si="2"/>
        <v>229.0909091</v>
      </c>
      <c r="L93" s="19">
        <f t="shared" si="3"/>
        <v>287.2909091</v>
      </c>
      <c r="M93" s="12">
        <v>3.0</v>
      </c>
      <c r="N93" s="12">
        <v>9.0</v>
      </c>
      <c r="O93" s="20">
        <v>116.4</v>
      </c>
      <c r="P93" s="20">
        <v>378.0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36.0" customHeight="1">
      <c r="A94" s="22">
        <v>406.0</v>
      </c>
      <c r="B94" s="23">
        <v>4.0</v>
      </c>
      <c r="C94" s="11" t="s">
        <v>98</v>
      </c>
      <c r="D94" s="12">
        <v>1.11001015911E11</v>
      </c>
      <c r="E94" s="13">
        <v>1.11001015911E11</v>
      </c>
      <c r="F94" s="29" t="s">
        <v>164</v>
      </c>
      <c r="G94" s="25" t="s">
        <v>17</v>
      </c>
      <c r="H94" s="26" t="s">
        <v>165</v>
      </c>
      <c r="I94" s="17" t="s">
        <v>24</v>
      </c>
      <c r="J94" s="18">
        <f t="shared" si="1"/>
        <v>103.3692308</v>
      </c>
      <c r="K94" s="18">
        <f t="shared" si="2"/>
        <v>1355.307692</v>
      </c>
      <c r="L94" s="19">
        <f t="shared" si="3"/>
        <v>1458.676923</v>
      </c>
      <c r="M94" s="12">
        <v>3.0</v>
      </c>
      <c r="N94" s="12">
        <v>31.0</v>
      </c>
      <c r="O94" s="20">
        <v>134.38</v>
      </c>
      <c r="P94" s="20">
        <v>1761.9</v>
      </c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36.0" customHeight="1">
      <c r="A95" s="22">
        <v>418.0</v>
      </c>
      <c r="B95" s="23">
        <v>4.0</v>
      </c>
      <c r="C95" s="11" t="s">
        <v>98</v>
      </c>
      <c r="D95" s="12">
        <v>1.1100101592E11</v>
      </c>
      <c r="E95" s="13">
        <v>1.11001015911E11</v>
      </c>
      <c r="F95" s="30"/>
      <c r="G95" s="25" t="s">
        <v>22</v>
      </c>
      <c r="H95" s="26" t="s">
        <v>166</v>
      </c>
      <c r="I95" s="17" t="s">
        <v>24</v>
      </c>
      <c r="J95" s="18">
        <f t="shared" si="1"/>
        <v>130.5153846</v>
      </c>
      <c r="K95" s="18">
        <f t="shared" si="2"/>
        <v>245.5538462</v>
      </c>
      <c r="L95" s="19">
        <f t="shared" si="3"/>
        <v>376.0692308</v>
      </c>
      <c r="M95" s="12">
        <v>4.0</v>
      </c>
      <c r="N95" s="12">
        <v>6.0</v>
      </c>
      <c r="O95" s="20">
        <v>169.67</v>
      </c>
      <c r="P95" s="20">
        <v>319.22</v>
      </c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36.0" customHeight="1">
      <c r="A96" s="22">
        <v>465.0</v>
      </c>
      <c r="B96" s="23">
        <v>4.0</v>
      </c>
      <c r="C96" s="11" t="s">
        <v>98</v>
      </c>
      <c r="D96" s="12"/>
      <c r="E96" s="13" t="e">
        <v>#N/A</v>
      </c>
      <c r="F96" s="14"/>
      <c r="G96" s="25" t="s">
        <v>28</v>
      </c>
      <c r="H96" s="26" t="s">
        <v>167</v>
      </c>
      <c r="I96" s="17" t="s">
        <v>24</v>
      </c>
      <c r="J96" s="18">
        <f t="shared" si="1"/>
        <v>163.7692308</v>
      </c>
      <c r="K96" s="18">
        <f t="shared" si="2"/>
        <v>0</v>
      </c>
      <c r="L96" s="19">
        <f t="shared" si="3"/>
        <v>163.7692308</v>
      </c>
      <c r="M96" s="12">
        <v>4.0</v>
      </c>
      <c r="N96" s="34">
        <v>0.0</v>
      </c>
      <c r="O96" s="20">
        <v>212.9</v>
      </c>
      <c r="P96" s="35">
        <v>0.0</v>
      </c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36.0" customHeight="1">
      <c r="A97" s="22">
        <v>407.0</v>
      </c>
      <c r="B97" s="23">
        <v>4.0</v>
      </c>
      <c r="C97" s="11" t="s">
        <v>98</v>
      </c>
      <c r="D97" s="12">
        <v>1.11001030066E11</v>
      </c>
      <c r="E97" s="13">
        <v>1.11001030066E11</v>
      </c>
      <c r="F97" s="24" t="s">
        <v>168</v>
      </c>
      <c r="G97" s="25" t="s">
        <v>17</v>
      </c>
      <c r="H97" s="26" t="s">
        <v>169</v>
      </c>
      <c r="I97" s="17" t="s">
        <v>19</v>
      </c>
      <c r="J97" s="18">
        <f t="shared" si="1"/>
        <v>0</v>
      </c>
      <c r="K97" s="18">
        <f t="shared" si="2"/>
        <v>1623.10303</v>
      </c>
      <c r="L97" s="19">
        <f t="shared" si="3"/>
        <v>1623.10303</v>
      </c>
      <c r="M97" s="12"/>
      <c r="N97" s="12">
        <v>48.0</v>
      </c>
      <c r="O97" s="20">
        <v>0.0</v>
      </c>
      <c r="P97" s="20">
        <v>2678.12</v>
      </c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36.0" customHeight="1">
      <c r="A98" s="22">
        <v>442.0</v>
      </c>
      <c r="B98" s="23">
        <v>4.0</v>
      </c>
      <c r="C98" s="11" t="s">
        <v>98</v>
      </c>
      <c r="D98" s="12">
        <v>1.11001024686E11</v>
      </c>
      <c r="E98" s="13">
        <v>1.11001024686E11</v>
      </c>
      <c r="F98" s="24" t="s">
        <v>170</v>
      </c>
      <c r="G98" s="25" t="s">
        <v>17</v>
      </c>
      <c r="H98" s="26" t="s">
        <v>171</v>
      </c>
      <c r="I98" s="17" t="s">
        <v>19</v>
      </c>
      <c r="J98" s="18">
        <f t="shared" si="1"/>
        <v>0</v>
      </c>
      <c r="K98" s="18">
        <f t="shared" si="2"/>
        <v>645.0969697</v>
      </c>
      <c r="L98" s="19">
        <f t="shared" si="3"/>
        <v>645.0969697</v>
      </c>
      <c r="M98" s="12"/>
      <c r="N98" s="12">
        <v>17.0</v>
      </c>
      <c r="O98" s="20">
        <v>0.0</v>
      </c>
      <c r="P98" s="20">
        <v>1064.41</v>
      </c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36.0" customHeight="1">
      <c r="A99" s="22">
        <v>422.0</v>
      </c>
      <c r="B99" s="23">
        <v>4.0</v>
      </c>
      <c r="C99" s="11" t="s">
        <v>98</v>
      </c>
      <c r="D99" s="12">
        <v>1.11001012289E11</v>
      </c>
      <c r="E99" s="13">
        <v>1.11001024686E11</v>
      </c>
      <c r="F99" s="28" t="s">
        <v>170</v>
      </c>
      <c r="G99" s="25" t="s">
        <v>22</v>
      </c>
      <c r="H99" s="26" t="s">
        <v>172</v>
      </c>
      <c r="I99" s="17" t="s">
        <v>19</v>
      </c>
      <c r="J99" s="18">
        <f t="shared" si="1"/>
        <v>0</v>
      </c>
      <c r="K99" s="18">
        <f t="shared" si="2"/>
        <v>218.1333333</v>
      </c>
      <c r="L99" s="19">
        <f t="shared" si="3"/>
        <v>218.1333333</v>
      </c>
      <c r="M99" s="12"/>
      <c r="N99" s="12">
        <v>7.0</v>
      </c>
      <c r="O99" s="20">
        <v>0.0</v>
      </c>
      <c r="P99" s="20">
        <v>359.92</v>
      </c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36.0" customHeight="1">
      <c r="A100" s="22">
        <v>426.0</v>
      </c>
      <c r="B100" s="23">
        <v>4.0</v>
      </c>
      <c r="C100" s="11" t="s">
        <v>98</v>
      </c>
      <c r="D100" s="12">
        <v>1.11001012319E11</v>
      </c>
      <c r="E100" s="13">
        <v>1.11001024686E11</v>
      </c>
      <c r="F100" s="28" t="s">
        <v>170</v>
      </c>
      <c r="G100" s="25" t="s">
        <v>28</v>
      </c>
      <c r="H100" s="26" t="s">
        <v>173</v>
      </c>
      <c r="I100" s="17" t="s">
        <v>24</v>
      </c>
      <c r="J100" s="18">
        <f t="shared" si="1"/>
        <v>0</v>
      </c>
      <c r="K100" s="18">
        <f t="shared" si="2"/>
        <v>141.6692308</v>
      </c>
      <c r="L100" s="19">
        <f t="shared" si="3"/>
        <v>141.6692308</v>
      </c>
      <c r="M100" s="12"/>
      <c r="N100" s="12">
        <v>6.0</v>
      </c>
      <c r="O100" s="20">
        <v>0.0</v>
      </c>
      <c r="P100" s="20">
        <v>184.17</v>
      </c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36.0" customHeight="1">
      <c r="A101" s="22">
        <v>443.0</v>
      </c>
      <c r="B101" s="23">
        <v>4.0</v>
      </c>
      <c r="C101" s="11" t="s">
        <v>98</v>
      </c>
      <c r="D101" s="12">
        <v>1.11001046621E11</v>
      </c>
      <c r="E101" s="13">
        <v>1.11001046621E11</v>
      </c>
      <c r="F101" s="24" t="s">
        <v>174</v>
      </c>
      <c r="G101" s="25" t="s">
        <v>17</v>
      </c>
      <c r="H101" s="26" t="s">
        <v>175</v>
      </c>
      <c r="I101" s="17" t="s">
        <v>24</v>
      </c>
      <c r="J101" s="18">
        <f t="shared" si="1"/>
        <v>87.93076923</v>
      </c>
      <c r="K101" s="18">
        <f t="shared" si="2"/>
        <v>630.3769231</v>
      </c>
      <c r="L101" s="19">
        <f t="shared" si="3"/>
        <v>718.3076923</v>
      </c>
      <c r="M101" s="12">
        <v>3.0</v>
      </c>
      <c r="N101" s="12">
        <v>19.0</v>
      </c>
      <c r="O101" s="20">
        <v>114.31</v>
      </c>
      <c r="P101" s="20">
        <v>819.49</v>
      </c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36.0" customHeight="1">
      <c r="A102" s="22">
        <v>409.0</v>
      </c>
      <c r="B102" s="23">
        <v>4.0</v>
      </c>
      <c r="C102" s="11" t="s">
        <v>98</v>
      </c>
      <c r="D102" s="12">
        <v>1.11001086789E11</v>
      </c>
      <c r="E102" s="13">
        <v>1.11001086789E11</v>
      </c>
      <c r="F102" s="24" t="s">
        <v>176</v>
      </c>
      <c r="G102" s="25" t="s">
        <v>17</v>
      </c>
      <c r="H102" s="26" t="s">
        <v>177</v>
      </c>
      <c r="I102" s="17" t="s">
        <v>24</v>
      </c>
      <c r="J102" s="18">
        <f t="shared" si="1"/>
        <v>0</v>
      </c>
      <c r="K102" s="18">
        <f t="shared" si="2"/>
        <v>462.4307692</v>
      </c>
      <c r="L102" s="19">
        <f t="shared" si="3"/>
        <v>462.4307692</v>
      </c>
      <c r="M102" s="12"/>
      <c r="N102" s="12">
        <v>16.0</v>
      </c>
      <c r="O102" s="20">
        <v>0.0</v>
      </c>
      <c r="P102" s="20">
        <v>601.16</v>
      </c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36.0" customHeight="1">
      <c r="A103" s="22">
        <v>415.0</v>
      </c>
      <c r="B103" s="23">
        <v>4.0</v>
      </c>
      <c r="C103" s="11" t="s">
        <v>98</v>
      </c>
      <c r="D103" s="12">
        <v>1.11001015873E11</v>
      </c>
      <c r="E103" s="13">
        <v>1.11001086789E11</v>
      </c>
      <c r="F103" s="28" t="s">
        <v>176</v>
      </c>
      <c r="G103" s="25" t="s">
        <v>22</v>
      </c>
      <c r="H103" s="26" t="s">
        <v>178</v>
      </c>
      <c r="I103" s="17" t="s">
        <v>24</v>
      </c>
      <c r="J103" s="18">
        <f t="shared" si="1"/>
        <v>0</v>
      </c>
      <c r="K103" s="18">
        <f t="shared" si="2"/>
        <v>253.1384615</v>
      </c>
      <c r="L103" s="19">
        <f t="shared" si="3"/>
        <v>253.1384615</v>
      </c>
      <c r="M103" s="12"/>
      <c r="N103" s="12">
        <v>10.0</v>
      </c>
      <c r="O103" s="20">
        <v>0.0</v>
      </c>
      <c r="P103" s="20">
        <v>329.08</v>
      </c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36.0" customHeight="1">
      <c r="A104" s="22">
        <v>410.0</v>
      </c>
      <c r="B104" s="23">
        <v>4.0</v>
      </c>
      <c r="C104" s="11" t="s">
        <v>98</v>
      </c>
      <c r="D104" s="12">
        <v>1.11001032433E11</v>
      </c>
      <c r="E104" s="13">
        <v>1.11001032433E11</v>
      </c>
      <c r="F104" s="24" t="s">
        <v>179</v>
      </c>
      <c r="G104" s="25" t="s">
        <v>17</v>
      </c>
      <c r="H104" s="26" t="s">
        <v>180</v>
      </c>
      <c r="I104" s="17" t="s">
        <v>19</v>
      </c>
      <c r="J104" s="18">
        <f t="shared" si="1"/>
        <v>193.05</v>
      </c>
      <c r="K104" s="18">
        <f t="shared" si="2"/>
        <v>859.3818182</v>
      </c>
      <c r="L104" s="19">
        <f t="shared" si="3"/>
        <v>1052.431818</v>
      </c>
      <c r="M104" s="12">
        <v>9.0</v>
      </c>
      <c r="N104" s="12">
        <v>22.0</v>
      </c>
      <c r="O104" s="20">
        <v>386.1</v>
      </c>
      <c r="P104" s="20">
        <v>1417.98</v>
      </c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36.0" customHeight="1">
      <c r="A105" s="22">
        <v>324.0</v>
      </c>
      <c r="B105" s="23">
        <v>4.0</v>
      </c>
      <c r="C105" s="11" t="s">
        <v>98</v>
      </c>
      <c r="D105" s="12">
        <v>1.11001014311E11</v>
      </c>
      <c r="E105" s="13" t="e">
        <v>#N/A</v>
      </c>
      <c r="F105" s="28" t="s">
        <v>179</v>
      </c>
      <c r="G105" s="25" t="s">
        <v>22</v>
      </c>
      <c r="H105" s="26" t="s">
        <v>181</v>
      </c>
      <c r="I105" s="17" t="s">
        <v>24</v>
      </c>
      <c r="J105" s="18">
        <f t="shared" si="1"/>
        <v>0</v>
      </c>
      <c r="K105" s="18">
        <f t="shared" si="2"/>
        <v>30.27692308</v>
      </c>
      <c r="L105" s="19">
        <f t="shared" si="3"/>
        <v>30.27692308</v>
      </c>
      <c r="M105" s="12"/>
      <c r="N105" s="12">
        <v>7.0</v>
      </c>
      <c r="O105" s="20">
        <v>0.0</v>
      </c>
      <c r="P105" s="20">
        <v>39.36</v>
      </c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36.0" customHeight="1">
      <c r="A106" s="22">
        <v>451.0</v>
      </c>
      <c r="B106" s="23">
        <v>4.0</v>
      </c>
      <c r="C106" s="11" t="s">
        <v>98</v>
      </c>
      <c r="D106" s="12">
        <v>1.11001018384E11</v>
      </c>
      <c r="E106" s="13">
        <v>1.11001018384E11</v>
      </c>
      <c r="F106" s="24" t="s">
        <v>182</v>
      </c>
      <c r="G106" s="25" t="s">
        <v>17</v>
      </c>
      <c r="H106" s="26" t="s">
        <v>183</v>
      </c>
      <c r="I106" s="17" t="s">
        <v>19</v>
      </c>
      <c r="J106" s="18">
        <f t="shared" si="1"/>
        <v>0</v>
      </c>
      <c r="K106" s="18">
        <f t="shared" si="2"/>
        <v>446.2181818</v>
      </c>
      <c r="L106" s="19">
        <f t="shared" si="3"/>
        <v>446.2181818</v>
      </c>
      <c r="M106" s="12"/>
      <c r="N106" s="12">
        <v>14.0</v>
      </c>
      <c r="O106" s="20"/>
      <c r="P106" s="20">
        <v>736.2600000000001</v>
      </c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36.0" customHeight="1">
      <c r="A107" s="22">
        <v>444.0</v>
      </c>
      <c r="B107" s="23">
        <v>4.0</v>
      </c>
      <c r="C107" s="11" t="s">
        <v>98</v>
      </c>
      <c r="D107" s="12">
        <v>1.11001035548E11</v>
      </c>
      <c r="E107" s="13">
        <v>1.11001018384E11</v>
      </c>
      <c r="F107" s="28" t="s">
        <v>182</v>
      </c>
      <c r="G107" s="25" t="s">
        <v>22</v>
      </c>
      <c r="H107" s="26" t="s">
        <v>184</v>
      </c>
      <c r="I107" s="17" t="s">
        <v>24</v>
      </c>
      <c r="J107" s="18">
        <f t="shared" si="1"/>
        <v>0</v>
      </c>
      <c r="K107" s="18">
        <f t="shared" si="2"/>
        <v>253.3307692</v>
      </c>
      <c r="L107" s="19">
        <f t="shared" si="3"/>
        <v>253.3307692</v>
      </c>
      <c r="M107" s="12"/>
      <c r="N107" s="12">
        <v>8.0</v>
      </c>
      <c r="O107" s="20"/>
      <c r="P107" s="20">
        <v>329.33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36.0" customHeight="1">
      <c r="A108" s="22">
        <v>452.0</v>
      </c>
      <c r="B108" s="23">
        <v>4.0</v>
      </c>
      <c r="C108" s="11" t="s">
        <v>98</v>
      </c>
      <c r="D108" s="12">
        <v>1.11001012301E11</v>
      </c>
      <c r="E108" s="13">
        <v>1.11001012301E11</v>
      </c>
      <c r="F108" s="24" t="s">
        <v>185</v>
      </c>
      <c r="G108" s="25" t="s">
        <v>17</v>
      </c>
      <c r="H108" s="26" t="s">
        <v>186</v>
      </c>
      <c r="I108" s="17" t="s">
        <v>19</v>
      </c>
      <c r="J108" s="18">
        <f t="shared" si="1"/>
        <v>22.15</v>
      </c>
      <c r="K108" s="18">
        <f t="shared" si="2"/>
        <v>427.630303</v>
      </c>
      <c r="L108" s="19">
        <f t="shared" si="3"/>
        <v>449.780303</v>
      </c>
      <c r="M108" s="12">
        <v>1.0</v>
      </c>
      <c r="N108" s="12">
        <v>14.0</v>
      </c>
      <c r="O108" s="20">
        <v>44.3</v>
      </c>
      <c r="P108" s="20">
        <v>705.5899999999999</v>
      </c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36.0" customHeight="1">
      <c r="A109" s="22">
        <v>411.0</v>
      </c>
      <c r="B109" s="23">
        <v>4.0</v>
      </c>
      <c r="C109" s="11" t="s">
        <v>98</v>
      </c>
      <c r="D109" s="12">
        <v>1.1100103228E11</v>
      </c>
      <c r="E109" s="13">
        <v>1.1100103228E11</v>
      </c>
      <c r="F109" s="24" t="s">
        <v>187</v>
      </c>
      <c r="G109" s="25" t="s">
        <v>17</v>
      </c>
      <c r="H109" s="26" t="s">
        <v>188</v>
      </c>
      <c r="I109" s="17" t="s">
        <v>19</v>
      </c>
      <c r="J109" s="18">
        <f t="shared" si="1"/>
        <v>0</v>
      </c>
      <c r="K109" s="18">
        <f t="shared" si="2"/>
        <v>668.2545455</v>
      </c>
      <c r="L109" s="19">
        <f t="shared" si="3"/>
        <v>668.2545455</v>
      </c>
      <c r="M109" s="12"/>
      <c r="N109" s="12">
        <v>19.0</v>
      </c>
      <c r="O109" s="20">
        <v>0.0</v>
      </c>
      <c r="P109" s="20">
        <v>1102.62</v>
      </c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36.0" customHeight="1">
      <c r="A110" s="22">
        <v>457.0</v>
      </c>
      <c r="B110" s="23">
        <v>4.0</v>
      </c>
      <c r="C110" s="11" t="s">
        <v>98</v>
      </c>
      <c r="D110" s="12">
        <v>1.11001014419E11</v>
      </c>
      <c r="E110" s="13">
        <v>1.1100103228E11</v>
      </c>
      <c r="F110" s="28" t="s">
        <v>187</v>
      </c>
      <c r="G110" s="25" t="s">
        <v>22</v>
      </c>
      <c r="H110" s="26" t="s">
        <v>189</v>
      </c>
      <c r="I110" s="17" t="s">
        <v>24</v>
      </c>
      <c r="J110" s="18">
        <f t="shared" si="1"/>
        <v>0</v>
      </c>
      <c r="K110" s="18">
        <f t="shared" si="2"/>
        <v>178.9538462</v>
      </c>
      <c r="L110" s="19">
        <f t="shared" si="3"/>
        <v>178.9538462</v>
      </c>
      <c r="M110" s="12"/>
      <c r="N110" s="12">
        <v>6.0</v>
      </c>
      <c r="O110" s="20">
        <v>0.0</v>
      </c>
      <c r="P110" s="20">
        <v>232.64</v>
      </c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36.0" customHeight="1">
      <c r="A111" s="22">
        <v>448.0</v>
      </c>
      <c r="B111" s="23">
        <v>4.0</v>
      </c>
      <c r="C111" s="11" t="s">
        <v>98</v>
      </c>
      <c r="D111" s="12">
        <v>1.11001012416E11</v>
      </c>
      <c r="E111" s="13">
        <v>1.1100103228E11</v>
      </c>
      <c r="F111" s="28" t="s">
        <v>187</v>
      </c>
      <c r="G111" s="25" t="s">
        <v>28</v>
      </c>
      <c r="H111" s="26" t="s">
        <v>190</v>
      </c>
      <c r="I111" s="17" t="s">
        <v>24</v>
      </c>
      <c r="J111" s="18">
        <f t="shared" si="1"/>
        <v>0</v>
      </c>
      <c r="K111" s="18">
        <f t="shared" si="2"/>
        <v>320.3307692</v>
      </c>
      <c r="L111" s="19">
        <f t="shared" si="3"/>
        <v>320.3307692</v>
      </c>
      <c r="M111" s="12"/>
      <c r="N111" s="12">
        <v>11.0</v>
      </c>
      <c r="O111" s="20">
        <v>0.0</v>
      </c>
      <c r="P111" s="20">
        <v>416.43</v>
      </c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36.0" customHeight="1">
      <c r="A112" s="22">
        <v>461.0</v>
      </c>
      <c r="B112" s="23">
        <v>4.0</v>
      </c>
      <c r="C112" s="11" t="s">
        <v>98</v>
      </c>
      <c r="D112" s="12">
        <v>1.11001012033E11</v>
      </c>
      <c r="E112" s="13">
        <v>1.11001012033E11</v>
      </c>
      <c r="F112" s="24" t="s">
        <v>191</v>
      </c>
      <c r="G112" s="25" t="s">
        <v>17</v>
      </c>
      <c r="H112" s="26" t="s">
        <v>192</v>
      </c>
      <c r="I112" s="17" t="s">
        <v>24</v>
      </c>
      <c r="J112" s="18">
        <f t="shared" si="1"/>
        <v>0</v>
      </c>
      <c r="K112" s="18">
        <f t="shared" si="2"/>
        <v>695.4076923</v>
      </c>
      <c r="L112" s="19">
        <f t="shared" si="3"/>
        <v>695.4076923</v>
      </c>
      <c r="M112" s="12"/>
      <c r="N112" s="12">
        <v>15.0</v>
      </c>
      <c r="O112" s="20">
        <v>0.0</v>
      </c>
      <c r="P112" s="20">
        <v>904.03</v>
      </c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36.0" customHeight="1">
      <c r="A113" s="22">
        <v>450.0</v>
      </c>
      <c r="B113" s="23">
        <v>4.0</v>
      </c>
      <c r="C113" s="11" t="s">
        <v>98</v>
      </c>
      <c r="D113" s="12">
        <v>1.11001014176E11</v>
      </c>
      <c r="E113" s="13">
        <v>1.11001014176E11</v>
      </c>
      <c r="F113" s="24" t="s">
        <v>193</v>
      </c>
      <c r="G113" s="25" t="s">
        <v>17</v>
      </c>
      <c r="H113" s="26" t="s">
        <v>194</v>
      </c>
      <c r="I113" s="17" t="s">
        <v>19</v>
      </c>
      <c r="J113" s="18">
        <f t="shared" si="1"/>
        <v>0</v>
      </c>
      <c r="K113" s="18">
        <f t="shared" si="2"/>
        <v>472.3454545</v>
      </c>
      <c r="L113" s="19">
        <f t="shared" si="3"/>
        <v>472.3454545</v>
      </c>
      <c r="M113" s="12"/>
      <c r="N113" s="12">
        <v>12.0</v>
      </c>
      <c r="O113" s="20">
        <v>0.0</v>
      </c>
      <c r="P113" s="20">
        <v>779.37</v>
      </c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36.0" customHeight="1">
      <c r="A114" s="22">
        <v>430.0</v>
      </c>
      <c r="B114" s="23">
        <v>4.0</v>
      </c>
      <c r="C114" s="11" t="s">
        <v>98</v>
      </c>
      <c r="D114" s="12">
        <v>1.1100101222E11</v>
      </c>
      <c r="E114" s="13">
        <v>1.11001014176E11</v>
      </c>
      <c r="F114" s="28" t="s">
        <v>193</v>
      </c>
      <c r="G114" s="25" t="s">
        <v>22</v>
      </c>
      <c r="H114" s="26" t="s">
        <v>195</v>
      </c>
      <c r="I114" s="17" t="s">
        <v>19</v>
      </c>
      <c r="J114" s="18">
        <f t="shared" si="1"/>
        <v>0</v>
      </c>
      <c r="K114" s="18">
        <f t="shared" si="2"/>
        <v>227.2484848</v>
      </c>
      <c r="L114" s="19">
        <f t="shared" si="3"/>
        <v>227.2484848</v>
      </c>
      <c r="M114" s="12"/>
      <c r="N114" s="12">
        <v>7.0</v>
      </c>
      <c r="O114" s="20">
        <v>0.0</v>
      </c>
      <c r="P114" s="20">
        <v>374.96</v>
      </c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36.0" customHeight="1">
      <c r="A115" s="22">
        <v>429.0</v>
      </c>
      <c r="B115" s="23">
        <v>4.0</v>
      </c>
      <c r="C115" s="11" t="s">
        <v>98</v>
      </c>
      <c r="D115" s="12">
        <v>1.11001000213E11</v>
      </c>
      <c r="E115" s="13">
        <v>1.11001014176E11</v>
      </c>
      <c r="F115" s="28" t="s">
        <v>193</v>
      </c>
      <c r="G115" s="25" t="s">
        <v>28</v>
      </c>
      <c r="H115" s="26" t="s">
        <v>196</v>
      </c>
      <c r="I115" s="17" t="s">
        <v>24</v>
      </c>
      <c r="J115" s="18">
        <f t="shared" si="1"/>
        <v>0</v>
      </c>
      <c r="K115" s="18">
        <f t="shared" si="2"/>
        <v>54.30769231</v>
      </c>
      <c r="L115" s="19">
        <f t="shared" si="3"/>
        <v>54.30769231</v>
      </c>
      <c r="M115" s="12"/>
      <c r="N115" s="12">
        <v>2.0</v>
      </c>
      <c r="O115" s="20">
        <v>0.0</v>
      </c>
      <c r="P115" s="20">
        <v>70.6</v>
      </c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36.0" customHeight="1">
      <c r="A116" s="22">
        <v>475.0</v>
      </c>
      <c r="B116" s="23">
        <v>4.0</v>
      </c>
      <c r="C116" s="11" t="s">
        <v>98</v>
      </c>
      <c r="D116" s="12">
        <v>1.11001801047E11</v>
      </c>
      <c r="E116" s="13">
        <v>1.11001801047E11</v>
      </c>
      <c r="F116" s="24" t="s">
        <v>197</v>
      </c>
      <c r="G116" s="25" t="s">
        <v>17</v>
      </c>
      <c r="H116" s="26" t="s">
        <v>198</v>
      </c>
      <c r="I116" s="17" t="s">
        <v>19</v>
      </c>
      <c r="J116" s="18">
        <f t="shared" si="1"/>
        <v>80</v>
      </c>
      <c r="K116" s="18">
        <f t="shared" si="2"/>
        <v>242.4242424</v>
      </c>
      <c r="L116" s="19">
        <f t="shared" si="3"/>
        <v>322.4242424</v>
      </c>
      <c r="M116" s="12">
        <v>8.0</v>
      </c>
      <c r="N116" s="12">
        <v>18.0</v>
      </c>
      <c r="O116" s="20">
        <v>160.0</v>
      </c>
      <c r="P116" s="20">
        <v>400.0</v>
      </c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36.0" customHeight="1">
      <c r="A117" s="22">
        <v>582.0</v>
      </c>
      <c r="B117" s="23">
        <v>5.0</v>
      </c>
      <c r="C117" s="11" t="s">
        <v>199</v>
      </c>
      <c r="D117" s="12">
        <v>1.11001098833E11</v>
      </c>
      <c r="E117" s="13">
        <v>1.11001098833E11</v>
      </c>
      <c r="F117" s="24" t="s">
        <v>200</v>
      </c>
      <c r="G117" s="25" t="s">
        <v>17</v>
      </c>
      <c r="H117" s="26" t="s">
        <v>201</v>
      </c>
      <c r="I117" s="17" t="s">
        <v>19</v>
      </c>
      <c r="J117" s="18">
        <f t="shared" si="1"/>
        <v>104</v>
      </c>
      <c r="K117" s="18">
        <f t="shared" si="2"/>
        <v>850.9090909</v>
      </c>
      <c r="L117" s="19">
        <f t="shared" si="3"/>
        <v>954.9090909</v>
      </c>
      <c r="M117" s="12">
        <v>4.0</v>
      </c>
      <c r="N117" s="12">
        <v>27.0</v>
      </c>
      <c r="O117" s="20">
        <v>208.0</v>
      </c>
      <c r="P117" s="20">
        <v>1404.0</v>
      </c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36.0" customHeight="1">
      <c r="A118" s="22">
        <v>567.0</v>
      </c>
      <c r="B118" s="23">
        <v>5.0</v>
      </c>
      <c r="C118" s="11" t="s">
        <v>199</v>
      </c>
      <c r="D118" s="12">
        <v>1.11001098841E11</v>
      </c>
      <c r="E118" s="13">
        <v>1.11001098841E11</v>
      </c>
      <c r="F118" s="24" t="s">
        <v>202</v>
      </c>
      <c r="G118" s="25" t="s">
        <v>17</v>
      </c>
      <c r="H118" s="26" t="s">
        <v>203</v>
      </c>
      <c r="I118" s="17" t="s">
        <v>19</v>
      </c>
      <c r="J118" s="18">
        <f t="shared" si="1"/>
        <v>69.975</v>
      </c>
      <c r="K118" s="18">
        <f t="shared" si="2"/>
        <v>978.9333333</v>
      </c>
      <c r="L118" s="19">
        <f t="shared" si="3"/>
        <v>1048.908333</v>
      </c>
      <c r="M118" s="12">
        <v>3.0</v>
      </c>
      <c r="N118" s="12">
        <v>23.0</v>
      </c>
      <c r="O118" s="20">
        <v>139.95</v>
      </c>
      <c r="P118" s="20">
        <v>1615.24</v>
      </c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36.0" customHeight="1">
      <c r="A119" s="22">
        <v>568.0</v>
      </c>
      <c r="B119" s="23">
        <v>5.0</v>
      </c>
      <c r="C119" s="11" t="s">
        <v>199</v>
      </c>
      <c r="D119" s="12">
        <v>1.1100109885E11</v>
      </c>
      <c r="E119" s="13">
        <v>1.1100109885E11</v>
      </c>
      <c r="F119" s="24" t="s">
        <v>204</v>
      </c>
      <c r="G119" s="25" t="s">
        <v>17</v>
      </c>
      <c r="H119" s="26" t="s">
        <v>205</v>
      </c>
      <c r="I119" s="17" t="s">
        <v>19</v>
      </c>
      <c r="J119" s="18">
        <f t="shared" si="1"/>
        <v>0</v>
      </c>
      <c r="K119" s="18">
        <f t="shared" si="2"/>
        <v>932</v>
      </c>
      <c r="L119" s="19">
        <f t="shared" si="3"/>
        <v>932</v>
      </c>
      <c r="M119" s="12"/>
      <c r="N119" s="12">
        <v>22.0</v>
      </c>
      <c r="O119" s="20"/>
      <c r="P119" s="20">
        <v>1537.8</v>
      </c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36.0" customHeight="1">
      <c r="A120" s="22">
        <v>530.0</v>
      </c>
      <c r="B120" s="23">
        <v>5.0</v>
      </c>
      <c r="C120" s="11" t="s">
        <v>199</v>
      </c>
      <c r="D120" s="12">
        <v>2.11850000736E11</v>
      </c>
      <c r="E120" s="13">
        <v>2.11850000736E11</v>
      </c>
      <c r="F120" s="24" t="s">
        <v>206</v>
      </c>
      <c r="G120" s="25" t="s">
        <v>17</v>
      </c>
      <c r="H120" s="26" t="s">
        <v>207</v>
      </c>
      <c r="I120" s="17" t="s">
        <v>24</v>
      </c>
      <c r="J120" s="18">
        <f t="shared" si="1"/>
        <v>0.07692307692</v>
      </c>
      <c r="K120" s="18">
        <f t="shared" si="2"/>
        <v>117.5538462</v>
      </c>
      <c r="L120" s="19">
        <f t="shared" si="3"/>
        <v>117.6307692</v>
      </c>
      <c r="M120" s="12">
        <v>0.1</v>
      </c>
      <c r="N120" s="12">
        <v>4.0</v>
      </c>
      <c r="O120" s="20">
        <v>0.1</v>
      </c>
      <c r="P120" s="20">
        <v>152.82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36.0" customHeight="1">
      <c r="A121" s="22">
        <v>533.0</v>
      </c>
      <c r="B121" s="23">
        <v>5.0</v>
      </c>
      <c r="C121" s="11" t="s">
        <v>199</v>
      </c>
      <c r="D121" s="12">
        <v>2.11850000043E11</v>
      </c>
      <c r="E121" s="13">
        <v>2.11850000043E11</v>
      </c>
      <c r="F121" s="24" t="s">
        <v>208</v>
      </c>
      <c r="G121" s="25" t="s">
        <v>17</v>
      </c>
      <c r="H121" s="26" t="s">
        <v>209</v>
      </c>
      <c r="I121" s="17" t="s">
        <v>24</v>
      </c>
      <c r="J121" s="18">
        <f t="shared" si="1"/>
        <v>0</v>
      </c>
      <c r="K121" s="18">
        <f t="shared" si="2"/>
        <v>27.45384615</v>
      </c>
      <c r="L121" s="19">
        <f t="shared" si="3"/>
        <v>27.45384615</v>
      </c>
      <c r="M121" s="12"/>
      <c r="N121" s="12">
        <v>1.0</v>
      </c>
      <c r="O121" s="20">
        <v>0.0</v>
      </c>
      <c r="P121" s="20">
        <v>35.69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36.0" customHeight="1">
      <c r="A122" s="22">
        <v>536.0</v>
      </c>
      <c r="B122" s="23">
        <v>5.0</v>
      </c>
      <c r="C122" s="11" t="s">
        <v>199</v>
      </c>
      <c r="D122" s="12">
        <v>2.11850000698E11</v>
      </c>
      <c r="E122" s="13">
        <v>2.11850000698E11</v>
      </c>
      <c r="F122" s="24" t="s">
        <v>210</v>
      </c>
      <c r="G122" s="25" t="s">
        <v>17</v>
      </c>
      <c r="H122" s="26" t="s">
        <v>211</v>
      </c>
      <c r="I122" s="17" t="s">
        <v>24</v>
      </c>
      <c r="J122" s="18">
        <f t="shared" si="1"/>
        <v>0</v>
      </c>
      <c r="K122" s="18">
        <f t="shared" si="2"/>
        <v>60.66230769</v>
      </c>
      <c r="L122" s="19">
        <f t="shared" si="3"/>
        <v>60.66230769</v>
      </c>
      <c r="M122" s="12"/>
      <c r="N122" s="12">
        <v>1.0</v>
      </c>
      <c r="O122" s="20">
        <v>0.0</v>
      </c>
      <c r="P122" s="20">
        <v>78.861</v>
      </c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36.0" customHeight="1">
      <c r="A123" s="22">
        <v>537.0</v>
      </c>
      <c r="B123" s="23">
        <v>5.0</v>
      </c>
      <c r="C123" s="11" t="s">
        <v>199</v>
      </c>
      <c r="D123" s="12">
        <v>2.1185000071E11</v>
      </c>
      <c r="E123" s="13">
        <v>2.1185000071E11</v>
      </c>
      <c r="F123" s="24" t="s">
        <v>212</v>
      </c>
      <c r="G123" s="25" t="s">
        <v>17</v>
      </c>
      <c r="H123" s="26" t="s">
        <v>213</v>
      </c>
      <c r="I123" s="17" t="s">
        <v>24</v>
      </c>
      <c r="J123" s="18">
        <f t="shared" si="1"/>
        <v>0.07692307692</v>
      </c>
      <c r="K123" s="18">
        <f t="shared" si="2"/>
        <v>70.18461538</v>
      </c>
      <c r="L123" s="19">
        <f t="shared" si="3"/>
        <v>70.26153846</v>
      </c>
      <c r="M123" s="12">
        <v>0.1</v>
      </c>
      <c r="N123" s="12">
        <v>3.0</v>
      </c>
      <c r="O123" s="20">
        <v>0.1</v>
      </c>
      <c r="P123" s="20">
        <v>91.24</v>
      </c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36.0" customHeight="1">
      <c r="A124" s="22">
        <v>544.0</v>
      </c>
      <c r="B124" s="23">
        <v>5.0</v>
      </c>
      <c r="C124" s="11" t="s">
        <v>199</v>
      </c>
      <c r="D124" s="12">
        <v>2.11850000108E11</v>
      </c>
      <c r="E124" s="13">
        <v>2.11850000108E11</v>
      </c>
      <c r="F124" s="24" t="s">
        <v>214</v>
      </c>
      <c r="G124" s="25" t="s">
        <v>17</v>
      </c>
      <c r="H124" s="26" t="s">
        <v>215</v>
      </c>
      <c r="I124" s="17" t="s">
        <v>24</v>
      </c>
      <c r="J124" s="18">
        <f t="shared" si="1"/>
        <v>13.87692308</v>
      </c>
      <c r="K124" s="18">
        <f t="shared" si="2"/>
        <v>215.0461538</v>
      </c>
      <c r="L124" s="19">
        <f t="shared" si="3"/>
        <v>228.9230769</v>
      </c>
      <c r="M124" s="12">
        <v>1.0</v>
      </c>
      <c r="N124" s="12">
        <v>7.0</v>
      </c>
      <c r="O124" s="20">
        <v>18.04</v>
      </c>
      <c r="P124" s="20">
        <v>279.56</v>
      </c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36.0" customHeight="1">
      <c r="A125" s="22">
        <v>511.0</v>
      </c>
      <c r="B125" s="23">
        <v>5.0</v>
      </c>
      <c r="C125" s="11" t="s">
        <v>199</v>
      </c>
      <c r="D125" s="12">
        <v>2.11850000841E11</v>
      </c>
      <c r="E125" s="13">
        <v>2.11850000841E11</v>
      </c>
      <c r="F125" s="24" t="s">
        <v>216</v>
      </c>
      <c r="G125" s="25" t="s">
        <v>17</v>
      </c>
      <c r="H125" s="26" t="s">
        <v>217</v>
      </c>
      <c r="I125" s="17" t="s">
        <v>24</v>
      </c>
      <c r="J125" s="18">
        <f t="shared" si="1"/>
        <v>0</v>
      </c>
      <c r="K125" s="18">
        <f t="shared" si="2"/>
        <v>33.98330769</v>
      </c>
      <c r="L125" s="19">
        <f t="shared" si="3"/>
        <v>33.98330769</v>
      </c>
      <c r="M125" s="12"/>
      <c r="N125" s="12">
        <v>1.0</v>
      </c>
      <c r="O125" s="20">
        <v>0.0</v>
      </c>
      <c r="P125" s="20">
        <v>44.1783</v>
      </c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36.0" customHeight="1">
      <c r="A126" s="22">
        <v>517.0</v>
      </c>
      <c r="B126" s="23">
        <v>5.0</v>
      </c>
      <c r="C126" s="11" t="s">
        <v>199</v>
      </c>
      <c r="D126" s="12">
        <v>2.11850000868E11</v>
      </c>
      <c r="E126" s="13">
        <v>2.11850000868E11</v>
      </c>
      <c r="F126" s="24" t="s">
        <v>218</v>
      </c>
      <c r="G126" s="25" t="s">
        <v>17</v>
      </c>
      <c r="H126" s="26" t="s">
        <v>219</v>
      </c>
      <c r="I126" s="17" t="s">
        <v>24</v>
      </c>
      <c r="J126" s="18">
        <f t="shared" si="1"/>
        <v>0.07692307692</v>
      </c>
      <c r="K126" s="18">
        <f t="shared" si="2"/>
        <v>88.30769231</v>
      </c>
      <c r="L126" s="19">
        <f t="shared" si="3"/>
        <v>88.38461538</v>
      </c>
      <c r="M126" s="12">
        <v>0.1</v>
      </c>
      <c r="N126" s="12">
        <v>1.0</v>
      </c>
      <c r="O126" s="20">
        <v>0.1</v>
      </c>
      <c r="P126" s="20">
        <v>114.8</v>
      </c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36.0" customHeight="1">
      <c r="A127" s="22">
        <v>519.0</v>
      </c>
      <c r="B127" s="23">
        <v>5.0</v>
      </c>
      <c r="C127" s="11" t="s">
        <v>199</v>
      </c>
      <c r="D127" s="12">
        <v>2.11850000884E11</v>
      </c>
      <c r="E127" s="13">
        <v>2.11850000884E11</v>
      </c>
      <c r="F127" s="24" t="s">
        <v>220</v>
      </c>
      <c r="G127" s="25" t="s">
        <v>17</v>
      </c>
      <c r="H127" s="26" t="s">
        <v>221</v>
      </c>
      <c r="I127" s="17" t="s">
        <v>24</v>
      </c>
      <c r="J127" s="18">
        <f t="shared" si="1"/>
        <v>0</v>
      </c>
      <c r="K127" s="18">
        <f t="shared" si="2"/>
        <v>78.46153846</v>
      </c>
      <c r="L127" s="19">
        <f t="shared" si="3"/>
        <v>78.46153846</v>
      </c>
      <c r="M127" s="12">
        <v>0.1</v>
      </c>
      <c r="N127" s="12">
        <v>3.0</v>
      </c>
      <c r="O127" s="20">
        <v>0.0</v>
      </c>
      <c r="P127" s="20">
        <v>102.0</v>
      </c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36.0" customHeight="1">
      <c r="A128" s="22">
        <v>532.0</v>
      </c>
      <c r="B128" s="23">
        <v>5.0</v>
      </c>
      <c r="C128" s="11" t="s">
        <v>199</v>
      </c>
      <c r="D128" s="12">
        <v>2.11850001007E11</v>
      </c>
      <c r="E128" s="13">
        <v>2.11850001007E11</v>
      </c>
      <c r="F128" s="24" t="s">
        <v>222</v>
      </c>
      <c r="G128" s="25" t="s">
        <v>17</v>
      </c>
      <c r="H128" s="26" t="s">
        <v>223</v>
      </c>
      <c r="I128" s="17" t="s">
        <v>24</v>
      </c>
      <c r="J128" s="18">
        <f t="shared" si="1"/>
        <v>0</v>
      </c>
      <c r="K128" s="18">
        <f t="shared" si="2"/>
        <v>49.15384615</v>
      </c>
      <c r="L128" s="19">
        <f t="shared" si="3"/>
        <v>49.15384615</v>
      </c>
      <c r="M128" s="12"/>
      <c r="N128" s="12">
        <v>2.0</v>
      </c>
      <c r="O128" s="20">
        <v>0.0</v>
      </c>
      <c r="P128" s="20">
        <v>63.9</v>
      </c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36.0" customHeight="1">
      <c r="A129" s="22">
        <v>534.0</v>
      </c>
      <c r="B129" s="23">
        <v>5.0</v>
      </c>
      <c r="C129" s="11" t="s">
        <v>199</v>
      </c>
      <c r="D129" s="12">
        <v>2.11850001074E11</v>
      </c>
      <c r="E129" s="13">
        <v>2.11850001074E11</v>
      </c>
      <c r="F129" s="24" t="s">
        <v>224</v>
      </c>
      <c r="G129" s="25" t="s">
        <v>17</v>
      </c>
      <c r="H129" s="26" t="s">
        <v>225</v>
      </c>
      <c r="I129" s="17" t="s">
        <v>24</v>
      </c>
      <c r="J129" s="18">
        <f t="shared" si="1"/>
        <v>0</v>
      </c>
      <c r="K129" s="18">
        <f t="shared" si="2"/>
        <v>35.70769231</v>
      </c>
      <c r="L129" s="19">
        <f t="shared" si="3"/>
        <v>35.70769231</v>
      </c>
      <c r="M129" s="12"/>
      <c r="N129" s="12">
        <v>1.0</v>
      </c>
      <c r="O129" s="20">
        <v>0.0</v>
      </c>
      <c r="P129" s="20">
        <v>46.42</v>
      </c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36.0" customHeight="1">
      <c r="A130" s="22">
        <v>523.0</v>
      </c>
      <c r="B130" s="23">
        <v>5.0</v>
      </c>
      <c r="C130" s="11" t="s">
        <v>199</v>
      </c>
      <c r="D130" s="12">
        <v>2.11850001481E11</v>
      </c>
      <c r="E130" s="13">
        <v>2.11850001481E11</v>
      </c>
      <c r="F130" s="24" t="s">
        <v>226</v>
      </c>
      <c r="G130" s="25" t="s">
        <v>17</v>
      </c>
      <c r="H130" s="26" t="s">
        <v>227</v>
      </c>
      <c r="I130" s="17" t="s">
        <v>24</v>
      </c>
      <c r="J130" s="18">
        <f t="shared" si="1"/>
        <v>0</v>
      </c>
      <c r="K130" s="18">
        <f t="shared" si="2"/>
        <v>951.0153846</v>
      </c>
      <c r="L130" s="19">
        <f t="shared" si="3"/>
        <v>951.0153846</v>
      </c>
      <c r="M130" s="12">
        <v>0.0</v>
      </c>
      <c r="N130" s="12">
        <v>26.0</v>
      </c>
      <c r="O130" s="20">
        <v>0.0</v>
      </c>
      <c r="P130" s="20">
        <v>1236.32</v>
      </c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36.0" customHeight="1">
      <c r="A131" s="22">
        <v>513.0</v>
      </c>
      <c r="B131" s="23">
        <v>5.0</v>
      </c>
      <c r="C131" s="11" t="s">
        <v>199</v>
      </c>
      <c r="D131" s="12">
        <v>1.11001008168E11</v>
      </c>
      <c r="E131" s="13">
        <v>2.11850001481E11</v>
      </c>
      <c r="F131" s="28" t="s">
        <v>226</v>
      </c>
      <c r="G131" s="25" t="s">
        <v>22</v>
      </c>
      <c r="H131" s="26" t="s">
        <v>228</v>
      </c>
      <c r="I131" s="17" t="s">
        <v>24</v>
      </c>
      <c r="J131" s="18">
        <f t="shared" si="1"/>
        <v>0</v>
      </c>
      <c r="K131" s="18">
        <f t="shared" si="2"/>
        <v>320.4384615</v>
      </c>
      <c r="L131" s="19">
        <f t="shared" si="3"/>
        <v>320.4384615</v>
      </c>
      <c r="M131" s="12">
        <v>0.0</v>
      </c>
      <c r="N131" s="12">
        <v>9.0</v>
      </c>
      <c r="O131" s="20">
        <v>0.0</v>
      </c>
      <c r="P131" s="20">
        <v>416.57</v>
      </c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36.0" customHeight="1">
      <c r="A132" s="22">
        <v>525.0</v>
      </c>
      <c r="B132" s="23">
        <v>5.0</v>
      </c>
      <c r="C132" s="11" t="s">
        <v>199</v>
      </c>
      <c r="D132" s="12">
        <v>2.11850001431E11</v>
      </c>
      <c r="E132" s="13">
        <v>2.11850001481E11</v>
      </c>
      <c r="F132" s="28" t="s">
        <v>226</v>
      </c>
      <c r="G132" s="25" t="s">
        <v>28</v>
      </c>
      <c r="H132" s="26" t="s">
        <v>229</v>
      </c>
      <c r="I132" s="17" t="s">
        <v>24</v>
      </c>
      <c r="J132" s="18">
        <f t="shared" si="1"/>
        <v>0</v>
      </c>
      <c r="K132" s="18">
        <f t="shared" si="2"/>
        <v>283.1923077</v>
      </c>
      <c r="L132" s="19">
        <f t="shared" si="3"/>
        <v>283.1923077</v>
      </c>
      <c r="M132" s="12">
        <v>0.0</v>
      </c>
      <c r="N132" s="12">
        <v>8.0</v>
      </c>
      <c r="O132" s="20">
        <v>0.0</v>
      </c>
      <c r="P132" s="20">
        <v>368.15</v>
      </c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36.0" customHeight="1">
      <c r="A133" s="22">
        <v>514.0</v>
      </c>
      <c r="B133" s="23">
        <v>5.0</v>
      </c>
      <c r="C133" s="11" t="s">
        <v>199</v>
      </c>
      <c r="D133" s="12">
        <v>1.1185000074E11</v>
      </c>
      <c r="E133" s="13">
        <v>1.1185000074E11</v>
      </c>
      <c r="F133" s="29" t="s">
        <v>230</v>
      </c>
      <c r="G133" s="25" t="s">
        <v>17</v>
      </c>
      <c r="H133" s="26" t="s">
        <v>199</v>
      </c>
      <c r="I133" s="17" t="s">
        <v>24</v>
      </c>
      <c r="J133" s="18">
        <f t="shared" si="1"/>
        <v>0</v>
      </c>
      <c r="K133" s="18">
        <f t="shared" si="2"/>
        <v>551.1307692</v>
      </c>
      <c r="L133" s="19">
        <f t="shared" si="3"/>
        <v>551.1307692</v>
      </c>
      <c r="M133" s="12"/>
      <c r="N133" s="12">
        <v>15.0</v>
      </c>
      <c r="O133" s="20">
        <v>0.0</v>
      </c>
      <c r="P133" s="20">
        <v>716.47</v>
      </c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36.0" customHeight="1">
      <c r="A134" s="22">
        <v>526.0</v>
      </c>
      <c r="B134" s="23">
        <v>5.0</v>
      </c>
      <c r="C134" s="11" t="s">
        <v>199</v>
      </c>
      <c r="D134" s="12">
        <v>1.11850000065E11</v>
      </c>
      <c r="E134" s="13">
        <v>1.1185000074E11</v>
      </c>
      <c r="F134" s="30"/>
      <c r="G134" s="25" t="s">
        <v>22</v>
      </c>
      <c r="H134" s="26" t="s">
        <v>231</v>
      </c>
      <c r="I134" s="17" t="s">
        <v>24</v>
      </c>
      <c r="J134" s="18">
        <f t="shared" si="1"/>
        <v>0</v>
      </c>
      <c r="K134" s="18">
        <f t="shared" si="2"/>
        <v>145.2846154</v>
      </c>
      <c r="L134" s="19">
        <f t="shared" si="3"/>
        <v>145.2846154</v>
      </c>
      <c r="M134" s="12"/>
      <c r="N134" s="12">
        <v>4.0</v>
      </c>
      <c r="O134" s="20">
        <v>0.0</v>
      </c>
      <c r="P134" s="20">
        <v>188.87</v>
      </c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36.0" customHeight="1">
      <c r="A135" s="22">
        <v>527.0</v>
      </c>
      <c r="B135" s="23">
        <v>5.0</v>
      </c>
      <c r="C135" s="11" t="s">
        <v>199</v>
      </c>
      <c r="D135" s="12">
        <v>1.11850000081E11</v>
      </c>
      <c r="E135" s="13">
        <v>1.1185000074E11</v>
      </c>
      <c r="F135" s="30"/>
      <c r="G135" s="25" t="s">
        <v>28</v>
      </c>
      <c r="H135" s="26" t="s">
        <v>232</v>
      </c>
      <c r="I135" s="17" t="s">
        <v>24</v>
      </c>
      <c r="J135" s="18">
        <f t="shared" si="1"/>
        <v>0.07692307692</v>
      </c>
      <c r="K135" s="18">
        <f t="shared" si="2"/>
        <v>61.1</v>
      </c>
      <c r="L135" s="19">
        <f t="shared" si="3"/>
        <v>61.17692308</v>
      </c>
      <c r="M135" s="12">
        <v>0.1</v>
      </c>
      <c r="N135" s="12">
        <v>2.0</v>
      </c>
      <c r="O135" s="20">
        <v>0.1</v>
      </c>
      <c r="P135" s="20">
        <v>79.43</v>
      </c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36.0" customHeight="1">
      <c r="A136" s="22">
        <v>591.0</v>
      </c>
      <c r="B136" s="23">
        <v>5.0</v>
      </c>
      <c r="C136" s="11" t="s">
        <v>199</v>
      </c>
      <c r="D136" s="12">
        <v>1.11001110027E11</v>
      </c>
      <c r="E136" s="13">
        <v>1.1185000074E11</v>
      </c>
      <c r="F136" s="14"/>
      <c r="G136" s="25" t="s">
        <v>47</v>
      </c>
      <c r="H136" s="26" t="s">
        <v>233</v>
      </c>
      <c r="I136" s="17" t="s">
        <v>24</v>
      </c>
      <c r="J136" s="18">
        <f t="shared" si="1"/>
        <v>300</v>
      </c>
      <c r="K136" s="18">
        <f t="shared" si="2"/>
        <v>0.007692307692</v>
      </c>
      <c r="L136" s="19">
        <f t="shared" si="3"/>
        <v>300.0076923</v>
      </c>
      <c r="M136" s="12">
        <v>10.0</v>
      </c>
      <c r="N136" s="12">
        <v>0.0</v>
      </c>
      <c r="O136" s="20">
        <v>390.0</v>
      </c>
      <c r="P136" s="20">
        <v>0.01</v>
      </c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36.0" customHeight="1">
      <c r="A137" s="22">
        <v>589.0</v>
      </c>
      <c r="B137" s="23">
        <v>5.0</v>
      </c>
      <c r="C137" s="11" t="s">
        <v>199</v>
      </c>
      <c r="D137" s="12">
        <v>1.11001800562E11</v>
      </c>
      <c r="E137" s="13">
        <v>1.11001800562E11</v>
      </c>
      <c r="F137" s="24" t="s">
        <v>234</v>
      </c>
      <c r="G137" s="25" t="s">
        <v>17</v>
      </c>
      <c r="H137" s="26" t="s">
        <v>235</v>
      </c>
      <c r="I137" s="17" t="s">
        <v>19</v>
      </c>
      <c r="J137" s="18">
        <f t="shared" si="1"/>
        <v>36</v>
      </c>
      <c r="K137" s="18">
        <f t="shared" si="2"/>
        <v>344.0606061</v>
      </c>
      <c r="L137" s="19">
        <f t="shared" si="3"/>
        <v>380.0606061</v>
      </c>
      <c r="M137" s="12">
        <v>2.0</v>
      </c>
      <c r="N137" s="12">
        <v>11.0</v>
      </c>
      <c r="O137" s="20">
        <v>72.0</v>
      </c>
      <c r="P137" s="20">
        <v>567.7</v>
      </c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36.0" customHeight="1">
      <c r="A138" s="22">
        <v>503.0</v>
      </c>
      <c r="B138" s="23">
        <v>5.0</v>
      </c>
      <c r="C138" s="11" t="s">
        <v>199</v>
      </c>
      <c r="D138" s="12">
        <v>1.11850001428E11</v>
      </c>
      <c r="E138" s="13">
        <v>1.11850001428E11</v>
      </c>
      <c r="F138" s="24" t="s">
        <v>236</v>
      </c>
      <c r="G138" s="25" t="s">
        <v>17</v>
      </c>
      <c r="H138" s="26" t="s">
        <v>237</v>
      </c>
      <c r="I138" s="17" t="s">
        <v>24</v>
      </c>
      <c r="J138" s="18">
        <f t="shared" si="1"/>
        <v>0</v>
      </c>
      <c r="K138" s="18">
        <f t="shared" si="2"/>
        <v>1006.384615</v>
      </c>
      <c r="L138" s="19">
        <f t="shared" si="3"/>
        <v>1006.384615</v>
      </c>
      <c r="M138" s="12">
        <v>0.0</v>
      </c>
      <c r="N138" s="12">
        <v>22.0</v>
      </c>
      <c r="O138" s="20">
        <v>0.0</v>
      </c>
      <c r="P138" s="20">
        <v>1308.3</v>
      </c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36.0" customHeight="1">
      <c r="A139" s="22">
        <v>504.0</v>
      </c>
      <c r="B139" s="23">
        <v>5.0</v>
      </c>
      <c r="C139" s="11" t="s">
        <v>199</v>
      </c>
      <c r="D139" s="12">
        <v>1.11001106798E11</v>
      </c>
      <c r="E139" s="13">
        <v>1.11850001428E11</v>
      </c>
      <c r="F139" s="28" t="s">
        <v>236</v>
      </c>
      <c r="G139" s="25" t="s">
        <v>22</v>
      </c>
      <c r="H139" s="26" t="s">
        <v>238</v>
      </c>
      <c r="I139" s="17" t="s">
        <v>24</v>
      </c>
      <c r="J139" s="18">
        <f t="shared" si="1"/>
        <v>103.4230769</v>
      </c>
      <c r="K139" s="18">
        <f t="shared" si="2"/>
        <v>0</v>
      </c>
      <c r="L139" s="19">
        <f t="shared" si="3"/>
        <v>103.4230769</v>
      </c>
      <c r="M139" s="12">
        <v>5.0</v>
      </c>
      <c r="N139" s="12">
        <v>0.0</v>
      </c>
      <c r="O139" s="20">
        <v>134.45</v>
      </c>
      <c r="P139" s="20">
        <v>0.0</v>
      </c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36.0" customHeight="1">
      <c r="A140" s="22">
        <v>502.0</v>
      </c>
      <c r="B140" s="23">
        <v>5.0</v>
      </c>
      <c r="C140" s="11" t="s">
        <v>199</v>
      </c>
      <c r="D140" s="12">
        <v>1.11001106801E11</v>
      </c>
      <c r="E140" s="13">
        <v>1.11850001428E11</v>
      </c>
      <c r="F140" s="28" t="s">
        <v>236</v>
      </c>
      <c r="G140" s="25" t="s">
        <v>28</v>
      </c>
      <c r="H140" s="26" t="s">
        <v>239</v>
      </c>
      <c r="I140" s="17" t="s">
        <v>24</v>
      </c>
      <c r="J140" s="18">
        <f t="shared" si="1"/>
        <v>0</v>
      </c>
      <c r="K140" s="18">
        <f t="shared" si="2"/>
        <v>222.0307692</v>
      </c>
      <c r="L140" s="19">
        <f t="shared" si="3"/>
        <v>222.0307692</v>
      </c>
      <c r="M140" s="12"/>
      <c r="N140" s="12">
        <v>6.0</v>
      </c>
      <c r="O140" s="20">
        <v>0.0</v>
      </c>
      <c r="P140" s="20">
        <v>288.64</v>
      </c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36.0" customHeight="1">
      <c r="A141" s="22">
        <v>581.0</v>
      </c>
      <c r="B141" s="23">
        <v>5.0</v>
      </c>
      <c r="C141" s="11" t="s">
        <v>199</v>
      </c>
      <c r="D141" s="12">
        <v>1.11001016039E11</v>
      </c>
      <c r="E141" s="13">
        <v>1.11001016039E11</v>
      </c>
      <c r="F141" s="36" t="s">
        <v>240</v>
      </c>
      <c r="G141" s="25" t="s">
        <v>17</v>
      </c>
      <c r="H141" s="26" t="s">
        <v>241</v>
      </c>
      <c r="I141" s="17" t="s">
        <v>19</v>
      </c>
      <c r="J141" s="18">
        <f t="shared" si="1"/>
        <v>104</v>
      </c>
      <c r="K141" s="18">
        <f t="shared" si="2"/>
        <v>833.3333333</v>
      </c>
      <c r="L141" s="19">
        <f t="shared" si="3"/>
        <v>937.3333333</v>
      </c>
      <c r="M141" s="12">
        <v>4.0</v>
      </c>
      <c r="N141" s="12">
        <v>25.0</v>
      </c>
      <c r="O141" s="20">
        <v>208.0</v>
      </c>
      <c r="P141" s="20">
        <v>1375.0</v>
      </c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36.0" customHeight="1">
      <c r="A142" s="22">
        <v>508.0</v>
      </c>
      <c r="B142" s="23">
        <v>5.0</v>
      </c>
      <c r="C142" s="11" t="s">
        <v>199</v>
      </c>
      <c r="D142" s="12">
        <v>1.11001077917E11</v>
      </c>
      <c r="E142" s="13">
        <v>1.11001077917E11</v>
      </c>
      <c r="F142" s="24" t="s">
        <v>242</v>
      </c>
      <c r="G142" s="25" t="s">
        <v>17</v>
      </c>
      <c r="H142" s="26" t="s">
        <v>243</v>
      </c>
      <c r="I142" s="17" t="s">
        <v>24</v>
      </c>
      <c r="J142" s="18">
        <f t="shared" si="1"/>
        <v>0</v>
      </c>
      <c r="K142" s="18">
        <f t="shared" si="2"/>
        <v>652.8538462</v>
      </c>
      <c r="L142" s="19">
        <f t="shared" si="3"/>
        <v>652.8538462</v>
      </c>
      <c r="M142" s="12">
        <v>0.0</v>
      </c>
      <c r="N142" s="12">
        <v>18.0</v>
      </c>
      <c r="O142" s="20">
        <v>0.0</v>
      </c>
      <c r="P142" s="20">
        <v>848.71</v>
      </c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36.0" customHeight="1">
      <c r="A143" s="22">
        <v>509.0</v>
      </c>
      <c r="B143" s="23">
        <v>5.0</v>
      </c>
      <c r="C143" s="11" t="s">
        <v>199</v>
      </c>
      <c r="D143" s="12">
        <v>2.11850000931E11</v>
      </c>
      <c r="E143" s="13">
        <v>2.11850000931E11</v>
      </c>
      <c r="F143" s="24" t="s">
        <v>244</v>
      </c>
      <c r="G143" s="25" t="s">
        <v>17</v>
      </c>
      <c r="H143" s="26" t="s">
        <v>245</v>
      </c>
      <c r="I143" s="17" t="s">
        <v>24</v>
      </c>
      <c r="J143" s="18">
        <f t="shared" si="1"/>
        <v>0</v>
      </c>
      <c r="K143" s="18">
        <f t="shared" si="2"/>
        <v>353.1307692</v>
      </c>
      <c r="L143" s="19">
        <f t="shared" si="3"/>
        <v>353.1307692</v>
      </c>
      <c r="M143" s="12"/>
      <c r="N143" s="12">
        <v>10.0</v>
      </c>
      <c r="O143" s="20">
        <v>0.0</v>
      </c>
      <c r="P143" s="20">
        <v>459.07</v>
      </c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36.0" customHeight="1">
      <c r="A144" s="22">
        <v>512.0</v>
      </c>
      <c r="B144" s="23">
        <v>5.0</v>
      </c>
      <c r="C144" s="11" t="s">
        <v>199</v>
      </c>
      <c r="D144" s="12">
        <v>1.11001086614E11</v>
      </c>
      <c r="E144" s="13">
        <v>1.11001086614E11</v>
      </c>
      <c r="F144" s="24" t="s">
        <v>246</v>
      </c>
      <c r="G144" s="25" t="s">
        <v>17</v>
      </c>
      <c r="H144" s="26" t="s">
        <v>247</v>
      </c>
      <c r="I144" s="17" t="s">
        <v>19</v>
      </c>
      <c r="J144" s="18">
        <f t="shared" si="1"/>
        <v>92.175</v>
      </c>
      <c r="K144" s="18">
        <f t="shared" si="2"/>
        <v>575.3927273</v>
      </c>
      <c r="L144" s="19">
        <f t="shared" si="3"/>
        <v>667.5677273</v>
      </c>
      <c r="M144" s="12">
        <v>4.0</v>
      </c>
      <c r="N144" s="12">
        <v>20.0</v>
      </c>
      <c r="O144" s="20">
        <v>184.35</v>
      </c>
      <c r="P144" s="20">
        <v>949.3980000000001</v>
      </c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36.0" customHeight="1">
      <c r="A145" s="22">
        <v>573.0</v>
      </c>
      <c r="B145" s="23">
        <v>5.0</v>
      </c>
      <c r="C145" s="11" t="s">
        <v>199</v>
      </c>
      <c r="D145" s="12">
        <v>1.11001077895E11</v>
      </c>
      <c r="E145" s="13">
        <v>1.11001077895E11</v>
      </c>
      <c r="F145" s="29" t="s">
        <v>248</v>
      </c>
      <c r="G145" s="25" t="s">
        <v>17</v>
      </c>
      <c r="H145" s="26" t="s">
        <v>249</v>
      </c>
      <c r="I145" s="17" t="s">
        <v>19</v>
      </c>
      <c r="J145" s="18">
        <f t="shared" si="1"/>
        <v>632.5</v>
      </c>
      <c r="K145" s="18">
        <f t="shared" si="2"/>
        <v>0</v>
      </c>
      <c r="L145" s="19">
        <f t="shared" si="3"/>
        <v>632.5</v>
      </c>
      <c r="M145" s="12"/>
      <c r="N145" s="12">
        <v>23.0</v>
      </c>
      <c r="O145" s="20">
        <v>1265.0</v>
      </c>
      <c r="P145" s="20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36.0" customHeight="1">
      <c r="A146" s="22">
        <v>515.0</v>
      </c>
      <c r="B146" s="23">
        <v>5.0</v>
      </c>
      <c r="C146" s="11" t="s">
        <v>199</v>
      </c>
      <c r="D146" s="12">
        <v>1.11001106933E11</v>
      </c>
      <c r="E146" s="13">
        <v>1.11001077895E11</v>
      </c>
      <c r="F146" s="14"/>
      <c r="G146" s="25" t="s">
        <v>22</v>
      </c>
      <c r="H146" s="26" t="s">
        <v>250</v>
      </c>
      <c r="I146" s="17" t="s">
        <v>24</v>
      </c>
      <c r="J146" s="18">
        <f t="shared" si="1"/>
        <v>96.88915385</v>
      </c>
      <c r="K146" s="18">
        <f t="shared" si="2"/>
        <v>252.8516923</v>
      </c>
      <c r="L146" s="19">
        <f t="shared" si="3"/>
        <v>349.7408462</v>
      </c>
      <c r="M146" s="12">
        <v>4.0</v>
      </c>
      <c r="N146" s="12">
        <v>7.0</v>
      </c>
      <c r="O146" s="20">
        <v>125.9559</v>
      </c>
      <c r="P146" s="20">
        <v>328.7072</v>
      </c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36.0" customHeight="1">
      <c r="A147" s="22">
        <v>516.0</v>
      </c>
      <c r="B147" s="23">
        <v>5.0</v>
      </c>
      <c r="C147" s="11" t="s">
        <v>199</v>
      </c>
      <c r="D147" s="12">
        <v>1.1185000138E11</v>
      </c>
      <c r="E147" s="13">
        <v>1.1185000138E11</v>
      </c>
      <c r="F147" s="36" t="s">
        <v>251</v>
      </c>
      <c r="G147" s="25" t="s">
        <v>17</v>
      </c>
      <c r="H147" s="26" t="s">
        <v>252</v>
      </c>
      <c r="I147" s="17" t="s">
        <v>24</v>
      </c>
      <c r="J147" s="18">
        <f t="shared" si="1"/>
        <v>0</v>
      </c>
      <c r="K147" s="18">
        <f t="shared" si="2"/>
        <v>449.0230769</v>
      </c>
      <c r="L147" s="19">
        <f t="shared" si="3"/>
        <v>449.0230769</v>
      </c>
      <c r="M147" s="12">
        <v>0.0</v>
      </c>
      <c r="N147" s="12">
        <v>12.0</v>
      </c>
      <c r="O147" s="20">
        <v>0.0</v>
      </c>
      <c r="P147" s="20">
        <v>583.73</v>
      </c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36.0" customHeight="1">
      <c r="A148" s="22">
        <v>551.0</v>
      </c>
      <c r="B148" s="23">
        <v>5.0</v>
      </c>
      <c r="C148" s="11" t="s">
        <v>199</v>
      </c>
      <c r="D148" s="12">
        <v>1.11001034762E11</v>
      </c>
      <c r="E148" s="13">
        <v>1.1185000138E11</v>
      </c>
      <c r="F148" s="28" t="s">
        <v>251</v>
      </c>
      <c r="G148" s="25" t="s">
        <v>22</v>
      </c>
      <c r="H148" s="26" t="s">
        <v>253</v>
      </c>
      <c r="I148" s="17" t="s">
        <v>19</v>
      </c>
      <c r="J148" s="18">
        <f t="shared" si="1"/>
        <v>47.54</v>
      </c>
      <c r="K148" s="18">
        <f t="shared" si="2"/>
        <v>222.1636364</v>
      </c>
      <c r="L148" s="19">
        <f t="shared" si="3"/>
        <v>269.7036364</v>
      </c>
      <c r="M148" s="12">
        <v>2.0</v>
      </c>
      <c r="N148" s="12">
        <v>7.0</v>
      </c>
      <c r="O148" s="20">
        <v>95.08</v>
      </c>
      <c r="P148" s="20">
        <v>366.57</v>
      </c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36.0" customHeight="1">
      <c r="A149" s="22">
        <v>518.0</v>
      </c>
      <c r="B149" s="23">
        <v>5.0</v>
      </c>
      <c r="C149" s="11" t="s">
        <v>199</v>
      </c>
      <c r="D149" s="12">
        <v>2.11850000876E11</v>
      </c>
      <c r="E149" s="13">
        <v>2.11850000876E11</v>
      </c>
      <c r="F149" s="36" t="s">
        <v>254</v>
      </c>
      <c r="G149" s="25" t="s">
        <v>17</v>
      </c>
      <c r="H149" s="26" t="s">
        <v>255</v>
      </c>
      <c r="I149" s="17" t="s">
        <v>19</v>
      </c>
      <c r="J149" s="18">
        <f t="shared" si="1"/>
        <v>37.87</v>
      </c>
      <c r="K149" s="18">
        <f t="shared" si="2"/>
        <v>467.3333333</v>
      </c>
      <c r="L149" s="19">
        <f t="shared" si="3"/>
        <v>505.2033333</v>
      </c>
      <c r="M149" s="12">
        <v>2.0</v>
      </c>
      <c r="N149" s="12">
        <v>16.0</v>
      </c>
      <c r="O149" s="20">
        <v>75.74</v>
      </c>
      <c r="P149" s="20">
        <v>771.1</v>
      </c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36.0" customHeight="1">
      <c r="A150" s="22">
        <v>520.0</v>
      </c>
      <c r="B150" s="23">
        <v>5.0</v>
      </c>
      <c r="C150" s="11" t="s">
        <v>199</v>
      </c>
      <c r="D150" s="12">
        <v>2.11850000981E11</v>
      </c>
      <c r="E150" s="13">
        <v>2.11850000981E11</v>
      </c>
      <c r="F150" s="36" t="s">
        <v>256</v>
      </c>
      <c r="G150" s="25" t="s">
        <v>17</v>
      </c>
      <c r="H150" s="26" t="s">
        <v>257</v>
      </c>
      <c r="I150" s="17" t="s">
        <v>24</v>
      </c>
      <c r="J150" s="18">
        <f t="shared" si="1"/>
        <v>148.8</v>
      </c>
      <c r="K150" s="18">
        <f t="shared" si="2"/>
        <v>317.8846154</v>
      </c>
      <c r="L150" s="19">
        <f t="shared" si="3"/>
        <v>466.6846154</v>
      </c>
      <c r="M150" s="12">
        <v>3.0</v>
      </c>
      <c r="N150" s="12">
        <v>9.0</v>
      </c>
      <c r="O150" s="20">
        <v>193.44</v>
      </c>
      <c r="P150" s="20">
        <v>413.25</v>
      </c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36.0" customHeight="1">
      <c r="A151" s="22">
        <v>521.0</v>
      </c>
      <c r="B151" s="23">
        <v>5.0</v>
      </c>
      <c r="C151" s="11" t="s">
        <v>199</v>
      </c>
      <c r="D151" s="12">
        <v>1.11001078638E11</v>
      </c>
      <c r="E151" s="13">
        <v>1.11001078638E11</v>
      </c>
      <c r="F151" s="36" t="s">
        <v>258</v>
      </c>
      <c r="G151" s="25" t="s">
        <v>17</v>
      </c>
      <c r="H151" s="26" t="s">
        <v>259</v>
      </c>
      <c r="I151" s="17" t="s">
        <v>24</v>
      </c>
      <c r="J151" s="18">
        <f t="shared" si="1"/>
        <v>63.46923077</v>
      </c>
      <c r="K151" s="18">
        <f t="shared" si="2"/>
        <v>744.2769231</v>
      </c>
      <c r="L151" s="19">
        <f t="shared" si="3"/>
        <v>807.7461538</v>
      </c>
      <c r="M151" s="12">
        <v>2.0</v>
      </c>
      <c r="N151" s="12">
        <v>19.0</v>
      </c>
      <c r="O151" s="20">
        <v>82.51</v>
      </c>
      <c r="P151" s="20">
        <v>967.56</v>
      </c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36.0" customHeight="1">
      <c r="A152" s="22">
        <v>522.0</v>
      </c>
      <c r="B152" s="23">
        <v>5.0</v>
      </c>
      <c r="C152" s="11" t="s">
        <v>199</v>
      </c>
      <c r="D152" s="12">
        <v>1.11001030872E11</v>
      </c>
      <c r="E152" s="13">
        <v>1.11001030872E11</v>
      </c>
      <c r="F152" s="36" t="s">
        <v>260</v>
      </c>
      <c r="G152" s="25" t="s">
        <v>17</v>
      </c>
      <c r="H152" s="26" t="s">
        <v>261</v>
      </c>
      <c r="I152" s="17" t="s">
        <v>19</v>
      </c>
      <c r="J152" s="18">
        <f t="shared" si="1"/>
        <v>0</v>
      </c>
      <c r="K152" s="18">
        <f t="shared" si="2"/>
        <v>406.2424242</v>
      </c>
      <c r="L152" s="19">
        <f t="shared" si="3"/>
        <v>406.2424242</v>
      </c>
      <c r="M152" s="12">
        <v>0.0</v>
      </c>
      <c r="N152" s="12">
        <v>16.0</v>
      </c>
      <c r="O152" s="20">
        <v>0.0</v>
      </c>
      <c r="P152" s="20">
        <v>670.3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36.0" customHeight="1">
      <c r="A153" s="22">
        <v>529.0</v>
      </c>
      <c r="B153" s="23">
        <v>5.0</v>
      </c>
      <c r="C153" s="11" t="s">
        <v>199</v>
      </c>
      <c r="D153" s="12">
        <v>1.11001075591E11</v>
      </c>
      <c r="E153" s="13">
        <v>1.11001030872E11</v>
      </c>
      <c r="F153" s="28" t="s">
        <v>260</v>
      </c>
      <c r="G153" s="25" t="s">
        <v>22</v>
      </c>
      <c r="H153" s="26" t="s">
        <v>262</v>
      </c>
      <c r="I153" s="17" t="s">
        <v>24</v>
      </c>
      <c r="J153" s="18">
        <f t="shared" si="1"/>
        <v>27.27692308</v>
      </c>
      <c r="K153" s="18">
        <f t="shared" si="2"/>
        <v>660.3076923</v>
      </c>
      <c r="L153" s="19">
        <f t="shared" si="3"/>
        <v>687.5846154</v>
      </c>
      <c r="M153" s="12">
        <v>1.0</v>
      </c>
      <c r="N153" s="12">
        <v>16.0</v>
      </c>
      <c r="O153" s="20">
        <v>35.46</v>
      </c>
      <c r="P153" s="20">
        <v>858.4</v>
      </c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36.0" customHeight="1">
      <c r="A154" s="22">
        <v>528.0</v>
      </c>
      <c r="B154" s="23">
        <v>5.0</v>
      </c>
      <c r="C154" s="11" t="s">
        <v>199</v>
      </c>
      <c r="D154" s="12">
        <v>2.11850000051E11</v>
      </c>
      <c r="E154" s="13">
        <v>2.11850000051E11</v>
      </c>
      <c r="F154" s="36" t="s">
        <v>263</v>
      </c>
      <c r="G154" s="25" t="s">
        <v>17</v>
      </c>
      <c r="H154" s="26" t="s">
        <v>264</v>
      </c>
      <c r="I154" s="17" t="s">
        <v>19</v>
      </c>
      <c r="J154" s="18">
        <f t="shared" si="1"/>
        <v>48.22</v>
      </c>
      <c r="K154" s="18">
        <f t="shared" si="2"/>
        <v>549.7506061</v>
      </c>
      <c r="L154" s="19">
        <f t="shared" si="3"/>
        <v>597.9706061</v>
      </c>
      <c r="M154" s="12">
        <v>2.0</v>
      </c>
      <c r="N154" s="12">
        <v>18.0</v>
      </c>
      <c r="O154" s="20">
        <v>96.44</v>
      </c>
      <c r="P154" s="20">
        <v>907.0885000000002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36.0" customHeight="1">
      <c r="A155" s="22">
        <v>531.0</v>
      </c>
      <c r="B155" s="23">
        <v>5.0</v>
      </c>
      <c r="C155" s="11" t="s">
        <v>199</v>
      </c>
      <c r="D155" s="12">
        <v>1.11001045705E11</v>
      </c>
      <c r="E155" s="13">
        <v>1.11001045705E11</v>
      </c>
      <c r="F155" s="36" t="s">
        <v>265</v>
      </c>
      <c r="G155" s="25" t="s">
        <v>17</v>
      </c>
      <c r="H155" s="26" t="s">
        <v>266</v>
      </c>
      <c r="I155" s="17" t="s">
        <v>19</v>
      </c>
      <c r="J155" s="18">
        <f t="shared" si="1"/>
        <v>15.455</v>
      </c>
      <c r="K155" s="18">
        <f t="shared" si="2"/>
        <v>292.4484848</v>
      </c>
      <c r="L155" s="19">
        <f t="shared" si="3"/>
        <v>307.9034848</v>
      </c>
      <c r="M155" s="12">
        <v>1.0</v>
      </c>
      <c r="N155" s="12">
        <v>13.0</v>
      </c>
      <c r="O155" s="20">
        <v>30.91</v>
      </c>
      <c r="P155" s="20">
        <v>482.54</v>
      </c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36.0" customHeight="1">
      <c r="A156" s="22">
        <v>579.0</v>
      </c>
      <c r="B156" s="23">
        <v>5.0</v>
      </c>
      <c r="C156" s="11" t="s">
        <v>199</v>
      </c>
      <c r="D156" s="12">
        <v>2.11001032501E11</v>
      </c>
      <c r="E156" s="13">
        <v>2.11001032501E11</v>
      </c>
      <c r="F156" s="24" t="s">
        <v>267</v>
      </c>
      <c r="G156" s="25" t="s">
        <v>17</v>
      </c>
      <c r="H156" s="26" t="s">
        <v>268</v>
      </c>
      <c r="I156" s="17" t="s">
        <v>19</v>
      </c>
      <c r="J156" s="18">
        <f t="shared" si="1"/>
        <v>233.67</v>
      </c>
      <c r="K156" s="18">
        <f t="shared" si="2"/>
        <v>1129.236364</v>
      </c>
      <c r="L156" s="19">
        <f t="shared" si="3"/>
        <v>1362.906364</v>
      </c>
      <c r="M156" s="12">
        <v>8.0</v>
      </c>
      <c r="N156" s="12">
        <v>32.0</v>
      </c>
      <c r="O156" s="20">
        <v>467.3399999999999</v>
      </c>
      <c r="P156" s="20">
        <v>1863.2400000000014</v>
      </c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36.0" customHeight="1">
      <c r="A157" s="22">
        <v>538.0</v>
      </c>
      <c r="B157" s="23">
        <v>5.0</v>
      </c>
      <c r="C157" s="11" t="s">
        <v>199</v>
      </c>
      <c r="D157" s="12">
        <v>1.1100104427E11</v>
      </c>
      <c r="E157" s="13">
        <v>1.1100104427E11</v>
      </c>
      <c r="F157" s="36" t="s">
        <v>269</v>
      </c>
      <c r="G157" s="25" t="s">
        <v>17</v>
      </c>
      <c r="H157" s="26" t="s">
        <v>270</v>
      </c>
      <c r="I157" s="17" t="s">
        <v>24</v>
      </c>
      <c r="J157" s="18">
        <f t="shared" si="1"/>
        <v>72.30769231</v>
      </c>
      <c r="K157" s="18">
        <f t="shared" si="2"/>
        <v>639.2307692</v>
      </c>
      <c r="L157" s="19">
        <f t="shared" si="3"/>
        <v>711.5384615</v>
      </c>
      <c r="M157" s="12">
        <v>2.0</v>
      </c>
      <c r="N157" s="12">
        <v>17.0</v>
      </c>
      <c r="O157" s="20">
        <v>94.0</v>
      </c>
      <c r="P157" s="20">
        <v>831.0</v>
      </c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36.0" customHeight="1">
      <c r="A158" s="22">
        <v>561.0</v>
      </c>
      <c r="B158" s="23">
        <v>5.0</v>
      </c>
      <c r="C158" s="11" t="s">
        <v>199</v>
      </c>
      <c r="D158" s="12">
        <v>1.1100109658E11</v>
      </c>
      <c r="E158" s="13">
        <v>1.1100104427E11</v>
      </c>
      <c r="F158" s="28" t="s">
        <v>269</v>
      </c>
      <c r="G158" s="25" t="s">
        <v>22</v>
      </c>
      <c r="H158" s="26" t="s">
        <v>271</v>
      </c>
      <c r="I158" s="17" t="s">
        <v>19</v>
      </c>
      <c r="J158" s="18">
        <f t="shared" si="1"/>
        <v>0</v>
      </c>
      <c r="K158" s="18">
        <f t="shared" si="2"/>
        <v>718.0787879</v>
      </c>
      <c r="L158" s="19">
        <f t="shared" si="3"/>
        <v>718.0787879</v>
      </c>
      <c r="M158" s="12">
        <v>0.0</v>
      </c>
      <c r="N158" s="12">
        <v>15.0</v>
      </c>
      <c r="O158" s="20">
        <v>0.0</v>
      </c>
      <c r="P158" s="20">
        <v>1184.83</v>
      </c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36.0" customHeight="1">
      <c r="A159" s="22">
        <v>540.0</v>
      </c>
      <c r="B159" s="23">
        <v>5.0</v>
      </c>
      <c r="C159" s="11" t="s">
        <v>199</v>
      </c>
      <c r="D159" s="12">
        <v>1.11001083011E11</v>
      </c>
      <c r="E159" s="13">
        <v>1.11001083011E11</v>
      </c>
      <c r="F159" s="36" t="s">
        <v>272</v>
      </c>
      <c r="G159" s="25" t="s">
        <v>17</v>
      </c>
      <c r="H159" s="26" t="s">
        <v>273</v>
      </c>
      <c r="I159" s="17" t="s">
        <v>24</v>
      </c>
      <c r="J159" s="18">
        <f t="shared" si="1"/>
        <v>166.1538462</v>
      </c>
      <c r="K159" s="18">
        <f t="shared" si="2"/>
        <v>1267.542769</v>
      </c>
      <c r="L159" s="19">
        <f t="shared" si="3"/>
        <v>1433.696615</v>
      </c>
      <c r="M159" s="12">
        <v>5.0</v>
      </c>
      <c r="N159" s="12">
        <v>29.0</v>
      </c>
      <c r="O159" s="20">
        <v>216.0</v>
      </c>
      <c r="P159" s="20">
        <v>1647.8056000000004</v>
      </c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36.0" customHeight="1">
      <c r="A160" s="22">
        <v>569.0</v>
      </c>
      <c r="B160" s="23">
        <v>5.0</v>
      </c>
      <c r="C160" s="11" t="s">
        <v>199</v>
      </c>
      <c r="D160" s="12">
        <v>1.11001100081E11</v>
      </c>
      <c r="E160" s="13">
        <v>1.11001100081E11</v>
      </c>
      <c r="F160" s="24" t="s">
        <v>274</v>
      </c>
      <c r="G160" s="25" t="s">
        <v>17</v>
      </c>
      <c r="H160" s="26" t="s">
        <v>275</v>
      </c>
      <c r="I160" s="17" t="s">
        <v>19</v>
      </c>
      <c r="J160" s="18">
        <f t="shared" si="1"/>
        <v>65.25</v>
      </c>
      <c r="K160" s="18">
        <f t="shared" si="2"/>
        <v>1004.345455</v>
      </c>
      <c r="L160" s="19">
        <f t="shared" si="3"/>
        <v>1069.595455</v>
      </c>
      <c r="M160" s="12">
        <v>2.0</v>
      </c>
      <c r="N160" s="12">
        <v>29.0</v>
      </c>
      <c r="O160" s="20">
        <v>130.5</v>
      </c>
      <c r="P160" s="20">
        <v>1657.17</v>
      </c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36.0" customHeight="1">
      <c r="A161" s="22">
        <v>541.0</v>
      </c>
      <c r="B161" s="23">
        <v>5.0</v>
      </c>
      <c r="C161" s="11" t="s">
        <v>199</v>
      </c>
      <c r="D161" s="12">
        <v>1.11001076201E11</v>
      </c>
      <c r="E161" s="13">
        <v>1.11001104345E11</v>
      </c>
      <c r="F161" s="36" t="s">
        <v>276</v>
      </c>
      <c r="G161" s="25" t="s">
        <v>22</v>
      </c>
      <c r="H161" s="26" t="s">
        <v>277</v>
      </c>
      <c r="I161" s="17" t="s">
        <v>24</v>
      </c>
      <c r="J161" s="18">
        <f t="shared" si="1"/>
        <v>0</v>
      </c>
      <c r="K161" s="18">
        <f t="shared" si="2"/>
        <v>630.1923077</v>
      </c>
      <c r="L161" s="19">
        <f t="shared" si="3"/>
        <v>630.1923077</v>
      </c>
      <c r="M161" s="12"/>
      <c r="N161" s="12">
        <v>18.0</v>
      </c>
      <c r="O161" s="20">
        <v>0.0</v>
      </c>
      <c r="P161" s="20">
        <v>819.25</v>
      </c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36.0" customHeight="1">
      <c r="A162" s="22">
        <v>576.0</v>
      </c>
      <c r="B162" s="23">
        <v>5.0</v>
      </c>
      <c r="C162" s="11" t="s">
        <v>199</v>
      </c>
      <c r="D162" s="12">
        <v>1.11001104345E11</v>
      </c>
      <c r="E162" s="13">
        <v>1.11001104345E11</v>
      </c>
      <c r="F162" s="36"/>
      <c r="G162" s="25" t="s">
        <v>17</v>
      </c>
      <c r="H162" s="26" t="s">
        <v>257</v>
      </c>
      <c r="I162" s="17" t="s">
        <v>19</v>
      </c>
      <c r="J162" s="18">
        <f t="shared" si="1"/>
        <v>50.87</v>
      </c>
      <c r="K162" s="18">
        <f t="shared" si="2"/>
        <v>1026.060606</v>
      </c>
      <c r="L162" s="19">
        <f t="shared" si="3"/>
        <v>1076.930606</v>
      </c>
      <c r="M162" s="12">
        <v>2.0</v>
      </c>
      <c r="N162" s="12">
        <v>18.0</v>
      </c>
      <c r="O162" s="20">
        <v>101.74</v>
      </c>
      <c r="P162" s="20">
        <v>1693.0</v>
      </c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36.0" customHeight="1">
      <c r="A163" s="22">
        <v>542.0</v>
      </c>
      <c r="B163" s="23">
        <v>5.0</v>
      </c>
      <c r="C163" s="11" t="s">
        <v>199</v>
      </c>
      <c r="D163" s="12">
        <v>1.11001107751E11</v>
      </c>
      <c r="E163" s="13">
        <v>1.11001104345E11</v>
      </c>
      <c r="F163" s="36"/>
      <c r="G163" s="25" t="s">
        <v>28</v>
      </c>
      <c r="H163" s="26" t="s">
        <v>278</v>
      </c>
      <c r="I163" s="17" t="s">
        <v>24</v>
      </c>
      <c r="J163" s="18">
        <f t="shared" si="1"/>
        <v>0.07692307692</v>
      </c>
      <c r="K163" s="18">
        <f t="shared" si="2"/>
        <v>283.6923077</v>
      </c>
      <c r="L163" s="19">
        <f t="shared" si="3"/>
        <v>283.7692308</v>
      </c>
      <c r="M163" s="12">
        <v>0.1</v>
      </c>
      <c r="N163" s="12">
        <v>9.0</v>
      </c>
      <c r="O163" s="20">
        <v>0.1</v>
      </c>
      <c r="P163" s="20">
        <v>368.8</v>
      </c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36.0" customHeight="1">
      <c r="A164" s="22">
        <v>556.0</v>
      </c>
      <c r="B164" s="23">
        <v>5.0</v>
      </c>
      <c r="C164" s="11" t="s">
        <v>199</v>
      </c>
      <c r="D164" s="12">
        <v>1.11001024643E11</v>
      </c>
      <c r="E164" s="13">
        <v>1.11001024643E11</v>
      </c>
      <c r="F164" s="37" t="s">
        <v>279</v>
      </c>
      <c r="G164" s="25" t="s">
        <v>17</v>
      </c>
      <c r="H164" s="26" t="s">
        <v>280</v>
      </c>
      <c r="I164" s="17" t="s">
        <v>19</v>
      </c>
      <c r="J164" s="18">
        <f t="shared" si="1"/>
        <v>112.645</v>
      </c>
      <c r="K164" s="18">
        <f t="shared" si="2"/>
        <v>289</v>
      </c>
      <c r="L164" s="19">
        <f t="shared" si="3"/>
        <v>401.645</v>
      </c>
      <c r="M164" s="12">
        <v>4.0</v>
      </c>
      <c r="N164" s="12">
        <v>8.0</v>
      </c>
      <c r="O164" s="20">
        <v>225.29</v>
      </c>
      <c r="P164" s="20">
        <v>476.85</v>
      </c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36.0" customHeight="1">
      <c r="A165" s="22">
        <v>574.0</v>
      </c>
      <c r="B165" s="23">
        <v>5.0</v>
      </c>
      <c r="C165" s="11" t="s">
        <v>199</v>
      </c>
      <c r="D165" s="12">
        <v>1.11001110442E11</v>
      </c>
      <c r="E165" s="13">
        <v>1.11001024643E11</v>
      </c>
      <c r="F165" s="38"/>
      <c r="G165" s="25" t="s">
        <v>22</v>
      </c>
      <c r="H165" s="26" t="s">
        <v>281</v>
      </c>
      <c r="I165" s="17" t="s">
        <v>19</v>
      </c>
      <c r="J165" s="18">
        <f t="shared" si="1"/>
        <v>0</v>
      </c>
      <c r="K165" s="18">
        <f t="shared" si="2"/>
        <v>336.5387879</v>
      </c>
      <c r="L165" s="19">
        <f t="shared" si="3"/>
        <v>336.5387879</v>
      </c>
      <c r="M165" s="12"/>
      <c r="N165" s="12">
        <v>8.0</v>
      </c>
      <c r="O165" s="20"/>
      <c r="P165" s="20">
        <v>555.289</v>
      </c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36.0" customHeight="1">
      <c r="A166" s="22">
        <v>566.0</v>
      </c>
      <c r="B166" s="23">
        <v>5.0</v>
      </c>
      <c r="C166" s="11" t="s">
        <v>199</v>
      </c>
      <c r="D166" s="12">
        <v>1.11001098868E11</v>
      </c>
      <c r="E166" s="13">
        <v>1.11001098868E11</v>
      </c>
      <c r="F166" s="36" t="s">
        <v>282</v>
      </c>
      <c r="G166" s="39" t="s">
        <v>17</v>
      </c>
      <c r="H166" s="26" t="s">
        <v>283</v>
      </c>
      <c r="I166" s="17" t="s">
        <v>24</v>
      </c>
      <c r="J166" s="18">
        <f t="shared" si="1"/>
        <v>75.97692308</v>
      </c>
      <c r="K166" s="18">
        <f t="shared" si="2"/>
        <v>507.4230769</v>
      </c>
      <c r="L166" s="19">
        <f t="shared" si="3"/>
        <v>583.4</v>
      </c>
      <c r="M166" s="12">
        <v>2.0</v>
      </c>
      <c r="N166" s="12">
        <v>14.0</v>
      </c>
      <c r="O166" s="20">
        <v>98.77</v>
      </c>
      <c r="P166" s="20">
        <v>659.65</v>
      </c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36.0" customHeight="1">
      <c r="A167" s="22">
        <v>543.0</v>
      </c>
      <c r="B167" s="23">
        <v>5.0</v>
      </c>
      <c r="C167" s="11" t="s">
        <v>199</v>
      </c>
      <c r="D167" s="12">
        <v>1.11001046485E11</v>
      </c>
      <c r="E167" s="13">
        <v>1.11001046485E11</v>
      </c>
      <c r="F167" s="36" t="s">
        <v>284</v>
      </c>
      <c r="G167" s="25" t="s">
        <v>17</v>
      </c>
      <c r="H167" s="26" t="s">
        <v>285</v>
      </c>
      <c r="I167" s="17" t="s">
        <v>24</v>
      </c>
      <c r="J167" s="18">
        <f t="shared" si="1"/>
        <v>81.66923077</v>
      </c>
      <c r="K167" s="18">
        <f t="shared" si="2"/>
        <v>802.4769231</v>
      </c>
      <c r="L167" s="19">
        <f t="shared" si="3"/>
        <v>884.1461538</v>
      </c>
      <c r="M167" s="12">
        <v>3.0</v>
      </c>
      <c r="N167" s="12">
        <v>25.0</v>
      </c>
      <c r="O167" s="20">
        <v>106.17</v>
      </c>
      <c r="P167" s="20">
        <v>1043.22</v>
      </c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36.0" customHeight="1">
      <c r="A168" s="22">
        <v>554.0</v>
      </c>
      <c r="B168" s="23">
        <v>5.0</v>
      </c>
      <c r="C168" s="11" t="s">
        <v>199</v>
      </c>
      <c r="D168" s="12">
        <v>1.11001041556E11</v>
      </c>
      <c r="E168" s="13">
        <v>1.11001041556E11</v>
      </c>
      <c r="F168" s="36" t="s">
        <v>286</v>
      </c>
      <c r="G168" s="25" t="s">
        <v>17</v>
      </c>
      <c r="H168" s="26" t="s">
        <v>287</v>
      </c>
      <c r="I168" s="17" t="s">
        <v>24</v>
      </c>
      <c r="J168" s="18">
        <f t="shared" si="1"/>
        <v>0</v>
      </c>
      <c r="K168" s="18">
        <f t="shared" si="2"/>
        <v>556.0230769</v>
      </c>
      <c r="L168" s="19">
        <f t="shared" si="3"/>
        <v>556.0230769</v>
      </c>
      <c r="M168" s="12">
        <v>0.0</v>
      </c>
      <c r="N168" s="12">
        <v>17.0</v>
      </c>
      <c r="O168" s="20">
        <v>0.0</v>
      </c>
      <c r="P168" s="20">
        <v>722.83</v>
      </c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36.0" customHeight="1">
      <c r="A169" s="22">
        <v>577.0</v>
      </c>
      <c r="B169" s="23">
        <v>5.0</v>
      </c>
      <c r="C169" s="11" t="s">
        <v>199</v>
      </c>
      <c r="D169" s="12">
        <v>1.11001104353E11</v>
      </c>
      <c r="E169" s="13">
        <v>1.11001104353E11</v>
      </c>
      <c r="F169" s="36" t="s">
        <v>288</v>
      </c>
      <c r="G169" s="25" t="s">
        <v>17</v>
      </c>
      <c r="H169" s="26" t="s">
        <v>289</v>
      </c>
      <c r="I169" s="17" t="s">
        <v>19</v>
      </c>
      <c r="J169" s="18">
        <f t="shared" si="1"/>
        <v>28.5</v>
      </c>
      <c r="K169" s="18">
        <f t="shared" si="2"/>
        <v>0</v>
      </c>
      <c r="L169" s="19">
        <f t="shared" si="3"/>
        <v>28.5</v>
      </c>
      <c r="M169" s="12">
        <v>22.0</v>
      </c>
      <c r="N169" s="12">
        <v>0.0</v>
      </c>
      <c r="O169" s="20">
        <v>57.0</v>
      </c>
      <c r="P169" s="20">
        <v>0.0</v>
      </c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36.0" customHeight="1">
      <c r="A170" s="22">
        <v>545.0</v>
      </c>
      <c r="B170" s="23">
        <v>5.0</v>
      </c>
      <c r="C170" s="11" t="s">
        <v>199</v>
      </c>
      <c r="D170" s="12">
        <v>2.11001094832E11</v>
      </c>
      <c r="E170" s="13">
        <v>1.11001104353E11</v>
      </c>
      <c r="F170" s="36"/>
      <c r="G170" s="25" t="s">
        <v>22</v>
      </c>
      <c r="H170" s="26" t="s">
        <v>290</v>
      </c>
      <c r="I170" s="17" t="s">
        <v>24</v>
      </c>
      <c r="J170" s="18">
        <f t="shared" si="1"/>
        <v>101.4769231</v>
      </c>
      <c r="K170" s="18">
        <f t="shared" si="2"/>
        <v>422.4461538</v>
      </c>
      <c r="L170" s="19">
        <f t="shared" si="3"/>
        <v>523.9230769</v>
      </c>
      <c r="M170" s="12">
        <v>3.0</v>
      </c>
      <c r="N170" s="12">
        <v>12.0</v>
      </c>
      <c r="O170" s="20">
        <v>131.92</v>
      </c>
      <c r="P170" s="20">
        <v>549.18</v>
      </c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36.0" customHeight="1">
      <c r="A171" s="22">
        <v>552.0</v>
      </c>
      <c r="B171" s="23">
        <v>5.0</v>
      </c>
      <c r="C171" s="11" t="s">
        <v>199</v>
      </c>
      <c r="D171" s="12">
        <v>2.11001094875E11</v>
      </c>
      <c r="E171" s="13">
        <v>1.11001104353E11</v>
      </c>
      <c r="F171" s="36"/>
      <c r="G171" s="25" t="s">
        <v>28</v>
      </c>
      <c r="H171" s="26" t="s">
        <v>291</v>
      </c>
      <c r="I171" s="17" t="s">
        <v>24</v>
      </c>
      <c r="J171" s="18">
        <f t="shared" si="1"/>
        <v>0</v>
      </c>
      <c r="K171" s="18">
        <f t="shared" si="2"/>
        <v>146.1538462</v>
      </c>
      <c r="L171" s="19">
        <f t="shared" si="3"/>
        <v>146.1538462</v>
      </c>
      <c r="M171" s="12">
        <v>0.0</v>
      </c>
      <c r="N171" s="12">
        <v>7.0</v>
      </c>
      <c r="O171" s="20">
        <v>0.0</v>
      </c>
      <c r="P171" s="20">
        <v>190.0</v>
      </c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36.0" customHeight="1">
      <c r="A172" s="22">
        <v>546.0</v>
      </c>
      <c r="B172" s="23">
        <v>5.0</v>
      </c>
      <c r="C172" s="11" t="s">
        <v>199</v>
      </c>
      <c r="D172" s="12">
        <v>1.1100101382E11</v>
      </c>
      <c r="E172" s="13">
        <v>1.1100101382E11</v>
      </c>
      <c r="F172" s="36" t="s">
        <v>292</v>
      </c>
      <c r="G172" s="25" t="s">
        <v>17</v>
      </c>
      <c r="H172" s="26" t="s">
        <v>293</v>
      </c>
      <c r="I172" s="17" t="s">
        <v>19</v>
      </c>
      <c r="J172" s="18">
        <f t="shared" si="1"/>
        <v>235.81</v>
      </c>
      <c r="K172" s="18">
        <f t="shared" si="2"/>
        <v>681.3515152</v>
      </c>
      <c r="L172" s="19">
        <f t="shared" si="3"/>
        <v>917.1615152</v>
      </c>
      <c r="M172" s="12">
        <v>6.0</v>
      </c>
      <c r="N172" s="12">
        <v>18.0</v>
      </c>
      <c r="O172" s="20">
        <v>471.62</v>
      </c>
      <c r="P172" s="20">
        <v>1124.23</v>
      </c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36.0" customHeight="1">
      <c r="A173" s="22">
        <v>547.0</v>
      </c>
      <c r="B173" s="23">
        <v>5.0</v>
      </c>
      <c r="C173" s="11" t="s">
        <v>199</v>
      </c>
      <c r="D173" s="12">
        <v>1.11001013935E11</v>
      </c>
      <c r="E173" s="13">
        <v>1.11001013935E11</v>
      </c>
      <c r="F173" s="36" t="s">
        <v>294</v>
      </c>
      <c r="G173" s="25" t="s">
        <v>17</v>
      </c>
      <c r="H173" s="26" t="s">
        <v>295</v>
      </c>
      <c r="I173" s="17" t="s">
        <v>24</v>
      </c>
      <c r="J173" s="18">
        <f t="shared" si="1"/>
        <v>126.4230769</v>
      </c>
      <c r="K173" s="18">
        <f t="shared" si="2"/>
        <v>226.6923077</v>
      </c>
      <c r="L173" s="19">
        <f t="shared" si="3"/>
        <v>353.1153846</v>
      </c>
      <c r="M173" s="12">
        <v>4.0</v>
      </c>
      <c r="N173" s="12">
        <v>6.0</v>
      </c>
      <c r="O173" s="20">
        <v>164.35</v>
      </c>
      <c r="P173" s="20">
        <v>294.7</v>
      </c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36.0" customHeight="1">
      <c r="A174" s="22">
        <v>548.0</v>
      </c>
      <c r="B174" s="23">
        <v>5.0</v>
      </c>
      <c r="C174" s="11" t="s">
        <v>199</v>
      </c>
      <c r="D174" s="12">
        <v>2.11850000787E11</v>
      </c>
      <c r="E174" s="13">
        <v>2.11850000787E11</v>
      </c>
      <c r="F174" s="36" t="s">
        <v>296</v>
      </c>
      <c r="G174" s="25" t="s">
        <v>17</v>
      </c>
      <c r="H174" s="26" t="s">
        <v>297</v>
      </c>
      <c r="I174" s="17" t="s">
        <v>24</v>
      </c>
      <c r="J174" s="18">
        <f t="shared" si="1"/>
        <v>127.2692308</v>
      </c>
      <c r="K174" s="18">
        <f t="shared" si="2"/>
        <v>530.7461538</v>
      </c>
      <c r="L174" s="19">
        <f t="shared" si="3"/>
        <v>658.0153846</v>
      </c>
      <c r="M174" s="12">
        <v>3.0</v>
      </c>
      <c r="N174" s="12">
        <v>14.0</v>
      </c>
      <c r="O174" s="20">
        <v>165.45</v>
      </c>
      <c r="P174" s="20">
        <v>689.97</v>
      </c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36.0" customHeight="1">
      <c r="A175" s="22">
        <v>564.0</v>
      </c>
      <c r="B175" s="23">
        <v>5.0</v>
      </c>
      <c r="C175" s="11" t="s">
        <v>199</v>
      </c>
      <c r="D175" s="12">
        <v>1.11001096571E11</v>
      </c>
      <c r="E175" s="13">
        <v>2.11850000787E11</v>
      </c>
      <c r="F175" s="28" t="s">
        <v>296</v>
      </c>
      <c r="G175" s="25" t="s">
        <v>22</v>
      </c>
      <c r="H175" s="26" t="s">
        <v>298</v>
      </c>
      <c r="I175" s="17" t="s">
        <v>24</v>
      </c>
      <c r="J175" s="18">
        <f t="shared" si="1"/>
        <v>0</v>
      </c>
      <c r="K175" s="18">
        <f t="shared" si="2"/>
        <v>161.5384615</v>
      </c>
      <c r="L175" s="19">
        <f t="shared" si="3"/>
        <v>161.5384615</v>
      </c>
      <c r="M175" s="12">
        <v>0.0</v>
      </c>
      <c r="N175" s="12">
        <v>5.0</v>
      </c>
      <c r="O175" s="20">
        <v>0.0</v>
      </c>
      <c r="P175" s="20">
        <v>210.0</v>
      </c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36.0" customHeight="1">
      <c r="A176" s="22">
        <v>549.0</v>
      </c>
      <c r="B176" s="23">
        <v>5.0</v>
      </c>
      <c r="C176" s="11" t="s">
        <v>199</v>
      </c>
      <c r="D176" s="12">
        <v>1.11001065234E11</v>
      </c>
      <c r="E176" s="13">
        <v>1.11001065234E11</v>
      </c>
      <c r="F176" s="37" t="s">
        <v>299</v>
      </c>
      <c r="G176" s="25" t="s">
        <v>17</v>
      </c>
      <c r="H176" s="26" t="s">
        <v>300</v>
      </c>
      <c r="I176" s="17" t="s">
        <v>24</v>
      </c>
      <c r="J176" s="18">
        <f t="shared" si="1"/>
        <v>0</v>
      </c>
      <c r="K176" s="18">
        <f t="shared" si="2"/>
        <v>129.3153846</v>
      </c>
      <c r="L176" s="19">
        <f t="shared" si="3"/>
        <v>129.3153846</v>
      </c>
      <c r="M176" s="12"/>
      <c r="N176" s="12">
        <v>6.0</v>
      </c>
      <c r="O176" s="20">
        <v>0.0</v>
      </c>
      <c r="P176" s="20">
        <v>168.11</v>
      </c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36.0" customHeight="1">
      <c r="A177" s="22">
        <v>535.0</v>
      </c>
      <c r="B177" s="23">
        <v>5.0</v>
      </c>
      <c r="C177" s="11" t="s">
        <v>199</v>
      </c>
      <c r="D177" s="12">
        <v>1.11001046914E11</v>
      </c>
      <c r="E177" s="13">
        <v>1.11001065234E11</v>
      </c>
      <c r="F177" s="40"/>
      <c r="G177" s="25" t="s">
        <v>22</v>
      </c>
      <c r="H177" s="26" t="s">
        <v>301</v>
      </c>
      <c r="I177" s="17" t="s">
        <v>24</v>
      </c>
      <c r="J177" s="18">
        <f t="shared" si="1"/>
        <v>0</v>
      </c>
      <c r="K177" s="18">
        <f t="shared" si="2"/>
        <v>370.3538462</v>
      </c>
      <c r="L177" s="19">
        <f t="shared" si="3"/>
        <v>370.3538462</v>
      </c>
      <c r="M177" s="12"/>
      <c r="N177" s="12">
        <v>10.0</v>
      </c>
      <c r="O177" s="20">
        <v>0.0</v>
      </c>
      <c r="P177" s="20">
        <v>481.46</v>
      </c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36.0" customHeight="1">
      <c r="A178" s="22">
        <v>505.0</v>
      </c>
      <c r="B178" s="23">
        <v>5.0</v>
      </c>
      <c r="C178" s="11" t="s">
        <v>199</v>
      </c>
      <c r="D178" s="12">
        <v>1.11001047902E11</v>
      </c>
      <c r="E178" s="13">
        <v>1.11001065234E11</v>
      </c>
      <c r="F178" s="40"/>
      <c r="G178" s="25" t="s">
        <v>28</v>
      </c>
      <c r="H178" s="26" t="s">
        <v>67</v>
      </c>
      <c r="I178" s="17" t="s">
        <v>24</v>
      </c>
      <c r="J178" s="18">
        <f t="shared" si="1"/>
        <v>0</v>
      </c>
      <c r="K178" s="18">
        <f t="shared" si="2"/>
        <v>115.8769231</v>
      </c>
      <c r="L178" s="19">
        <f t="shared" si="3"/>
        <v>115.8769231</v>
      </c>
      <c r="M178" s="12"/>
      <c r="N178" s="12">
        <v>4.0</v>
      </c>
      <c r="O178" s="20">
        <v>0.0</v>
      </c>
      <c r="P178" s="20">
        <v>150.64</v>
      </c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36.0" customHeight="1">
      <c r="A179" s="22">
        <v>575.0</v>
      </c>
      <c r="B179" s="23">
        <v>5.0</v>
      </c>
      <c r="C179" s="11" t="s">
        <v>199</v>
      </c>
      <c r="D179" s="12">
        <v>1.11001104337E11</v>
      </c>
      <c r="E179" s="13">
        <v>1.11001104337E11</v>
      </c>
      <c r="F179" s="36" t="s">
        <v>302</v>
      </c>
      <c r="G179" s="25" t="s">
        <v>17</v>
      </c>
      <c r="H179" s="26" t="s">
        <v>303</v>
      </c>
      <c r="I179" s="17" t="s">
        <v>19</v>
      </c>
      <c r="J179" s="18">
        <f t="shared" si="1"/>
        <v>200.73</v>
      </c>
      <c r="K179" s="18">
        <f t="shared" si="2"/>
        <v>1406.060606</v>
      </c>
      <c r="L179" s="19">
        <f t="shared" si="3"/>
        <v>1606.790606</v>
      </c>
      <c r="M179" s="12">
        <v>6.0</v>
      </c>
      <c r="N179" s="12">
        <v>35.0</v>
      </c>
      <c r="O179" s="20">
        <v>401.46</v>
      </c>
      <c r="P179" s="20">
        <v>2320.0</v>
      </c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36.0" customHeight="1">
      <c r="A180" s="22">
        <v>550.0</v>
      </c>
      <c r="B180" s="23">
        <v>5.0</v>
      </c>
      <c r="C180" s="11" t="s">
        <v>199</v>
      </c>
      <c r="D180" s="12">
        <v>1.11001046931E11</v>
      </c>
      <c r="E180" s="13">
        <v>1.11001046931E11</v>
      </c>
      <c r="F180" s="36" t="s">
        <v>304</v>
      </c>
      <c r="G180" s="25" t="s">
        <v>17</v>
      </c>
      <c r="H180" s="26" t="s">
        <v>305</v>
      </c>
      <c r="I180" s="17" t="s">
        <v>19</v>
      </c>
      <c r="J180" s="18">
        <f t="shared" si="1"/>
        <v>0</v>
      </c>
      <c r="K180" s="18">
        <f t="shared" si="2"/>
        <v>539.4727273</v>
      </c>
      <c r="L180" s="19">
        <f t="shared" si="3"/>
        <v>539.4727273</v>
      </c>
      <c r="M180" s="12"/>
      <c r="N180" s="12">
        <v>18.0</v>
      </c>
      <c r="O180" s="20">
        <v>0.0</v>
      </c>
      <c r="P180" s="20">
        <v>890.13</v>
      </c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36.0" customHeight="1">
      <c r="A181" s="22">
        <v>524.0</v>
      </c>
      <c r="B181" s="23">
        <v>5.0</v>
      </c>
      <c r="C181" s="11" t="s">
        <v>199</v>
      </c>
      <c r="D181" s="12">
        <v>1.11850001576E11</v>
      </c>
      <c r="E181" s="13">
        <v>1.11850001576E11</v>
      </c>
      <c r="F181" s="37" t="s">
        <v>306</v>
      </c>
      <c r="G181" s="25" t="s">
        <v>17</v>
      </c>
      <c r="H181" s="26" t="s">
        <v>307</v>
      </c>
      <c r="I181" s="17" t="s">
        <v>24</v>
      </c>
      <c r="J181" s="18">
        <f t="shared" si="1"/>
        <v>0</v>
      </c>
      <c r="K181" s="18">
        <f t="shared" si="2"/>
        <v>766.7</v>
      </c>
      <c r="L181" s="19">
        <f t="shared" si="3"/>
        <v>766.7</v>
      </c>
      <c r="M181" s="12">
        <v>0.0</v>
      </c>
      <c r="N181" s="12">
        <v>20.0</v>
      </c>
      <c r="O181" s="20">
        <v>0.0</v>
      </c>
      <c r="P181" s="20">
        <v>996.71</v>
      </c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36.0" customHeight="1">
      <c r="A182" s="22">
        <v>507.0</v>
      </c>
      <c r="B182" s="23">
        <v>5.0</v>
      </c>
      <c r="C182" s="11" t="s">
        <v>199</v>
      </c>
      <c r="D182" s="12">
        <v>2.11850000159E11</v>
      </c>
      <c r="E182" s="13">
        <v>1.11850001576E11</v>
      </c>
      <c r="F182" s="40"/>
      <c r="G182" s="25" t="s">
        <v>22</v>
      </c>
      <c r="H182" s="26" t="s">
        <v>308</v>
      </c>
      <c r="I182" s="17" t="s">
        <v>24</v>
      </c>
      <c r="J182" s="18">
        <f t="shared" si="1"/>
        <v>0</v>
      </c>
      <c r="K182" s="18">
        <f t="shared" si="2"/>
        <v>421.7538462</v>
      </c>
      <c r="L182" s="19">
        <f t="shared" si="3"/>
        <v>421.7538462</v>
      </c>
      <c r="M182" s="12">
        <v>0.0</v>
      </c>
      <c r="N182" s="12">
        <v>12.0</v>
      </c>
      <c r="O182" s="20">
        <v>0.0</v>
      </c>
      <c r="P182" s="20">
        <v>548.28</v>
      </c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36.0" customHeight="1">
      <c r="A183" s="22">
        <v>565.0</v>
      </c>
      <c r="B183" s="23">
        <v>5.0</v>
      </c>
      <c r="C183" s="11" t="s">
        <v>199</v>
      </c>
      <c r="D183" s="12">
        <v>2.11850000159E11</v>
      </c>
      <c r="E183" s="13">
        <v>1.11850001576E11</v>
      </c>
      <c r="F183" s="38"/>
      <c r="G183" s="25" t="s">
        <v>28</v>
      </c>
      <c r="H183" s="26" t="s">
        <v>309</v>
      </c>
      <c r="I183" s="17" t="s">
        <v>24</v>
      </c>
      <c r="J183" s="18">
        <f t="shared" si="1"/>
        <v>58.58461538</v>
      </c>
      <c r="K183" s="18">
        <f t="shared" si="2"/>
        <v>58.58461538</v>
      </c>
      <c r="L183" s="19">
        <f t="shared" si="3"/>
        <v>117.1692308</v>
      </c>
      <c r="M183" s="12">
        <v>2.0</v>
      </c>
      <c r="N183" s="12">
        <v>2.0</v>
      </c>
      <c r="O183" s="20">
        <v>76.16</v>
      </c>
      <c r="P183" s="20">
        <v>76.16</v>
      </c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36.0" customHeight="1">
      <c r="A184" s="22">
        <v>539.0</v>
      </c>
      <c r="B184" s="23">
        <v>5.0</v>
      </c>
      <c r="C184" s="11" t="s">
        <v>199</v>
      </c>
      <c r="D184" s="12">
        <v>1.11850001461E11</v>
      </c>
      <c r="E184" s="13">
        <v>1.11850001461E11</v>
      </c>
      <c r="F184" s="36" t="s">
        <v>310</v>
      </c>
      <c r="G184" s="25" t="s">
        <v>17</v>
      </c>
      <c r="H184" s="26" t="s">
        <v>311</v>
      </c>
      <c r="I184" s="17" t="s">
        <v>24</v>
      </c>
      <c r="J184" s="18">
        <f t="shared" si="1"/>
        <v>21.36923077</v>
      </c>
      <c r="K184" s="18">
        <f t="shared" si="2"/>
        <v>498.9769231</v>
      </c>
      <c r="L184" s="19">
        <f t="shared" si="3"/>
        <v>520.3461538</v>
      </c>
      <c r="M184" s="12">
        <v>1.0</v>
      </c>
      <c r="N184" s="12">
        <v>13.0</v>
      </c>
      <c r="O184" s="20">
        <v>27.78</v>
      </c>
      <c r="P184" s="20">
        <v>648.67</v>
      </c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36.0" customHeight="1">
      <c r="A185" s="22">
        <v>562.0</v>
      </c>
      <c r="B185" s="23">
        <v>5.0</v>
      </c>
      <c r="C185" s="11" t="s">
        <v>199</v>
      </c>
      <c r="D185" s="12">
        <v>1.11001096601E11</v>
      </c>
      <c r="E185" s="13">
        <v>1.11850001461E11</v>
      </c>
      <c r="F185" s="28" t="s">
        <v>312</v>
      </c>
      <c r="G185" s="25" t="s">
        <v>22</v>
      </c>
      <c r="H185" s="26" t="s">
        <v>313</v>
      </c>
      <c r="I185" s="17" t="s">
        <v>24</v>
      </c>
      <c r="J185" s="18">
        <f t="shared" si="1"/>
        <v>40.86153846</v>
      </c>
      <c r="K185" s="18">
        <f t="shared" si="2"/>
        <v>53.96923077</v>
      </c>
      <c r="L185" s="19">
        <f t="shared" si="3"/>
        <v>94.83076923</v>
      </c>
      <c r="M185" s="12">
        <v>2.0</v>
      </c>
      <c r="N185" s="12">
        <v>2.0</v>
      </c>
      <c r="O185" s="20">
        <v>53.12</v>
      </c>
      <c r="P185" s="20">
        <v>70.16</v>
      </c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36.0" customHeight="1">
      <c r="A186" s="22">
        <v>578.0</v>
      </c>
      <c r="B186" s="23">
        <v>5.0</v>
      </c>
      <c r="C186" s="11" t="s">
        <v>199</v>
      </c>
      <c r="D186" s="12">
        <v>1.1100110776E11</v>
      </c>
      <c r="E186" s="13">
        <v>1.1100110776E11</v>
      </c>
      <c r="F186" s="24" t="s">
        <v>314</v>
      </c>
      <c r="G186" s="25" t="s">
        <v>17</v>
      </c>
      <c r="H186" s="26" t="s">
        <v>315</v>
      </c>
      <c r="I186" s="17" t="s">
        <v>19</v>
      </c>
      <c r="J186" s="18">
        <f t="shared" si="1"/>
        <v>0</v>
      </c>
      <c r="K186" s="18">
        <f t="shared" si="2"/>
        <v>1283.793939</v>
      </c>
      <c r="L186" s="19">
        <f t="shared" si="3"/>
        <v>1283.793939</v>
      </c>
      <c r="M186" s="12">
        <v>0.0</v>
      </c>
      <c r="N186" s="12">
        <v>36.0</v>
      </c>
      <c r="O186" s="20">
        <v>0.0</v>
      </c>
      <c r="P186" s="20">
        <v>2118.26</v>
      </c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36.0" customHeight="1">
      <c r="A187" s="22">
        <v>510.0</v>
      </c>
      <c r="B187" s="23">
        <v>5.0</v>
      </c>
      <c r="C187" s="11" t="s">
        <v>199</v>
      </c>
      <c r="D187" s="12">
        <v>1.11001094439E11</v>
      </c>
      <c r="E187" s="13">
        <v>1.11001094439E11</v>
      </c>
      <c r="F187" s="29" t="s">
        <v>316</v>
      </c>
      <c r="G187" s="25" t="s">
        <v>17</v>
      </c>
      <c r="H187" s="26" t="s">
        <v>317</v>
      </c>
      <c r="I187" s="17" t="s">
        <v>19</v>
      </c>
      <c r="J187" s="18">
        <f t="shared" si="1"/>
        <v>82.5</v>
      </c>
      <c r="K187" s="18">
        <f t="shared" si="2"/>
        <v>0</v>
      </c>
      <c r="L187" s="19">
        <f t="shared" si="3"/>
        <v>82.5</v>
      </c>
      <c r="M187" s="12">
        <v>8.0</v>
      </c>
      <c r="N187" s="12">
        <v>0.0</v>
      </c>
      <c r="O187" s="20">
        <v>165.0</v>
      </c>
      <c r="P187" s="20">
        <v>0.0</v>
      </c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36.0" customHeight="1">
      <c r="A188" s="22">
        <v>580.0</v>
      </c>
      <c r="B188" s="23">
        <v>5.0</v>
      </c>
      <c r="C188" s="11" t="s">
        <v>199</v>
      </c>
      <c r="D188" s="12"/>
      <c r="E188" s="13" t="e">
        <v>#N/A</v>
      </c>
      <c r="F188" s="14"/>
      <c r="G188" s="25" t="s">
        <v>22</v>
      </c>
      <c r="H188" s="26" t="s">
        <v>318</v>
      </c>
      <c r="I188" s="17" t="s">
        <v>24</v>
      </c>
      <c r="J188" s="18">
        <f t="shared" si="1"/>
        <v>0.07692307692</v>
      </c>
      <c r="K188" s="18">
        <f t="shared" si="2"/>
        <v>1607.692308</v>
      </c>
      <c r="L188" s="19">
        <f t="shared" si="3"/>
        <v>1607.769231</v>
      </c>
      <c r="M188" s="12">
        <v>0.0</v>
      </c>
      <c r="N188" s="12">
        <v>33.0</v>
      </c>
      <c r="O188" s="20">
        <v>0.1</v>
      </c>
      <c r="P188" s="20">
        <v>2090.0</v>
      </c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36.0" customHeight="1">
      <c r="A189" s="22">
        <v>572.0</v>
      </c>
      <c r="B189" s="23">
        <v>5.0</v>
      </c>
      <c r="C189" s="11" t="s">
        <v>199</v>
      </c>
      <c r="D189" s="12">
        <v>1.11001102008E11</v>
      </c>
      <c r="E189" s="13">
        <v>1.11001102008E11</v>
      </c>
      <c r="F189" s="24" t="s">
        <v>319</v>
      </c>
      <c r="G189" s="25" t="s">
        <v>17</v>
      </c>
      <c r="H189" s="26" t="s">
        <v>320</v>
      </c>
      <c r="I189" s="17" t="s">
        <v>19</v>
      </c>
      <c r="J189" s="18">
        <f t="shared" si="1"/>
        <v>58.61</v>
      </c>
      <c r="K189" s="18">
        <f t="shared" si="2"/>
        <v>1364.145455</v>
      </c>
      <c r="L189" s="19">
        <f t="shared" si="3"/>
        <v>1422.755455</v>
      </c>
      <c r="M189" s="12">
        <v>2.0</v>
      </c>
      <c r="N189" s="12">
        <v>32.0</v>
      </c>
      <c r="O189" s="20">
        <v>117.22</v>
      </c>
      <c r="P189" s="20">
        <v>2250.84</v>
      </c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36.0" customHeight="1">
      <c r="A190" s="22">
        <v>585.0</v>
      </c>
      <c r="B190" s="23">
        <v>5.0</v>
      </c>
      <c r="C190" s="11" t="s">
        <v>199</v>
      </c>
      <c r="D190" s="12">
        <v>1.1100180066E11</v>
      </c>
      <c r="E190" s="13">
        <v>1.1100180066E11</v>
      </c>
      <c r="F190" s="24" t="s">
        <v>321</v>
      </c>
      <c r="G190" s="25" t="s">
        <v>17</v>
      </c>
      <c r="H190" s="26" t="s">
        <v>322</v>
      </c>
      <c r="I190" s="17" t="s">
        <v>19</v>
      </c>
      <c r="J190" s="18">
        <f t="shared" si="1"/>
        <v>132</v>
      </c>
      <c r="K190" s="18">
        <f t="shared" si="2"/>
        <v>440</v>
      </c>
      <c r="L190" s="19">
        <f t="shared" si="3"/>
        <v>572</v>
      </c>
      <c r="M190" s="12">
        <v>4.0</v>
      </c>
      <c r="N190" s="12">
        <v>11.0</v>
      </c>
      <c r="O190" s="20">
        <v>264.0</v>
      </c>
      <c r="P190" s="20">
        <v>726.0</v>
      </c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36.0" customHeight="1">
      <c r="A191" s="22">
        <v>606.0</v>
      </c>
      <c r="B191" s="23">
        <v>6.0</v>
      </c>
      <c r="C191" s="11" t="s">
        <v>323</v>
      </c>
      <c r="D191" s="12">
        <v>1.11001014214E11</v>
      </c>
      <c r="E191" s="13">
        <v>1.11001014214E11</v>
      </c>
      <c r="F191" s="36" t="s">
        <v>324</v>
      </c>
      <c r="G191" s="25" t="s">
        <v>17</v>
      </c>
      <c r="H191" s="26" t="s">
        <v>325</v>
      </c>
      <c r="I191" s="17" t="s">
        <v>19</v>
      </c>
      <c r="J191" s="18">
        <f t="shared" si="1"/>
        <v>0</v>
      </c>
      <c r="K191" s="18">
        <f t="shared" si="2"/>
        <v>1419.478788</v>
      </c>
      <c r="L191" s="19">
        <f t="shared" si="3"/>
        <v>1419.478788</v>
      </c>
      <c r="M191" s="12"/>
      <c r="N191" s="12">
        <v>38.0</v>
      </c>
      <c r="O191" s="20">
        <v>0.0</v>
      </c>
      <c r="P191" s="20">
        <v>2342.14</v>
      </c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36.0" customHeight="1">
      <c r="A192" s="22">
        <v>613.0</v>
      </c>
      <c r="B192" s="23">
        <v>6.0</v>
      </c>
      <c r="C192" s="11" t="s">
        <v>323</v>
      </c>
      <c r="D192" s="12">
        <v>1.11001018279E11</v>
      </c>
      <c r="E192" s="13">
        <v>1.11001014214E11</v>
      </c>
      <c r="F192" s="28" t="s">
        <v>324</v>
      </c>
      <c r="G192" s="25" t="s">
        <v>22</v>
      </c>
      <c r="H192" s="26" t="s">
        <v>326</v>
      </c>
      <c r="I192" s="17" t="s">
        <v>19</v>
      </c>
      <c r="J192" s="18">
        <f t="shared" si="1"/>
        <v>0</v>
      </c>
      <c r="K192" s="18">
        <f t="shared" si="2"/>
        <v>312</v>
      </c>
      <c r="L192" s="19">
        <f t="shared" si="3"/>
        <v>312</v>
      </c>
      <c r="M192" s="12"/>
      <c r="N192" s="12">
        <v>10.0</v>
      </c>
      <c r="O192" s="20">
        <v>0.0</v>
      </c>
      <c r="P192" s="20">
        <v>514.8</v>
      </c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36.0" customHeight="1">
      <c r="A193" s="22">
        <v>623.0</v>
      </c>
      <c r="B193" s="23">
        <v>6.0</v>
      </c>
      <c r="C193" s="11" t="s">
        <v>323</v>
      </c>
      <c r="D193" s="12">
        <v>1.11001086631E11</v>
      </c>
      <c r="E193" s="13">
        <v>1.11001086631E11</v>
      </c>
      <c r="F193" s="36" t="s">
        <v>327</v>
      </c>
      <c r="G193" s="25" t="s">
        <v>17</v>
      </c>
      <c r="H193" s="26" t="s">
        <v>328</v>
      </c>
      <c r="I193" s="17" t="s">
        <v>24</v>
      </c>
      <c r="J193" s="18">
        <f t="shared" si="1"/>
        <v>0</v>
      </c>
      <c r="K193" s="18">
        <f t="shared" si="2"/>
        <v>475.4923077</v>
      </c>
      <c r="L193" s="19">
        <f t="shared" si="3"/>
        <v>475.4923077</v>
      </c>
      <c r="M193" s="12"/>
      <c r="N193" s="12">
        <v>15.0</v>
      </c>
      <c r="O193" s="20">
        <v>0.0</v>
      </c>
      <c r="P193" s="20">
        <v>618.14</v>
      </c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36.0" customHeight="1">
      <c r="A194" s="22">
        <v>616.0</v>
      </c>
      <c r="B194" s="23">
        <v>6.0</v>
      </c>
      <c r="C194" s="11" t="s">
        <v>323</v>
      </c>
      <c r="D194" s="12">
        <v>1.11001025623E11</v>
      </c>
      <c r="E194" s="13">
        <v>1.11001086631E11</v>
      </c>
      <c r="F194" s="28" t="s">
        <v>327</v>
      </c>
      <c r="G194" s="25" t="s">
        <v>22</v>
      </c>
      <c r="H194" s="26" t="s">
        <v>329</v>
      </c>
      <c r="I194" s="17" t="s">
        <v>24</v>
      </c>
      <c r="J194" s="18">
        <f t="shared" si="1"/>
        <v>0</v>
      </c>
      <c r="K194" s="18">
        <f t="shared" si="2"/>
        <v>205.4384615</v>
      </c>
      <c r="L194" s="19">
        <f t="shared" si="3"/>
        <v>205.4384615</v>
      </c>
      <c r="M194" s="12"/>
      <c r="N194" s="12">
        <v>6.0</v>
      </c>
      <c r="O194" s="20">
        <v>0.0</v>
      </c>
      <c r="P194" s="20">
        <v>267.07</v>
      </c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36.0" customHeight="1">
      <c r="A195" s="22">
        <v>622.0</v>
      </c>
      <c r="B195" s="23">
        <v>6.0</v>
      </c>
      <c r="C195" s="11" t="s">
        <v>323</v>
      </c>
      <c r="D195" s="12">
        <v>1.11001075957E11</v>
      </c>
      <c r="E195" s="13">
        <v>1.11001075957E11</v>
      </c>
      <c r="F195" s="36" t="s">
        <v>330</v>
      </c>
      <c r="G195" s="25" t="s">
        <v>17</v>
      </c>
      <c r="H195" s="26" t="s">
        <v>331</v>
      </c>
      <c r="I195" s="17" t="s">
        <v>19</v>
      </c>
      <c r="J195" s="18">
        <f t="shared" si="1"/>
        <v>0</v>
      </c>
      <c r="K195" s="18">
        <f t="shared" si="2"/>
        <v>651.6969697</v>
      </c>
      <c r="L195" s="19">
        <f t="shared" si="3"/>
        <v>651.6969697</v>
      </c>
      <c r="M195" s="12"/>
      <c r="N195" s="12">
        <v>18.0</v>
      </c>
      <c r="O195" s="20">
        <v>0.0</v>
      </c>
      <c r="P195" s="20">
        <v>1075.3</v>
      </c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36.0" customHeight="1">
      <c r="A196" s="22">
        <v>609.0</v>
      </c>
      <c r="B196" s="23">
        <v>6.0</v>
      </c>
      <c r="C196" s="11" t="s">
        <v>323</v>
      </c>
      <c r="D196" s="12">
        <v>1.11001018066E11</v>
      </c>
      <c r="E196" s="13">
        <v>1.11001075957E11</v>
      </c>
      <c r="F196" s="28" t="s">
        <v>330</v>
      </c>
      <c r="G196" s="25" t="s">
        <v>22</v>
      </c>
      <c r="H196" s="26" t="s">
        <v>332</v>
      </c>
      <c r="I196" s="17" t="s">
        <v>19</v>
      </c>
      <c r="J196" s="18">
        <f t="shared" si="1"/>
        <v>0</v>
      </c>
      <c r="K196" s="18">
        <f t="shared" si="2"/>
        <v>714.8121212</v>
      </c>
      <c r="L196" s="19">
        <f t="shared" si="3"/>
        <v>714.8121212</v>
      </c>
      <c r="M196" s="12"/>
      <c r="N196" s="12">
        <v>20.0</v>
      </c>
      <c r="O196" s="20">
        <v>0.0</v>
      </c>
      <c r="P196" s="20">
        <v>1179.44</v>
      </c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36.0" customHeight="1">
      <c r="A197" s="22">
        <v>601.0</v>
      </c>
      <c r="B197" s="23">
        <v>6.0</v>
      </c>
      <c r="C197" s="11" t="s">
        <v>323</v>
      </c>
      <c r="D197" s="12">
        <v>1.11001045675E11</v>
      </c>
      <c r="E197" s="13">
        <v>1.11001009652E11</v>
      </c>
      <c r="F197" s="36" t="s">
        <v>333</v>
      </c>
      <c r="G197" s="25" t="s">
        <v>17</v>
      </c>
      <c r="H197" s="26" t="s">
        <v>117</v>
      </c>
      <c r="I197" s="17" t="s">
        <v>19</v>
      </c>
      <c r="J197" s="18">
        <f t="shared" si="1"/>
        <v>0</v>
      </c>
      <c r="K197" s="18">
        <f t="shared" si="2"/>
        <v>1299.4</v>
      </c>
      <c r="L197" s="19">
        <f t="shared" si="3"/>
        <v>1299.4</v>
      </c>
      <c r="M197" s="12"/>
      <c r="N197" s="12">
        <v>37.0</v>
      </c>
      <c r="O197" s="20">
        <v>0.0</v>
      </c>
      <c r="P197" s="20">
        <v>2144.01</v>
      </c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36.0" customHeight="1">
      <c r="A198" s="22">
        <v>615.0</v>
      </c>
      <c r="B198" s="23">
        <v>6.0</v>
      </c>
      <c r="C198" s="11" t="s">
        <v>323</v>
      </c>
      <c r="D198" s="12">
        <v>1.11001019411E11</v>
      </c>
      <c r="E198" s="13">
        <v>1.11001019411E11</v>
      </c>
      <c r="F198" s="36" t="s">
        <v>334</v>
      </c>
      <c r="G198" s="25" t="s">
        <v>17</v>
      </c>
      <c r="H198" s="26" t="s">
        <v>335</v>
      </c>
      <c r="I198" s="17" t="s">
        <v>24</v>
      </c>
      <c r="J198" s="18">
        <f t="shared" si="1"/>
        <v>299.4307692</v>
      </c>
      <c r="K198" s="18">
        <f t="shared" si="2"/>
        <v>2908.553846</v>
      </c>
      <c r="L198" s="19">
        <f t="shared" si="3"/>
        <v>3207.984615</v>
      </c>
      <c r="M198" s="12">
        <v>9.0</v>
      </c>
      <c r="N198" s="12">
        <v>63.0</v>
      </c>
      <c r="O198" s="20">
        <v>389.26</v>
      </c>
      <c r="P198" s="20">
        <v>3781.12</v>
      </c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36.0" customHeight="1">
      <c r="A199" s="22">
        <v>619.0</v>
      </c>
      <c r="B199" s="23">
        <v>6.0</v>
      </c>
      <c r="C199" s="11" t="s">
        <v>323</v>
      </c>
      <c r="D199" s="12">
        <v>1.11001038253E11</v>
      </c>
      <c r="E199" s="13" t="e">
        <v>#N/A</v>
      </c>
      <c r="F199" s="28" t="s">
        <v>334</v>
      </c>
      <c r="G199" s="25" t="s">
        <v>22</v>
      </c>
      <c r="H199" s="26" t="s">
        <v>336</v>
      </c>
      <c r="I199" s="17" t="s">
        <v>24</v>
      </c>
      <c r="J199" s="18">
        <f t="shared" si="1"/>
        <v>0</v>
      </c>
      <c r="K199" s="18">
        <f t="shared" si="2"/>
        <v>584.6153846</v>
      </c>
      <c r="L199" s="19">
        <f t="shared" si="3"/>
        <v>584.6153846</v>
      </c>
      <c r="M199" s="12"/>
      <c r="N199" s="12">
        <v>11.0</v>
      </c>
      <c r="O199" s="20">
        <v>0.0</v>
      </c>
      <c r="P199" s="20">
        <v>760.0</v>
      </c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36.0" customHeight="1">
      <c r="A200" s="22">
        <v>628.0</v>
      </c>
      <c r="B200" s="23">
        <v>6.0</v>
      </c>
      <c r="C200" s="11" t="s">
        <v>323</v>
      </c>
      <c r="D200" s="12">
        <v>1.11001011011E11</v>
      </c>
      <c r="E200" s="13">
        <v>1.11001011011E11</v>
      </c>
      <c r="F200" s="36" t="s">
        <v>337</v>
      </c>
      <c r="G200" s="25" t="s">
        <v>17</v>
      </c>
      <c r="H200" s="26" t="s">
        <v>338</v>
      </c>
      <c r="I200" s="17" t="s">
        <v>19</v>
      </c>
      <c r="J200" s="18">
        <f t="shared" si="1"/>
        <v>0</v>
      </c>
      <c r="K200" s="18">
        <f t="shared" si="2"/>
        <v>1133.484848</v>
      </c>
      <c r="L200" s="19">
        <f t="shared" si="3"/>
        <v>1133.484848</v>
      </c>
      <c r="M200" s="12">
        <v>0.0</v>
      </c>
      <c r="N200" s="12">
        <v>29.0</v>
      </c>
      <c r="O200" s="20">
        <v>0.0</v>
      </c>
      <c r="P200" s="20">
        <v>1870.25</v>
      </c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36.0" customHeight="1">
      <c r="A201" s="22">
        <v>630.0</v>
      </c>
      <c r="B201" s="23">
        <v>6.0</v>
      </c>
      <c r="C201" s="11" t="s">
        <v>323</v>
      </c>
      <c r="D201" s="12">
        <v>1.11001017949E11</v>
      </c>
      <c r="E201" s="13">
        <v>1.11001011011E11</v>
      </c>
      <c r="F201" s="36"/>
      <c r="G201" s="25" t="s">
        <v>22</v>
      </c>
      <c r="H201" s="26" t="s">
        <v>339</v>
      </c>
      <c r="I201" s="17" t="s">
        <v>24</v>
      </c>
      <c r="J201" s="18">
        <f t="shared" si="1"/>
        <v>0</v>
      </c>
      <c r="K201" s="18">
        <f t="shared" si="2"/>
        <v>604.9</v>
      </c>
      <c r="L201" s="19">
        <f t="shared" si="3"/>
        <v>604.9</v>
      </c>
      <c r="M201" s="12"/>
      <c r="N201" s="12">
        <v>15.0</v>
      </c>
      <c r="O201" s="20">
        <v>0.0</v>
      </c>
      <c r="P201" s="20">
        <v>786.37</v>
      </c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36.0" customHeight="1">
      <c r="A202" s="22">
        <v>614.0</v>
      </c>
      <c r="B202" s="23">
        <v>6.0</v>
      </c>
      <c r="C202" s="11" t="s">
        <v>323</v>
      </c>
      <c r="D202" s="12">
        <v>1.11001018295E11</v>
      </c>
      <c r="E202" s="13">
        <v>1.11001011011E11</v>
      </c>
      <c r="F202" s="36"/>
      <c r="G202" s="25" t="s">
        <v>28</v>
      </c>
      <c r="H202" s="26" t="s">
        <v>340</v>
      </c>
      <c r="I202" s="17" t="s">
        <v>19</v>
      </c>
      <c r="J202" s="18">
        <f t="shared" si="1"/>
        <v>0</v>
      </c>
      <c r="K202" s="18">
        <f t="shared" si="2"/>
        <v>260.4969697</v>
      </c>
      <c r="L202" s="19">
        <f t="shared" si="3"/>
        <v>260.4969697</v>
      </c>
      <c r="M202" s="12"/>
      <c r="N202" s="12">
        <v>12.0</v>
      </c>
      <c r="O202" s="20">
        <v>0.0</v>
      </c>
      <c r="P202" s="20">
        <v>429.82</v>
      </c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36.0" customHeight="1">
      <c r="A203" s="22">
        <v>608.0</v>
      </c>
      <c r="B203" s="23">
        <v>6.0</v>
      </c>
      <c r="C203" s="11" t="s">
        <v>323</v>
      </c>
      <c r="D203" s="12">
        <v>1.11001017965E11</v>
      </c>
      <c r="E203" s="13">
        <v>1.11001011011E11</v>
      </c>
      <c r="F203" s="36"/>
      <c r="G203" s="25" t="s">
        <v>47</v>
      </c>
      <c r="H203" s="26" t="s">
        <v>341</v>
      </c>
      <c r="I203" s="17" t="s">
        <v>24</v>
      </c>
      <c r="J203" s="18">
        <f t="shared" si="1"/>
        <v>0</v>
      </c>
      <c r="K203" s="18">
        <f t="shared" si="2"/>
        <v>202.0384615</v>
      </c>
      <c r="L203" s="19">
        <f t="shared" si="3"/>
        <v>202.0384615</v>
      </c>
      <c r="M203" s="12"/>
      <c r="N203" s="12">
        <v>7.0</v>
      </c>
      <c r="O203" s="20">
        <v>0.0</v>
      </c>
      <c r="P203" s="20">
        <v>262.65</v>
      </c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36.0" customHeight="1">
      <c r="A204" s="22">
        <v>621.0</v>
      </c>
      <c r="B204" s="23">
        <v>6.0</v>
      </c>
      <c r="C204" s="11" t="s">
        <v>323</v>
      </c>
      <c r="D204" s="12">
        <v>1.11001075736E11</v>
      </c>
      <c r="E204" s="13">
        <v>1.11001075736E11</v>
      </c>
      <c r="F204" s="38" t="s">
        <v>342</v>
      </c>
      <c r="G204" s="25" t="s">
        <v>17</v>
      </c>
      <c r="H204" s="26" t="s">
        <v>343</v>
      </c>
      <c r="I204" s="17" t="s">
        <v>24</v>
      </c>
      <c r="J204" s="18">
        <f t="shared" si="1"/>
        <v>0</v>
      </c>
      <c r="K204" s="18">
        <f t="shared" si="2"/>
        <v>493.8153846</v>
      </c>
      <c r="L204" s="19">
        <f t="shared" si="3"/>
        <v>493.8153846</v>
      </c>
      <c r="M204" s="12"/>
      <c r="N204" s="12">
        <v>14.0</v>
      </c>
      <c r="O204" s="20">
        <v>0.0</v>
      </c>
      <c r="P204" s="20">
        <v>641.96</v>
      </c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36.0" customHeight="1">
      <c r="A205" s="22">
        <v>605.0</v>
      </c>
      <c r="B205" s="23">
        <v>6.0</v>
      </c>
      <c r="C205" s="11" t="s">
        <v>323</v>
      </c>
      <c r="D205" s="12">
        <v>1.11001014206E11</v>
      </c>
      <c r="E205" s="13">
        <v>1.11001014206E11</v>
      </c>
      <c r="F205" s="36" t="s">
        <v>344</v>
      </c>
      <c r="G205" s="25" t="s">
        <v>17</v>
      </c>
      <c r="H205" s="26" t="s">
        <v>345</v>
      </c>
      <c r="I205" s="17" t="s">
        <v>19</v>
      </c>
      <c r="J205" s="18">
        <f t="shared" si="1"/>
        <v>0</v>
      </c>
      <c r="K205" s="18">
        <f t="shared" si="2"/>
        <v>1467.751515</v>
      </c>
      <c r="L205" s="19">
        <f t="shared" si="3"/>
        <v>1467.751515</v>
      </c>
      <c r="M205" s="12"/>
      <c r="N205" s="12">
        <v>41.0</v>
      </c>
      <c r="O205" s="20">
        <v>0.0</v>
      </c>
      <c r="P205" s="20">
        <v>2421.79</v>
      </c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36.0" customHeight="1">
      <c r="A206" s="22">
        <v>604.0</v>
      </c>
      <c r="B206" s="23">
        <v>6.0</v>
      </c>
      <c r="C206" s="11" t="s">
        <v>323</v>
      </c>
      <c r="D206" s="12">
        <v>1.11001012271E11</v>
      </c>
      <c r="E206" s="13">
        <v>1.11001012271E11</v>
      </c>
      <c r="F206" s="36" t="s">
        <v>346</v>
      </c>
      <c r="G206" s="25" t="s">
        <v>17</v>
      </c>
      <c r="H206" s="26" t="s">
        <v>347</v>
      </c>
      <c r="I206" s="17" t="s">
        <v>19</v>
      </c>
      <c r="J206" s="18">
        <f t="shared" si="1"/>
        <v>0</v>
      </c>
      <c r="K206" s="18">
        <f t="shared" si="2"/>
        <v>1464.527273</v>
      </c>
      <c r="L206" s="19">
        <f t="shared" si="3"/>
        <v>1464.527273</v>
      </c>
      <c r="M206" s="12"/>
      <c r="N206" s="12">
        <v>37.0</v>
      </c>
      <c r="O206" s="20"/>
      <c r="P206" s="20">
        <v>2416.4700000000003</v>
      </c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36.0" customHeight="1">
      <c r="A207" s="22">
        <v>612.0</v>
      </c>
      <c r="B207" s="23">
        <v>6.0</v>
      </c>
      <c r="C207" s="11" t="s">
        <v>323</v>
      </c>
      <c r="D207" s="12">
        <v>1.11001018261E11</v>
      </c>
      <c r="E207" s="13">
        <v>1.11001012271E11</v>
      </c>
      <c r="F207" s="28" t="s">
        <v>346</v>
      </c>
      <c r="G207" s="25" t="s">
        <v>22</v>
      </c>
      <c r="H207" s="26" t="s">
        <v>348</v>
      </c>
      <c r="I207" s="17" t="s">
        <v>19</v>
      </c>
      <c r="J207" s="18">
        <f t="shared" si="1"/>
        <v>426.055</v>
      </c>
      <c r="K207" s="18">
        <f t="shared" si="2"/>
        <v>0</v>
      </c>
      <c r="L207" s="19">
        <f t="shared" si="3"/>
        <v>426.055</v>
      </c>
      <c r="M207" s="12">
        <v>17.0</v>
      </c>
      <c r="N207" s="12">
        <v>0.0</v>
      </c>
      <c r="O207" s="20">
        <v>852.11</v>
      </c>
      <c r="P207" s="20">
        <v>0.0</v>
      </c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36.0" customHeight="1">
      <c r="A208" s="22">
        <v>602.0</v>
      </c>
      <c r="B208" s="23">
        <v>6.0</v>
      </c>
      <c r="C208" s="11" t="s">
        <v>323</v>
      </c>
      <c r="D208" s="12">
        <v>1.11001010251E11</v>
      </c>
      <c r="E208" s="13">
        <v>1.11001010251E11</v>
      </c>
      <c r="F208" s="36" t="s">
        <v>349</v>
      </c>
      <c r="G208" s="25" t="s">
        <v>17</v>
      </c>
      <c r="H208" s="26" t="s">
        <v>350</v>
      </c>
      <c r="I208" s="17" t="s">
        <v>19</v>
      </c>
      <c r="J208" s="18">
        <f t="shared" si="1"/>
        <v>246.165</v>
      </c>
      <c r="K208" s="18">
        <f t="shared" si="2"/>
        <v>1757.884848</v>
      </c>
      <c r="L208" s="19">
        <f t="shared" si="3"/>
        <v>2004.049848</v>
      </c>
      <c r="M208" s="12">
        <v>10.0</v>
      </c>
      <c r="N208" s="12">
        <v>52.0</v>
      </c>
      <c r="O208" s="20">
        <v>492.33</v>
      </c>
      <c r="P208" s="20">
        <v>2900.51</v>
      </c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36.0" customHeight="1">
      <c r="A209" s="22">
        <v>618.0</v>
      </c>
      <c r="B209" s="23">
        <v>6.0</v>
      </c>
      <c r="C209" s="11" t="s">
        <v>323</v>
      </c>
      <c r="D209" s="12">
        <v>1.11001034631E11</v>
      </c>
      <c r="E209" s="13">
        <v>1.11001010251E11</v>
      </c>
      <c r="F209" s="28" t="s">
        <v>349</v>
      </c>
      <c r="G209" s="25" t="s">
        <v>22</v>
      </c>
      <c r="H209" s="26" t="s">
        <v>351</v>
      </c>
      <c r="I209" s="17" t="s">
        <v>24</v>
      </c>
      <c r="J209" s="18">
        <f t="shared" si="1"/>
        <v>0</v>
      </c>
      <c r="K209" s="18">
        <f t="shared" si="2"/>
        <v>267.5076923</v>
      </c>
      <c r="L209" s="19">
        <f t="shared" si="3"/>
        <v>267.5076923</v>
      </c>
      <c r="M209" s="12"/>
      <c r="N209" s="12">
        <v>8.0</v>
      </c>
      <c r="O209" s="20">
        <v>0.0</v>
      </c>
      <c r="P209" s="20">
        <v>347.76</v>
      </c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36.0" customHeight="1">
      <c r="A210" s="22">
        <v>611.0</v>
      </c>
      <c r="B210" s="23">
        <v>6.0</v>
      </c>
      <c r="C210" s="11" t="s">
        <v>323</v>
      </c>
      <c r="D210" s="12">
        <v>1.11001018201E11</v>
      </c>
      <c r="E210" s="13">
        <v>1.11001018201E11</v>
      </c>
      <c r="F210" s="36" t="s">
        <v>352</v>
      </c>
      <c r="G210" s="25" t="s">
        <v>17</v>
      </c>
      <c r="H210" s="26" t="s">
        <v>353</v>
      </c>
      <c r="I210" s="17" t="s">
        <v>19</v>
      </c>
      <c r="J210" s="18">
        <f t="shared" si="1"/>
        <v>0</v>
      </c>
      <c r="K210" s="18">
        <f t="shared" si="2"/>
        <v>573.5636364</v>
      </c>
      <c r="L210" s="19">
        <f t="shared" si="3"/>
        <v>573.5636364</v>
      </c>
      <c r="M210" s="12"/>
      <c r="N210" s="12">
        <v>25.0</v>
      </c>
      <c r="O210" s="20">
        <v>0.0</v>
      </c>
      <c r="P210" s="20">
        <v>946.38</v>
      </c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36.0" customHeight="1">
      <c r="A211" s="22">
        <v>610.0</v>
      </c>
      <c r="B211" s="23">
        <v>6.0</v>
      </c>
      <c r="C211" s="11" t="s">
        <v>323</v>
      </c>
      <c r="D211" s="12">
        <v>1.11001015318E11</v>
      </c>
      <c r="E211" s="13">
        <v>1.11001018201E11</v>
      </c>
      <c r="F211" s="28" t="s">
        <v>352</v>
      </c>
      <c r="G211" s="25" t="s">
        <v>22</v>
      </c>
      <c r="H211" s="26" t="s">
        <v>354</v>
      </c>
      <c r="I211" s="17" t="s">
        <v>24</v>
      </c>
      <c r="J211" s="18">
        <f t="shared" si="1"/>
        <v>0</v>
      </c>
      <c r="K211" s="18">
        <f t="shared" si="2"/>
        <v>247.0692308</v>
      </c>
      <c r="L211" s="19">
        <f t="shared" si="3"/>
        <v>247.0692308</v>
      </c>
      <c r="M211" s="12"/>
      <c r="N211" s="12">
        <v>9.0</v>
      </c>
      <c r="O211" s="20">
        <v>0.0</v>
      </c>
      <c r="P211" s="20">
        <v>321.19</v>
      </c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36.0" customHeight="1">
      <c r="A212" s="22">
        <v>617.0</v>
      </c>
      <c r="B212" s="23">
        <v>6.0</v>
      </c>
      <c r="C212" s="11" t="s">
        <v>323</v>
      </c>
      <c r="D212" s="12">
        <v>1.11001029084E11</v>
      </c>
      <c r="E212" s="13">
        <v>1.11001018201E11</v>
      </c>
      <c r="F212" s="28" t="s">
        <v>352</v>
      </c>
      <c r="G212" s="25" t="s">
        <v>28</v>
      </c>
      <c r="H212" s="26" t="s">
        <v>355</v>
      </c>
      <c r="I212" s="17" t="s">
        <v>24</v>
      </c>
      <c r="J212" s="18">
        <f t="shared" si="1"/>
        <v>0</v>
      </c>
      <c r="K212" s="18">
        <f t="shared" si="2"/>
        <v>166.6</v>
      </c>
      <c r="L212" s="19">
        <f t="shared" si="3"/>
        <v>166.6</v>
      </c>
      <c r="M212" s="12"/>
      <c r="N212" s="12">
        <v>5.0</v>
      </c>
      <c r="O212" s="20">
        <v>0.0</v>
      </c>
      <c r="P212" s="20">
        <v>216.58</v>
      </c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36.0" customHeight="1">
      <c r="A213" s="22">
        <v>624.0</v>
      </c>
      <c r="B213" s="23">
        <v>6.0</v>
      </c>
      <c r="C213" s="11" t="s">
        <v>323</v>
      </c>
      <c r="D213" s="12">
        <v>1.11001110264E11</v>
      </c>
      <c r="E213" s="13">
        <v>1.11001018201E11</v>
      </c>
      <c r="F213" s="28" t="s">
        <v>352</v>
      </c>
      <c r="G213" s="25" t="s">
        <v>47</v>
      </c>
      <c r="H213" s="26" t="s">
        <v>356</v>
      </c>
      <c r="I213" s="17" t="s">
        <v>24</v>
      </c>
      <c r="J213" s="18">
        <f t="shared" si="1"/>
        <v>0</v>
      </c>
      <c r="K213" s="18">
        <f t="shared" si="2"/>
        <v>115.1076923</v>
      </c>
      <c r="L213" s="19">
        <f t="shared" si="3"/>
        <v>115.1076923</v>
      </c>
      <c r="M213" s="12"/>
      <c r="N213" s="12">
        <v>3.0</v>
      </c>
      <c r="O213" s="20">
        <v>0.0</v>
      </c>
      <c r="P213" s="20">
        <v>149.64</v>
      </c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36.0" customHeight="1">
      <c r="A214" s="22">
        <v>625.0</v>
      </c>
      <c r="B214" s="23">
        <v>6.0</v>
      </c>
      <c r="C214" s="11" t="s">
        <v>323</v>
      </c>
      <c r="D214" s="12">
        <v>1.1100103245E11</v>
      </c>
      <c r="E214" s="13">
        <v>1.1100103245E11</v>
      </c>
      <c r="F214" s="41" t="s">
        <v>357</v>
      </c>
      <c r="G214" s="25" t="s">
        <v>17</v>
      </c>
      <c r="H214" s="26" t="s">
        <v>358</v>
      </c>
      <c r="I214" s="17" t="s">
        <v>19</v>
      </c>
      <c r="J214" s="18">
        <f t="shared" si="1"/>
        <v>0</v>
      </c>
      <c r="K214" s="18">
        <f t="shared" si="2"/>
        <v>931.2727273</v>
      </c>
      <c r="L214" s="19">
        <f t="shared" si="3"/>
        <v>931.2727273</v>
      </c>
      <c r="M214" s="12"/>
      <c r="N214" s="12">
        <v>27.0</v>
      </c>
      <c r="O214" s="20">
        <v>0.0</v>
      </c>
      <c r="P214" s="20">
        <v>1536.6</v>
      </c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36.0" customHeight="1">
      <c r="A215" s="22">
        <v>740.0</v>
      </c>
      <c r="B215" s="23">
        <v>7.0</v>
      </c>
      <c r="C215" s="11" t="s">
        <v>359</v>
      </c>
      <c r="D215" s="12">
        <v>1.11001100064E11</v>
      </c>
      <c r="E215" s="13">
        <v>1.11001100064E11</v>
      </c>
      <c r="F215" s="36" t="s">
        <v>360</v>
      </c>
      <c r="G215" s="25" t="s">
        <v>17</v>
      </c>
      <c r="H215" s="26" t="s">
        <v>361</v>
      </c>
      <c r="I215" s="17" t="s">
        <v>19</v>
      </c>
      <c r="J215" s="18">
        <f t="shared" si="1"/>
        <v>87.855</v>
      </c>
      <c r="K215" s="18">
        <f t="shared" si="2"/>
        <v>1063.278788</v>
      </c>
      <c r="L215" s="19">
        <f t="shared" si="3"/>
        <v>1151.133788</v>
      </c>
      <c r="M215" s="12">
        <v>3.0</v>
      </c>
      <c r="N215" s="12">
        <v>26.0</v>
      </c>
      <c r="O215" s="20">
        <v>175.71</v>
      </c>
      <c r="P215" s="20">
        <v>1754.41</v>
      </c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36.0" customHeight="1">
      <c r="A216" s="22">
        <v>738.0</v>
      </c>
      <c r="B216" s="23">
        <v>7.0</v>
      </c>
      <c r="C216" s="11" t="s">
        <v>359</v>
      </c>
      <c r="D216" s="12">
        <v>1.11001098876E11</v>
      </c>
      <c r="E216" s="13">
        <v>1.11001098876E11</v>
      </c>
      <c r="F216" s="36" t="s">
        <v>362</v>
      </c>
      <c r="G216" s="25" t="s">
        <v>17</v>
      </c>
      <c r="H216" s="26" t="s">
        <v>363</v>
      </c>
      <c r="I216" s="17" t="s">
        <v>19</v>
      </c>
      <c r="J216" s="18">
        <f t="shared" si="1"/>
        <v>59.595</v>
      </c>
      <c r="K216" s="18">
        <f t="shared" si="2"/>
        <v>944.0666667</v>
      </c>
      <c r="L216" s="19">
        <f t="shared" si="3"/>
        <v>1003.661667</v>
      </c>
      <c r="M216" s="12">
        <v>2.0</v>
      </c>
      <c r="N216" s="12">
        <v>22.0</v>
      </c>
      <c r="O216" s="20">
        <v>119.19</v>
      </c>
      <c r="P216" s="20">
        <v>1557.71</v>
      </c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36.0" customHeight="1">
      <c r="A217" s="22">
        <v>739.0</v>
      </c>
      <c r="B217" s="23">
        <v>7.0</v>
      </c>
      <c r="C217" s="11" t="s">
        <v>359</v>
      </c>
      <c r="D217" s="12">
        <v>1.11001098884E11</v>
      </c>
      <c r="E217" s="13">
        <v>1.11001098884E11</v>
      </c>
      <c r="F217" s="36" t="s">
        <v>364</v>
      </c>
      <c r="G217" s="25" t="s">
        <v>17</v>
      </c>
      <c r="H217" s="26" t="s">
        <v>365</v>
      </c>
      <c r="I217" s="17" t="s">
        <v>19</v>
      </c>
      <c r="J217" s="18">
        <f t="shared" si="1"/>
        <v>70.9</v>
      </c>
      <c r="K217" s="18">
        <f t="shared" si="2"/>
        <v>887.8787879</v>
      </c>
      <c r="L217" s="19">
        <f t="shared" si="3"/>
        <v>958.7787879</v>
      </c>
      <c r="M217" s="12">
        <v>2.0</v>
      </c>
      <c r="N217" s="12">
        <v>22.0</v>
      </c>
      <c r="O217" s="20">
        <v>141.8</v>
      </c>
      <c r="P217" s="20">
        <v>1465.0</v>
      </c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36.0" customHeight="1">
      <c r="A218" s="22">
        <v>741.0</v>
      </c>
      <c r="B218" s="23">
        <v>7.0</v>
      </c>
      <c r="C218" s="11" t="s">
        <v>359</v>
      </c>
      <c r="D218" s="12">
        <v>1.11001100072E11</v>
      </c>
      <c r="E218" s="13">
        <v>1.11001100072E11</v>
      </c>
      <c r="F218" s="36" t="s">
        <v>366</v>
      </c>
      <c r="G218" s="25" t="s">
        <v>17</v>
      </c>
      <c r="H218" s="26" t="s">
        <v>367</v>
      </c>
      <c r="I218" s="17" t="s">
        <v>19</v>
      </c>
      <c r="J218" s="18">
        <f t="shared" si="1"/>
        <v>0</v>
      </c>
      <c r="K218" s="18">
        <f t="shared" si="2"/>
        <v>1073.090909</v>
      </c>
      <c r="L218" s="19">
        <f t="shared" si="3"/>
        <v>1073.090909</v>
      </c>
      <c r="M218" s="12">
        <v>0.0</v>
      </c>
      <c r="N218" s="12">
        <v>11.0</v>
      </c>
      <c r="O218" s="20">
        <v>0.0</v>
      </c>
      <c r="P218" s="20">
        <v>1770.6</v>
      </c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36.0" customHeight="1">
      <c r="A219" s="22">
        <v>746.0</v>
      </c>
      <c r="B219" s="23">
        <v>7.0</v>
      </c>
      <c r="C219" s="11" t="s">
        <v>359</v>
      </c>
      <c r="D219" s="12">
        <v>1.11001104329E11</v>
      </c>
      <c r="E219" s="13">
        <v>1.11001104329E11</v>
      </c>
      <c r="F219" s="25" t="s">
        <v>368</v>
      </c>
      <c r="G219" s="25" t="s">
        <v>17</v>
      </c>
      <c r="H219" s="26" t="s">
        <v>369</v>
      </c>
      <c r="I219" s="17" t="s">
        <v>19</v>
      </c>
      <c r="J219" s="18">
        <f t="shared" si="1"/>
        <v>0</v>
      </c>
      <c r="K219" s="18">
        <f t="shared" si="2"/>
        <v>1389.878788</v>
      </c>
      <c r="L219" s="19">
        <f t="shared" si="3"/>
        <v>1389.878788</v>
      </c>
      <c r="M219" s="12"/>
      <c r="N219" s="12">
        <v>36.0</v>
      </c>
      <c r="O219" s="20">
        <v>0.0</v>
      </c>
      <c r="P219" s="20">
        <v>2293.3</v>
      </c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36.0" customHeight="1">
      <c r="A220" s="22">
        <v>747.0</v>
      </c>
      <c r="B220" s="23">
        <v>7.0</v>
      </c>
      <c r="C220" s="11" t="s">
        <v>359</v>
      </c>
      <c r="D220" s="12">
        <v>1.11001104302E11</v>
      </c>
      <c r="E220" s="13">
        <v>1.11001104302E11</v>
      </c>
      <c r="F220" s="37" t="s">
        <v>370</v>
      </c>
      <c r="G220" s="25" t="s">
        <v>17</v>
      </c>
      <c r="H220" s="26" t="s">
        <v>371</v>
      </c>
      <c r="I220" s="17" t="s">
        <v>19</v>
      </c>
      <c r="J220" s="18">
        <f t="shared" si="1"/>
        <v>0</v>
      </c>
      <c r="K220" s="18">
        <f t="shared" si="2"/>
        <v>703.030303</v>
      </c>
      <c r="L220" s="19">
        <f t="shared" si="3"/>
        <v>703.030303</v>
      </c>
      <c r="M220" s="12"/>
      <c r="N220" s="12">
        <v>20.0</v>
      </c>
      <c r="O220" s="20">
        <v>0.0</v>
      </c>
      <c r="P220" s="20">
        <v>1160.0</v>
      </c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36.0" customHeight="1">
      <c r="A221" s="22">
        <v>732.0</v>
      </c>
      <c r="B221" s="23">
        <v>7.0</v>
      </c>
      <c r="C221" s="11" t="s">
        <v>359</v>
      </c>
      <c r="D221" s="12">
        <v>2.11102000251E11</v>
      </c>
      <c r="E221" s="13">
        <v>1.11001104302E11</v>
      </c>
      <c r="F221" s="38"/>
      <c r="G221" s="25" t="s">
        <v>22</v>
      </c>
      <c r="H221" s="26" t="s">
        <v>372</v>
      </c>
      <c r="I221" s="17" t="s">
        <v>24</v>
      </c>
      <c r="J221" s="18">
        <f t="shared" si="1"/>
        <v>0</v>
      </c>
      <c r="K221" s="18">
        <f t="shared" si="2"/>
        <v>572.1615385</v>
      </c>
      <c r="L221" s="19">
        <f t="shared" si="3"/>
        <v>572.1615385</v>
      </c>
      <c r="M221" s="12"/>
      <c r="N221" s="12">
        <v>12.0</v>
      </c>
      <c r="O221" s="20">
        <v>0.0</v>
      </c>
      <c r="P221" s="20">
        <v>743.81</v>
      </c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36.0" customHeight="1">
      <c r="A222" s="22">
        <v>705.0</v>
      </c>
      <c r="B222" s="23">
        <v>7.0</v>
      </c>
      <c r="C222" s="11" t="s">
        <v>359</v>
      </c>
      <c r="D222" s="12">
        <v>1.11001041599E11</v>
      </c>
      <c r="E222" s="13">
        <v>1.11001041599E11</v>
      </c>
      <c r="F222" s="36" t="s">
        <v>373</v>
      </c>
      <c r="G222" s="25" t="s">
        <v>17</v>
      </c>
      <c r="H222" s="26" t="s">
        <v>374</v>
      </c>
      <c r="I222" s="17" t="s">
        <v>24</v>
      </c>
      <c r="J222" s="18">
        <f t="shared" si="1"/>
        <v>0</v>
      </c>
      <c r="K222" s="18">
        <f t="shared" si="2"/>
        <v>109.6</v>
      </c>
      <c r="L222" s="19">
        <f t="shared" si="3"/>
        <v>109.6</v>
      </c>
      <c r="M222" s="12"/>
      <c r="N222" s="12">
        <v>4.0</v>
      </c>
      <c r="O222" s="20">
        <v>0.0</v>
      </c>
      <c r="P222" s="20">
        <v>142.48000000000002</v>
      </c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36.0" customHeight="1">
      <c r="A223" s="22">
        <v>710.0</v>
      </c>
      <c r="B223" s="23">
        <v>7.0</v>
      </c>
      <c r="C223" s="11" t="s">
        <v>359</v>
      </c>
      <c r="D223" s="12">
        <v>1.11001086754E11</v>
      </c>
      <c r="E223" s="13">
        <v>1.11001086754E11</v>
      </c>
      <c r="F223" s="37" t="s">
        <v>375</v>
      </c>
      <c r="G223" s="25" t="s">
        <v>17</v>
      </c>
      <c r="H223" s="26" t="s">
        <v>376</v>
      </c>
      <c r="I223" s="17" t="s">
        <v>24</v>
      </c>
      <c r="J223" s="18">
        <f t="shared" si="1"/>
        <v>0</v>
      </c>
      <c r="K223" s="18">
        <f t="shared" si="2"/>
        <v>134.1353846</v>
      </c>
      <c r="L223" s="19">
        <f t="shared" si="3"/>
        <v>134.1353846</v>
      </c>
      <c r="M223" s="12"/>
      <c r="N223" s="12">
        <v>5.0</v>
      </c>
      <c r="O223" s="20">
        <v>0.0</v>
      </c>
      <c r="P223" s="20">
        <v>174.376</v>
      </c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36.0" customHeight="1">
      <c r="A224" s="22">
        <v>757.0</v>
      </c>
      <c r="B224" s="23">
        <v>7.0</v>
      </c>
      <c r="C224" s="11" t="s">
        <v>359</v>
      </c>
      <c r="D224" s="12">
        <v>1.11001104132E11</v>
      </c>
      <c r="E224" s="13">
        <v>1.11001086754E11</v>
      </c>
      <c r="F224" s="38"/>
      <c r="G224" s="25" t="s">
        <v>28</v>
      </c>
      <c r="H224" s="26" t="s">
        <v>377</v>
      </c>
      <c r="I224" s="17" t="s">
        <v>24</v>
      </c>
      <c r="J224" s="18">
        <f t="shared" si="1"/>
        <v>0</v>
      </c>
      <c r="K224" s="18">
        <f t="shared" si="2"/>
        <v>956.5538462</v>
      </c>
      <c r="L224" s="19">
        <f t="shared" si="3"/>
        <v>956.5538462</v>
      </c>
      <c r="M224" s="12"/>
      <c r="N224" s="12"/>
      <c r="O224" s="20">
        <v>0.0</v>
      </c>
      <c r="P224" s="20">
        <v>1243.52</v>
      </c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36.0" customHeight="1">
      <c r="A225" s="22">
        <v>728.0</v>
      </c>
      <c r="B225" s="23">
        <v>7.0</v>
      </c>
      <c r="C225" s="11" t="s">
        <v>359</v>
      </c>
      <c r="D225" s="12">
        <v>2.11001076958E11</v>
      </c>
      <c r="E225" s="13">
        <v>2.11001076958E11</v>
      </c>
      <c r="F225" s="37" t="s">
        <v>378</v>
      </c>
      <c r="G225" s="25" t="s">
        <v>379</v>
      </c>
      <c r="H225" s="26" t="s">
        <v>380</v>
      </c>
      <c r="I225" s="17" t="s">
        <v>19</v>
      </c>
      <c r="J225" s="18">
        <f t="shared" si="1"/>
        <v>0</v>
      </c>
      <c r="K225" s="18">
        <f t="shared" si="2"/>
        <v>233.6969697</v>
      </c>
      <c r="L225" s="19">
        <f t="shared" si="3"/>
        <v>233.6969697</v>
      </c>
      <c r="M225" s="12"/>
      <c r="N225" s="12">
        <v>8.0</v>
      </c>
      <c r="O225" s="20">
        <v>0.0</v>
      </c>
      <c r="P225" s="20">
        <v>385.6</v>
      </c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36.0" customHeight="1">
      <c r="A226" s="22">
        <v>764.0</v>
      </c>
      <c r="B226" s="23">
        <v>7.0</v>
      </c>
      <c r="C226" s="11" t="s">
        <v>359</v>
      </c>
      <c r="D226" s="12">
        <v>1.11001110078E11</v>
      </c>
      <c r="E226" s="13">
        <v>2.11001076958E11</v>
      </c>
      <c r="F226" s="40"/>
      <c r="G226" s="25" t="s">
        <v>22</v>
      </c>
      <c r="H226" s="26" t="s">
        <v>381</v>
      </c>
      <c r="I226" s="17" t="s">
        <v>24</v>
      </c>
      <c r="J226" s="18">
        <f t="shared" si="1"/>
        <v>0</v>
      </c>
      <c r="K226" s="18">
        <f t="shared" si="2"/>
        <v>956.5538462</v>
      </c>
      <c r="L226" s="19">
        <f t="shared" si="3"/>
        <v>956.5538462</v>
      </c>
      <c r="M226" s="12"/>
      <c r="N226" s="12">
        <v>32.0</v>
      </c>
      <c r="O226" s="20">
        <v>0.0</v>
      </c>
      <c r="P226" s="20">
        <v>1243.52</v>
      </c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36.0" customHeight="1">
      <c r="A227" s="22">
        <v>760.0</v>
      </c>
      <c r="B227" s="23">
        <v>7.0</v>
      </c>
      <c r="C227" s="11" t="s">
        <v>359</v>
      </c>
      <c r="D227" s="12">
        <v>1.11001801187E11</v>
      </c>
      <c r="E227" s="13">
        <v>2.11001076958E11</v>
      </c>
      <c r="F227" s="38"/>
      <c r="G227" s="25" t="s">
        <v>28</v>
      </c>
      <c r="H227" s="26" t="s">
        <v>382</v>
      </c>
      <c r="I227" s="17" t="s">
        <v>19</v>
      </c>
      <c r="J227" s="18">
        <f t="shared" si="1"/>
        <v>160.9</v>
      </c>
      <c r="K227" s="18">
        <f t="shared" si="2"/>
        <v>0</v>
      </c>
      <c r="L227" s="19">
        <f t="shared" si="3"/>
        <v>160.9</v>
      </c>
      <c r="M227" s="12">
        <v>9.0</v>
      </c>
      <c r="N227" s="12">
        <v>0.0</v>
      </c>
      <c r="O227" s="20">
        <v>321.8</v>
      </c>
      <c r="P227" s="20">
        <v>0.0</v>
      </c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36.0" customHeight="1">
      <c r="A228" s="22">
        <v>752.0</v>
      </c>
      <c r="B228" s="23">
        <v>7.0</v>
      </c>
      <c r="C228" s="11" t="s">
        <v>359</v>
      </c>
      <c r="D228" s="12">
        <v>1.11001106968E11</v>
      </c>
      <c r="E228" s="13">
        <v>1.11001106968E11</v>
      </c>
      <c r="F228" s="37" t="s">
        <v>383</v>
      </c>
      <c r="G228" s="25" t="s">
        <v>17</v>
      </c>
      <c r="H228" s="26" t="s">
        <v>384</v>
      </c>
      <c r="I228" s="17" t="s">
        <v>19</v>
      </c>
      <c r="J228" s="18">
        <f t="shared" si="1"/>
        <v>0</v>
      </c>
      <c r="K228" s="18">
        <f t="shared" si="2"/>
        <v>1086.581818</v>
      </c>
      <c r="L228" s="19">
        <f t="shared" si="3"/>
        <v>1086.581818</v>
      </c>
      <c r="M228" s="12"/>
      <c r="N228" s="12">
        <v>30.0</v>
      </c>
      <c r="O228" s="20">
        <v>0.0</v>
      </c>
      <c r="P228" s="20">
        <v>1792.86</v>
      </c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36.0" customHeight="1">
      <c r="A229" s="22">
        <v>704.0</v>
      </c>
      <c r="B229" s="23">
        <v>7.0</v>
      </c>
      <c r="C229" s="11" t="s">
        <v>359</v>
      </c>
      <c r="D229" s="12">
        <v>1.11001014109E11</v>
      </c>
      <c r="E229" s="13">
        <v>1.11001014109E11</v>
      </c>
      <c r="F229" s="36" t="s">
        <v>385</v>
      </c>
      <c r="G229" s="25" t="s">
        <v>17</v>
      </c>
      <c r="H229" s="26" t="s">
        <v>386</v>
      </c>
      <c r="I229" s="17" t="s">
        <v>24</v>
      </c>
      <c r="J229" s="18">
        <f t="shared" si="1"/>
        <v>0</v>
      </c>
      <c r="K229" s="18">
        <f t="shared" si="2"/>
        <v>948.3</v>
      </c>
      <c r="L229" s="19">
        <f t="shared" si="3"/>
        <v>948.3</v>
      </c>
      <c r="M229" s="12"/>
      <c r="N229" s="12">
        <v>24.0</v>
      </c>
      <c r="O229" s="20">
        <v>0.0</v>
      </c>
      <c r="P229" s="20">
        <v>1232.79</v>
      </c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36.0" customHeight="1">
      <c r="A230" s="22">
        <v>730.0</v>
      </c>
      <c r="B230" s="23">
        <v>7.0</v>
      </c>
      <c r="C230" s="11" t="s">
        <v>359</v>
      </c>
      <c r="D230" s="12">
        <v>2.11102000219E11</v>
      </c>
      <c r="E230" s="13">
        <v>1.11001014109E11</v>
      </c>
      <c r="F230" s="36"/>
      <c r="G230" s="25" t="s">
        <v>22</v>
      </c>
      <c r="H230" s="26" t="s">
        <v>387</v>
      </c>
      <c r="I230" s="17" t="s">
        <v>24</v>
      </c>
      <c r="J230" s="18">
        <f t="shared" si="1"/>
        <v>0</v>
      </c>
      <c r="K230" s="18">
        <f t="shared" si="2"/>
        <v>72.07692308</v>
      </c>
      <c r="L230" s="19">
        <f t="shared" si="3"/>
        <v>72.07692308</v>
      </c>
      <c r="M230" s="12"/>
      <c r="N230" s="12">
        <v>2.0</v>
      </c>
      <c r="O230" s="20">
        <v>0.0</v>
      </c>
      <c r="P230" s="20">
        <v>93.7</v>
      </c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36.0" customHeight="1">
      <c r="A231" s="22">
        <v>737.0</v>
      </c>
      <c r="B231" s="23">
        <v>7.0</v>
      </c>
      <c r="C231" s="11" t="s">
        <v>359</v>
      </c>
      <c r="D231" s="12">
        <v>1.1100109448E11</v>
      </c>
      <c r="E231" s="13">
        <v>1.11001014109E11</v>
      </c>
      <c r="F231" s="36"/>
      <c r="G231" s="25" t="s">
        <v>28</v>
      </c>
      <c r="H231" s="26" t="s">
        <v>388</v>
      </c>
      <c r="I231" s="17" t="s">
        <v>24</v>
      </c>
      <c r="J231" s="18">
        <f t="shared" si="1"/>
        <v>0</v>
      </c>
      <c r="K231" s="18">
        <f t="shared" si="2"/>
        <v>321</v>
      </c>
      <c r="L231" s="19">
        <f t="shared" si="3"/>
        <v>321</v>
      </c>
      <c r="M231" s="12"/>
      <c r="N231" s="12">
        <v>8.0</v>
      </c>
      <c r="O231" s="20">
        <v>0.0</v>
      </c>
      <c r="P231" s="20">
        <v>417.3</v>
      </c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36.0" customHeight="1">
      <c r="A232" s="22">
        <v>759.0</v>
      </c>
      <c r="B232" s="23">
        <v>7.0</v>
      </c>
      <c r="C232" s="11" t="s">
        <v>359</v>
      </c>
      <c r="D232" s="12"/>
      <c r="E232" s="13" t="e">
        <v>#N/A</v>
      </c>
      <c r="F232" s="36"/>
      <c r="G232" s="25" t="s">
        <v>47</v>
      </c>
      <c r="H232" s="26" t="s">
        <v>389</v>
      </c>
      <c r="I232" s="17" t="s">
        <v>19</v>
      </c>
      <c r="J232" s="18">
        <f t="shared" si="1"/>
        <v>180.81</v>
      </c>
      <c r="K232" s="18">
        <f t="shared" si="2"/>
        <v>0</v>
      </c>
      <c r="L232" s="19">
        <f t="shared" si="3"/>
        <v>180.81</v>
      </c>
      <c r="M232" s="12">
        <v>9.0</v>
      </c>
      <c r="N232" s="12">
        <v>0.0</v>
      </c>
      <c r="O232" s="20">
        <v>361.62</v>
      </c>
      <c r="P232" s="20">
        <v>0.0</v>
      </c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36.0" customHeight="1">
      <c r="A233" s="22">
        <v>701.0</v>
      </c>
      <c r="B233" s="23">
        <v>7.0</v>
      </c>
      <c r="C233" s="11" t="s">
        <v>359</v>
      </c>
      <c r="D233" s="12">
        <v>1.11001002909E11</v>
      </c>
      <c r="E233" s="13">
        <v>1.11001002909E11</v>
      </c>
      <c r="F233" s="36" t="s">
        <v>390</v>
      </c>
      <c r="G233" s="25" t="s">
        <v>17</v>
      </c>
      <c r="H233" s="26" t="s">
        <v>391</v>
      </c>
      <c r="I233" s="17" t="s">
        <v>19</v>
      </c>
      <c r="J233" s="18">
        <f t="shared" si="1"/>
        <v>721.5</v>
      </c>
      <c r="K233" s="18">
        <f t="shared" si="2"/>
        <v>1249.181818</v>
      </c>
      <c r="L233" s="19">
        <f t="shared" si="3"/>
        <v>1970.681818</v>
      </c>
      <c r="M233" s="12">
        <v>12.0</v>
      </c>
      <c r="N233" s="12">
        <v>39.0</v>
      </c>
      <c r="O233" s="20">
        <v>1443.0</v>
      </c>
      <c r="P233" s="20">
        <v>2061.15</v>
      </c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36.0" customHeight="1">
      <c r="A234" s="22">
        <v>723.0</v>
      </c>
      <c r="B234" s="23">
        <v>7.0</v>
      </c>
      <c r="C234" s="11" t="s">
        <v>359</v>
      </c>
      <c r="D234" s="12">
        <v>1.11102000788E11</v>
      </c>
      <c r="E234" s="13">
        <v>1.11001002909E11</v>
      </c>
      <c r="F234" s="28" t="s">
        <v>390</v>
      </c>
      <c r="G234" s="25" t="s">
        <v>22</v>
      </c>
      <c r="H234" s="26" t="s">
        <v>392</v>
      </c>
      <c r="I234" s="17" t="s">
        <v>24</v>
      </c>
      <c r="J234" s="18">
        <f t="shared" si="1"/>
        <v>0</v>
      </c>
      <c r="K234" s="18">
        <f t="shared" si="2"/>
        <v>175.2923077</v>
      </c>
      <c r="L234" s="19">
        <f t="shared" si="3"/>
        <v>175.2923077</v>
      </c>
      <c r="M234" s="12"/>
      <c r="N234" s="12">
        <v>5.0</v>
      </c>
      <c r="O234" s="20">
        <v>0.0</v>
      </c>
      <c r="P234" s="20">
        <v>227.88</v>
      </c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36.0" customHeight="1">
      <c r="A235" s="22">
        <v>743.0</v>
      </c>
      <c r="B235" s="23">
        <v>7.0</v>
      </c>
      <c r="C235" s="11" t="s">
        <v>359</v>
      </c>
      <c r="D235" s="12">
        <v>2.11102000642E11</v>
      </c>
      <c r="E235" s="13">
        <v>1.11001002909E11</v>
      </c>
      <c r="F235" s="28" t="s">
        <v>390</v>
      </c>
      <c r="G235" s="25" t="s">
        <v>28</v>
      </c>
      <c r="H235" s="26" t="s">
        <v>393</v>
      </c>
      <c r="I235" s="17" t="s">
        <v>19</v>
      </c>
      <c r="J235" s="18">
        <f t="shared" si="1"/>
        <v>335.535</v>
      </c>
      <c r="K235" s="18">
        <f t="shared" si="2"/>
        <v>0</v>
      </c>
      <c r="L235" s="19">
        <f t="shared" si="3"/>
        <v>335.535</v>
      </c>
      <c r="M235" s="12">
        <v>14.0</v>
      </c>
      <c r="N235" s="12"/>
      <c r="O235" s="20">
        <v>671.07</v>
      </c>
      <c r="P235" s="20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36.0" customHeight="1">
      <c r="A236" s="22">
        <v>702.0</v>
      </c>
      <c r="B236" s="23">
        <v>7.0</v>
      </c>
      <c r="C236" s="11" t="s">
        <v>359</v>
      </c>
      <c r="D236" s="12">
        <v>1.11001010031E11</v>
      </c>
      <c r="E236" s="13">
        <v>1.11001010031E11</v>
      </c>
      <c r="F236" s="36" t="s">
        <v>394</v>
      </c>
      <c r="G236" s="25" t="s">
        <v>17</v>
      </c>
      <c r="H236" s="26" t="s">
        <v>395</v>
      </c>
      <c r="I236" s="17" t="s">
        <v>24</v>
      </c>
      <c r="J236" s="18">
        <f t="shared" si="1"/>
        <v>0</v>
      </c>
      <c r="K236" s="18">
        <f t="shared" si="2"/>
        <v>743.7384615</v>
      </c>
      <c r="L236" s="19">
        <f t="shared" si="3"/>
        <v>743.7384615</v>
      </c>
      <c r="M236" s="12"/>
      <c r="N236" s="12">
        <v>19.0</v>
      </c>
      <c r="O236" s="20">
        <v>0.0</v>
      </c>
      <c r="P236" s="20">
        <v>966.86</v>
      </c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36.0" customHeight="1">
      <c r="A237" s="22">
        <v>721.0</v>
      </c>
      <c r="B237" s="23">
        <v>7.0</v>
      </c>
      <c r="C237" s="11" t="s">
        <v>359</v>
      </c>
      <c r="D237" s="12">
        <v>1.11102000699E11</v>
      </c>
      <c r="E237" s="13">
        <v>1.11001010031E11</v>
      </c>
      <c r="F237" s="28" t="s">
        <v>394</v>
      </c>
      <c r="G237" s="25" t="s">
        <v>22</v>
      </c>
      <c r="H237" s="26" t="s">
        <v>396</v>
      </c>
      <c r="I237" s="17" t="s">
        <v>19</v>
      </c>
      <c r="J237" s="18">
        <f t="shared" si="1"/>
        <v>0</v>
      </c>
      <c r="K237" s="18">
        <f t="shared" si="2"/>
        <v>549.7939394</v>
      </c>
      <c r="L237" s="19">
        <f t="shared" si="3"/>
        <v>549.7939394</v>
      </c>
      <c r="M237" s="12"/>
      <c r="N237" s="12">
        <v>17.0</v>
      </c>
      <c r="O237" s="20">
        <v>0.0</v>
      </c>
      <c r="P237" s="20">
        <v>907.16</v>
      </c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36.0" customHeight="1">
      <c r="A238" s="22">
        <v>716.0</v>
      </c>
      <c r="B238" s="23">
        <v>7.0</v>
      </c>
      <c r="C238" s="11" t="s">
        <v>359</v>
      </c>
      <c r="D238" s="12">
        <v>1.11102000567E11</v>
      </c>
      <c r="E238" s="13">
        <v>1.11001010031E11</v>
      </c>
      <c r="F238" s="28" t="s">
        <v>394</v>
      </c>
      <c r="G238" s="25" t="s">
        <v>28</v>
      </c>
      <c r="H238" s="26" t="s">
        <v>70</v>
      </c>
      <c r="I238" s="17" t="s">
        <v>24</v>
      </c>
      <c r="J238" s="18">
        <f t="shared" si="1"/>
        <v>183.1461538</v>
      </c>
      <c r="K238" s="18">
        <f t="shared" si="2"/>
        <v>0</v>
      </c>
      <c r="L238" s="19">
        <f t="shared" si="3"/>
        <v>183.1461538</v>
      </c>
      <c r="M238" s="12">
        <v>6.0</v>
      </c>
      <c r="N238" s="12"/>
      <c r="O238" s="20">
        <v>238.09</v>
      </c>
      <c r="P238" s="20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36.0" customHeight="1">
      <c r="A239" s="22">
        <v>745.0</v>
      </c>
      <c r="B239" s="23">
        <v>7.0</v>
      </c>
      <c r="C239" s="11" t="s">
        <v>359</v>
      </c>
      <c r="D239" s="12">
        <v>1.11001104183E11</v>
      </c>
      <c r="E239" s="13">
        <v>1.11001104183E11</v>
      </c>
      <c r="F239" s="24" t="s">
        <v>397</v>
      </c>
      <c r="G239" s="25" t="s">
        <v>17</v>
      </c>
      <c r="H239" s="26" t="s">
        <v>398</v>
      </c>
      <c r="I239" s="17" t="s">
        <v>19</v>
      </c>
      <c r="J239" s="18">
        <f t="shared" si="1"/>
        <v>0</v>
      </c>
      <c r="K239" s="18">
        <f t="shared" si="2"/>
        <v>1160</v>
      </c>
      <c r="L239" s="19">
        <f t="shared" si="3"/>
        <v>1160</v>
      </c>
      <c r="M239" s="12"/>
      <c r="N239" s="12">
        <v>30.0</v>
      </c>
      <c r="O239" s="20">
        <v>0.0</v>
      </c>
      <c r="P239" s="20">
        <v>1914.0</v>
      </c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36.0" customHeight="1">
      <c r="A240" s="22">
        <v>731.0</v>
      </c>
      <c r="B240" s="23">
        <v>7.0</v>
      </c>
      <c r="C240" s="11" t="s">
        <v>359</v>
      </c>
      <c r="D240" s="12">
        <v>2.11102000243E11</v>
      </c>
      <c r="E240" s="13">
        <v>2.11102000243E11</v>
      </c>
      <c r="F240" s="37" t="s">
        <v>399</v>
      </c>
      <c r="G240" s="25" t="s">
        <v>17</v>
      </c>
      <c r="H240" s="26" t="s">
        <v>400</v>
      </c>
      <c r="I240" s="17" t="s">
        <v>24</v>
      </c>
      <c r="J240" s="18">
        <f t="shared" si="1"/>
        <v>0</v>
      </c>
      <c r="K240" s="18">
        <f t="shared" si="2"/>
        <v>1484.923077</v>
      </c>
      <c r="L240" s="19">
        <f t="shared" si="3"/>
        <v>1484.923077</v>
      </c>
      <c r="M240" s="12"/>
      <c r="N240" s="12">
        <v>33.0</v>
      </c>
      <c r="O240" s="20">
        <v>0.0</v>
      </c>
      <c r="P240" s="20">
        <v>1930.4</v>
      </c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36.0" customHeight="1">
      <c r="A241" s="22">
        <v>742.0</v>
      </c>
      <c r="B241" s="23">
        <v>7.0</v>
      </c>
      <c r="C241" s="11" t="s">
        <v>359</v>
      </c>
      <c r="D241" s="12">
        <v>1.11001104361E11</v>
      </c>
      <c r="E241" s="13">
        <v>2.11102000243E11</v>
      </c>
      <c r="F241" s="38"/>
      <c r="G241" s="25" t="s">
        <v>22</v>
      </c>
      <c r="H241" s="26" t="s">
        <v>401</v>
      </c>
      <c r="I241" s="17" t="s">
        <v>19</v>
      </c>
      <c r="J241" s="18">
        <f t="shared" si="1"/>
        <v>0</v>
      </c>
      <c r="K241" s="18">
        <f t="shared" si="2"/>
        <v>544.8484848</v>
      </c>
      <c r="L241" s="19">
        <f t="shared" si="3"/>
        <v>544.8484848</v>
      </c>
      <c r="M241" s="12"/>
      <c r="N241" s="12">
        <v>19.0</v>
      </c>
      <c r="O241" s="20">
        <v>0.0</v>
      </c>
      <c r="P241" s="20">
        <v>899.0</v>
      </c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36.0" customHeight="1">
      <c r="A242" s="22">
        <v>722.0</v>
      </c>
      <c r="B242" s="23">
        <v>7.0</v>
      </c>
      <c r="C242" s="11" t="s">
        <v>359</v>
      </c>
      <c r="D242" s="12">
        <v>1.11102000753E11</v>
      </c>
      <c r="E242" s="13">
        <v>1.11102000753E11</v>
      </c>
      <c r="F242" s="36" t="s">
        <v>402</v>
      </c>
      <c r="G242" s="25" t="s">
        <v>17</v>
      </c>
      <c r="H242" s="26" t="s">
        <v>403</v>
      </c>
      <c r="I242" s="17" t="s">
        <v>19</v>
      </c>
      <c r="J242" s="18">
        <f t="shared" si="1"/>
        <v>0</v>
      </c>
      <c r="K242" s="18">
        <f t="shared" si="2"/>
        <v>1891.8</v>
      </c>
      <c r="L242" s="19">
        <f t="shared" si="3"/>
        <v>1891.8</v>
      </c>
      <c r="M242" s="12"/>
      <c r="N242" s="12">
        <v>47.0</v>
      </c>
      <c r="O242" s="20"/>
      <c r="P242" s="20">
        <v>3121.47</v>
      </c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36.0" customHeight="1">
      <c r="A243" s="22">
        <v>715.0</v>
      </c>
      <c r="B243" s="23">
        <v>7.0</v>
      </c>
      <c r="C243" s="11" t="s">
        <v>359</v>
      </c>
      <c r="D243" s="12">
        <v>1.11102000559E11</v>
      </c>
      <c r="E243" s="13">
        <v>1.11102000753E11</v>
      </c>
      <c r="F243" s="28" t="s">
        <v>402</v>
      </c>
      <c r="G243" s="25" t="s">
        <v>22</v>
      </c>
      <c r="H243" s="26" t="s">
        <v>404</v>
      </c>
      <c r="I243" s="17" t="s">
        <v>19</v>
      </c>
      <c r="J243" s="18">
        <f t="shared" si="1"/>
        <v>0</v>
      </c>
      <c r="K243" s="18">
        <f t="shared" si="2"/>
        <v>250.2121212</v>
      </c>
      <c r="L243" s="19">
        <f t="shared" si="3"/>
        <v>250.2121212</v>
      </c>
      <c r="M243" s="12"/>
      <c r="N243" s="12">
        <v>8.0</v>
      </c>
      <c r="O243" s="20">
        <v>0.0</v>
      </c>
      <c r="P243" s="20">
        <v>412.85</v>
      </c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36.0" customHeight="1">
      <c r="A244" s="22">
        <v>717.0</v>
      </c>
      <c r="B244" s="23">
        <v>7.0</v>
      </c>
      <c r="C244" s="11" t="s">
        <v>359</v>
      </c>
      <c r="D244" s="12">
        <v>1.11102000583E11</v>
      </c>
      <c r="E244" s="13">
        <v>1.11102000753E11</v>
      </c>
      <c r="F244" s="28" t="s">
        <v>402</v>
      </c>
      <c r="G244" s="25" t="s">
        <v>28</v>
      </c>
      <c r="H244" s="26" t="s">
        <v>405</v>
      </c>
      <c r="I244" s="17" t="s">
        <v>24</v>
      </c>
      <c r="J244" s="18">
        <f t="shared" si="1"/>
        <v>0</v>
      </c>
      <c r="K244" s="18">
        <f t="shared" si="2"/>
        <v>392.2230769</v>
      </c>
      <c r="L244" s="19">
        <f t="shared" si="3"/>
        <v>392.2230769</v>
      </c>
      <c r="M244" s="12"/>
      <c r="N244" s="12">
        <v>8.0</v>
      </c>
      <c r="O244" s="20">
        <v>0.0</v>
      </c>
      <c r="P244" s="20">
        <v>509.89</v>
      </c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36.0" customHeight="1">
      <c r="A245" s="22">
        <v>711.0</v>
      </c>
      <c r="B245" s="23">
        <v>7.0</v>
      </c>
      <c r="C245" s="11" t="s">
        <v>359</v>
      </c>
      <c r="D245" s="12">
        <v>1.11001094862E11</v>
      </c>
      <c r="E245" s="13">
        <v>1.11102000753E11</v>
      </c>
      <c r="F245" s="28" t="s">
        <v>402</v>
      </c>
      <c r="G245" s="25" t="s">
        <v>47</v>
      </c>
      <c r="H245" s="26" t="s">
        <v>406</v>
      </c>
      <c r="I245" s="17" t="s">
        <v>24</v>
      </c>
      <c r="J245" s="18">
        <f t="shared" si="1"/>
        <v>0</v>
      </c>
      <c r="K245" s="18">
        <f t="shared" si="2"/>
        <v>136.3384615</v>
      </c>
      <c r="L245" s="19">
        <f t="shared" si="3"/>
        <v>136.3384615</v>
      </c>
      <c r="M245" s="12"/>
      <c r="N245" s="12">
        <v>5.0</v>
      </c>
      <c r="O245" s="20">
        <v>0.0</v>
      </c>
      <c r="P245" s="20">
        <v>177.24</v>
      </c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36.0" customHeight="1">
      <c r="A246" s="22">
        <v>719.0</v>
      </c>
      <c r="B246" s="23">
        <v>7.0</v>
      </c>
      <c r="C246" s="11" t="s">
        <v>359</v>
      </c>
      <c r="D246" s="12">
        <v>1.11102000621E11</v>
      </c>
      <c r="E246" s="13">
        <v>1.11102000621E11</v>
      </c>
      <c r="F246" s="36" t="s">
        <v>407</v>
      </c>
      <c r="G246" s="25" t="s">
        <v>17</v>
      </c>
      <c r="H246" s="26" t="s">
        <v>408</v>
      </c>
      <c r="I246" s="17" t="s">
        <v>24</v>
      </c>
      <c r="J246" s="18">
        <f t="shared" si="1"/>
        <v>0</v>
      </c>
      <c r="K246" s="18">
        <f t="shared" si="2"/>
        <v>593.5461538</v>
      </c>
      <c r="L246" s="19">
        <f t="shared" si="3"/>
        <v>593.5461538</v>
      </c>
      <c r="M246" s="12"/>
      <c r="N246" s="12">
        <v>14.0</v>
      </c>
      <c r="O246" s="20">
        <v>0.0</v>
      </c>
      <c r="P246" s="20">
        <v>771.61</v>
      </c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36.0" customHeight="1">
      <c r="A247" s="22">
        <v>706.0</v>
      </c>
      <c r="B247" s="23">
        <v>7.0</v>
      </c>
      <c r="C247" s="11" t="s">
        <v>359</v>
      </c>
      <c r="D247" s="12">
        <v>1.11001046477E11</v>
      </c>
      <c r="E247" s="13">
        <v>1.11001046477E11</v>
      </c>
      <c r="F247" s="36" t="s">
        <v>409</v>
      </c>
      <c r="G247" s="25" t="s">
        <v>17</v>
      </c>
      <c r="H247" s="26" t="s">
        <v>410</v>
      </c>
      <c r="I247" s="17" t="s">
        <v>19</v>
      </c>
      <c r="J247" s="18">
        <f t="shared" si="1"/>
        <v>0</v>
      </c>
      <c r="K247" s="18">
        <f t="shared" si="2"/>
        <v>743.5393939</v>
      </c>
      <c r="L247" s="19">
        <f t="shared" si="3"/>
        <v>743.5393939</v>
      </c>
      <c r="M247" s="12"/>
      <c r="N247" s="12">
        <v>25.0</v>
      </c>
      <c r="O247" s="20"/>
      <c r="P247" s="20">
        <v>1226.84</v>
      </c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36.0" customHeight="1">
      <c r="A248" s="22">
        <v>718.0</v>
      </c>
      <c r="B248" s="23">
        <v>7.0</v>
      </c>
      <c r="C248" s="11" t="s">
        <v>359</v>
      </c>
      <c r="D248" s="12">
        <v>1.11102000591E11</v>
      </c>
      <c r="E248" s="13">
        <v>1.11001046477E11</v>
      </c>
      <c r="F248" s="28" t="s">
        <v>409</v>
      </c>
      <c r="G248" s="25" t="s">
        <v>22</v>
      </c>
      <c r="H248" s="26" t="s">
        <v>411</v>
      </c>
      <c r="I248" s="17" t="s">
        <v>19</v>
      </c>
      <c r="J248" s="18">
        <f t="shared" si="1"/>
        <v>0</v>
      </c>
      <c r="K248" s="18">
        <f t="shared" si="2"/>
        <v>453.9939394</v>
      </c>
      <c r="L248" s="19">
        <f t="shared" si="3"/>
        <v>453.9939394</v>
      </c>
      <c r="M248" s="12"/>
      <c r="N248" s="12">
        <v>18.0</v>
      </c>
      <c r="O248" s="20">
        <v>0.0</v>
      </c>
      <c r="P248" s="20">
        <v>749.09</v>
      </c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36.0" customHeight="1">
      <c r="A249" s="22">
        <v>720.0</v>
      </c>
      <c r="B249" s="23">
        <v>7.0</v>
      </c>
      <c r="C249" s="11" t="s">
        <v>359</v>
      </c>
      <c r="D249" s="12">
        <v>1.11102000672E11</v>
      </c>
      <c r="E249" s="13">
        <v>1.11001046477E11</v>
      </c>
      <c r="F249" s="28" t="s">
        <v>409</v>
      </c>
      <c r="G249" s="25" t="s">
        <v>28</v>
      </c>
      <c r="H249" s="26" t="s">
        <v>412</v>
      </c>
      <c r="I249" s="17" t="s">
        <v>19</v>
      </c>
      <c r="J249" s="18">
        <f t="shared" si="1"/>
        <v>143.685</v>
      </c>
      <c r="K249" s="18">
        <f t="shared" si="2"/>
        <v>0</v>
      </c>
      <c r="L249" s="19">
        <f t="shared" si="3"/>
        <v>143.685</v>
      </c>
      <c r="M249" s="12">
        <v>6.0</v>
      </c>
      <c r="N249" s="12"/>
      <c r="O249" s="20">
        <v>287.37</v>
      </c>
      <c r="P249" s="20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36.0" customHeight="1">
      <c r="A250" s="22">
        <v>724.0</v>
      </c>
      <c r="B250" s="23">
        <v>7.0</v>
      </c>
      <c r="C250" s="11" t="s">
        <v>359</v>
      </c>
      <c r="D250" s="12">
        <v>1.11102000893E11</v>
      </c>
      <c r="E250" s="13">
        <v>1.11001046477E11</v>
      </c>
      <c r="F250" s="28" t="s">
        <v>409</v>
      </c>
      <c r="G250" s="25" t="s">
        <v>47</v>
      </c>
      <c r="H250" s="26" t="s">
        <v>413</v>
      </c>
      <c r="I250" s="17" t="s">
        <v>19</v>
      </c>
      <c r="J250" s="18">
        <f t="shared" si="1"/>
        <v>0</v>
      </c>
      <c r="K250" s="18">
        <f t="shared" si="2"/>
        <v>267.5757576</v>
      </c>
      <c r="L250" s="19">
        <f t="shared" si="3"/>
        <v>267.5757576</v>
      </c>
      <c r="M250" s="12"/>
      <c r="N250" s="12">
        <v>8.0</v>
      </c>
      <c r="O250" s="20">
        <v>0.0</v>
      </c>
      <c r="P250" s="20">
        <v>441.5</v>
      </c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36.0" customHeight="1">
      <c r="A251" s="22">
        <v>707.0</v>
      </c>
      <c r="B251" s="23">
        <v>7.0</v>
      </c>
      <c r="C251" s="11" t="s">
        <v>359</v>
      </c>
      <c r="D251" s="12">
        <v>1.11001046591E11</v>
      </c>
      <c r="E251" s="13">
        <v>1.11001046591E11</v>
      </c>
      <c r="F251" s="36" t="s">
        <v>414</v>
      </c>
      <c r="G251" s="25" t="s">
        <v>17</v>
      </c>
      <c r="H251" s="26" t="s">
        <v>415</v>
      </c>
      <c r="I251" s="17" t="s">
        <v>24</v>
      </c>
      <c r="J251" s="18">
        <f t="shared" si="1"/>
        <v>0</v>
      </c>
      <c r="K251" s="18">
        <f t="shared" si="2"/>
        <v>658.1769231</v>
      </c>
      <c r="L251" s="19">
        <f t="shared" si="3"/>
        <v>658.1769231</v>
      </c>
      <c r="M251" s="12"/>
      <c r="N251" s="12">
        <v>19.0</v>
      </c>
      <c r="O251" s="20">
        <v>0.0</v>
      </c>
      <c r="P251" s="20">
        <v>855.63</v>
      </c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36.0" customHeight="1">
      <c r="A252" s="22">
        <v>708.0</v>
      </c>
      <c r="B252" s="23">
        <v>7.0</v>
      </c>
      <c r="C252" s="11" t="s">
        <v>359</v>
      </c>
      <c r="D252" s="12">
        <v>1.11001086606E11</v>
      </c>
      <c r="E252" s="13">
        <v>1.11001086606E11</v>
      </c>
      <c r="F252" s="36" t="s">
        <v>416</v>
      </c>
      <c r="G252" s="25" t="s">
        <v>17</v>
      </c>
      <c r="H252" s="26" t="s">
        <v>417</v>
      </c>
      <c r="I252" s="17" t="s">
        <v>24</v>
      </c>
      <c r="J252" s="18">
        <f t="shared" si="1"/>
        <v>114.1846154</v>
      </c>
      <c r="K252" s="18">
        <f t="shared" si="2"/>
        <v>456.7384615</v>
      </c>
      <c r="L252" s="19">
        <f t="shared" si="3"/>
        <v>570.9230769</v>
      </c>
      <c r="M252" s="12">
        <v>3.0</v>
      </c>
      <c r="N252" s="12">
        <v>12.0</v>
      </c>
      <c r="O252" s="20">
        <v>148.44</v>
      </c>
      <c r="P252" s="20">
        <v>593.76</v>
      </c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36.0" customHeight="1">
      <c r="A253" s="22">
        <v>748.0</v>
      </c>
      <c r="B253" s="23">
        <v>7.0</v>
      </c>
      <c r="C253" s="11" t="s">
        <v>359</v>
      </c>
      <c r="D253" s="12">
        <v>1.11001104299E11</v>
      </c>
      <c r="E253" s="13">
        <v>1.11001104299E11</v>
      </c>
      <c r="F253" s="36" t="s">
        <v>418</v>
      </c>
      <c r="G253" s="25" t="s">
        <v>17</v>
      </c>
      <c r="H253" s="26" t="s">
        <v>419</v>
      </c>
      <c r="I253" s="17" t="s">
        <v>19</v>
      </c>
      <c r="J253" s="18">
        <f t="shared" si="1"/>
        <v>54.01</v>
      </c>
      <c r="K253" s="18">
        <f t="shared" si="2"/>
        <v>1356.70303</v>
      </c>
      <c r="L253" s="19">
        <f t="shared" si="3"/>
        <v>1410.71303</v>
      </c>
      <c r="M253" s="12">
        <v>2.0</v>
      </c>
      <c r="N253" s="12">
        <v>41.0</v>
      </c>
      <c r="O253" s="20">
        <v>108.02</v>
      </c>
      <c r="P253" s="20">
        <v>2238.56</v>
      </c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36.0" customHeight="1">
      <c r="A254" s="22">
        <v>751.0</v>
      </c>
      <c r="B254" s="23">
        <v>7.0</v>
      </c>
      <c r="C254" s="11" t="s">
        <v>359</v>
      </c>
      <c r="D254" s="12">
        <v>1.1100110695E11</v>
      </c>
      <c r="E254" s="13">
        <v>1.1100110695E11</v>
      </c>
      <c r="F254" s="36" t="s">
        <v>420</v>
      </c>
      <c r="G254" s="25" t="s">
        <v>17</v>
      </c>
      <c r="H254" s="26" t="s">
        <v>421</v>
      </c>
      <c r="I254" s="17" t="s">
        <v>19</v>
      </c>
      <c r="J254" s="18">
        <f t="shared" si="1"/>
        <v>0</v>
      </c>
      <c r="K254" s="18">
        <f t="shared" si="2"/>
        <v>1285.454545</v>
      </c>
      <c r="L254" s="19">
        <f t="shared" si="3"/>
        <v>1285.454545</v>
      </c>
      <c r="M254" s="12"/>
      <c r="N254" s="12">
        <v>34.0</v>
      </c>
      <c r="O254" s="20">
        <v>0.0</v>
      </c>
      <c r="P254" s="20">
        <v>2121.0</v>
      </c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36.0" customHeight="1">
      <c r="A255" s="22">
        <v>712.0</v>
      </c>
      <c r="B255" s="23">
        <v>7.0</v>
      </c>
      <c r="C255" s="11" t="s">
        <v>359</v>
      </c>
      <c r="D255" s="12">
        <v>1.11102000265E11</v>
      </c>
      <c r="E255" s="13">
        <v>1.11102000265E11</v>
      </c>
      <c r="F255" s="36" t="s">
        <v>422</v>
      </c>
      <c r="G255" s="25" t="s">
        <v>17</v>
      </c>
      <c r="H255" s="26" t="s">
        <v>423</v>
      </c>
      <c r="I255" s="17" t="s">
        <v>19</v>
      </c>
      <c r="J255" s="18">
        <f t="shared" si="1"/>
        <v>0</v>
      </c>
      <c r="K255" s="18">
        <f t="shared" si="2"/>
        <v>776.3818182</v>
      </c>
      <c r="L255" s="19">
        <f t="shared" si="3"/>
        <v>776.3818182</v>
      </c>
      <c r="M255" s="12"/>
      <c r="N255" s="12">
        <v>21.0</v>
      </c>
      <c r="O255" s="20">
        <v>0.0</v>
      </c>
      <c r="P255" s="20">
        <v>1281.03</v>
      </c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36.0" customHeight="1">
      <c r="A256" s="22">
        <v>703.0</v>
      </c>
      <c r="B256" s="23">
        <v>7.0</v>
      </c>
      <c r="C256" s="11" t="s">
        <v>359</v>
      </c>
      <c r="D256" s="12">
        <v>1.11001013676E11</v>
      </c>
      <c r="E256" s="13">
        <v>1.11001013676E11</v>
      </c>
      <c r="F256" s="36" t="s">
        <v>424</v>
      </c>
      <c r="G256" s="25" t="s">
        <v>17</v>
      </c>
      <c r="H256" s="26" t="s">
        <v>425</v>
      </c>
      <c r="I256" s="17" t="s">
        <v>19</v>
      </c>
      <c r="J256" s="18">
        <f t="shared" si="1"/>
        <v>0</v>
      </c>
      <c r="K256" s="18">
        <f t="shared" si="2"/>
        <v>978.6242424</v>
      </c>
      <c r="L256" s="19">
        <f t="shared" si="3"/>
        <v>978.6242424</v>
      </c>
      <c r="M256" s="12"/>
      <c r="N256" s="12">
        <v>28.0</v>
      </c>
      <c r="O256" s="20"/>
      <c r="P256" s="20">
        <v>1614.73</v>
      </c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36.0" customHeight="1">
      <c r="A257" s="22">
        <v>726.0</v>
      </c>
      <c r="B257" s="23">
        <v>7.0</v>
      </c>
      <c r="C257" s="11" t="s">
        <v>359</v>
      </c>
      <c r="D257" s="12">
        <v>1.11102000923E11</v>
      </c>
      <c r="E257" s="13">
        <v>1.11001013676E11</v>
      </c>
      <c r="F257" s="28" t="s">
        <v>424</v>
      </c>
      <c r="G257" s="25" t="s">
        <v>22</v>
      </c>
      <c r="H257" s="26" t="s">
        <v>426</v>
      </c>
      <c r="I257" s="17" t="s">
        <v>24</v>
      </c>
      <c r="J257" s="18">
        <f t="shared" si="1"/>
        <v>0</v>
      </c>
      <c r="K257" s="18">
        <f t="shared" si="2"/>
        <v>439.3923077</v>
      </c>
      <c r="L257" s="19">
        <f t="shared" si="3"/>
        <v>439.3923077</v>
      </c>
      <c r="M257" s="12"/>
      <c r="N257" s="12">
        <v>35.17</v>
      </c>
      <c r="O257" s="20">
        <v>0.0</v>
      </c>
      <c r="P257" s="20">
        <v>571.21</v>
      </c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36.0" customHeight="1">
      <c r="A258" s="22">
        <v>714.0</v>
      </c>
      <c r="B258" s="23">
        <v>7.0</v>
      </c>
      <c r="C258" s="11" t="s">
        <v>359</v>
      </c>
      <c r="D258" s="12">
        <v>1.11102000281E11</v>
      </c>
      <c r="E258" s="13">
        <v>1.11102000281E11</v>
      </c>
      <c r="F258" s="36" t="s">
        <v>427</v>
      </c>
      <c r="G258" s="25" t="s">
        <v>17</v>
      </c>
      <c r="H258" s="26" t="s">
        <v>428</v>
      </c>
      <c r="I258" s="17" t="s">
        <v>19</v>
      </c>
      <c r="J258" s="18">
        <f t="shared" si="1"/>
        <v>0</v>
      </c>
      <c r="K258" s="18">
        <f t="shared" si="2"/>
        <v>802.830303</v>
      </c>
      <c r="L258" s="19">
        <f t="shared" si="3"/>
        <v>802.830303</v>
      </c>
      <c r="M258" s="12"/>
      <c r="N258" s="12">
        <v>26.0</v>
      </c>
      <c r="O258" s="20">
        <v>0.0</v>
      </c>
      <c r="P258" s="20">
        <v>1324.67</v>
      </c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36.0" customHeight="1">
      <c r="A259" s="22">
        <v>725.0</v>
      </c>
      <c r="B259" s="23">
        <v>7.0</v>
      </c>
      <c r="C259" s="11" t="s">
        <v>359</v>
      </c>
      <c r="D259" s="12">
        <v>1.11102000907E11</v>
      </c>
      <c r="E259" s="13">
        <v>1.11102000281E11</v>
      </c>
      <c r="F259" s="28" t="s">
        <v>427</v>
      </c>
      <c r="G259" s="25" t="s">
        <v>22</v>
      </c>
      <c r="H259" s="26" t="s">
        <v>429</v>
      </c>
      <c r="I259" s="17" t="s">
        <v>24</v>
      </c>
      <c r="J259" s="18">
        <f t="shared" si="1"/>
        <v>0</v>
      </c>
      <c r="K259" s="18">
        <f t="shared" si="2"/>
        <v>228.9076923</v>
      </c>
      <c r="L259" s="19">
        <f t="shared" si="3"/>
        <v>228.9076923</v>
      </c>
      <c r="M259" s="12"/>
      <c r="N259" s="12">
        <v>6.0</v>
      </c>
      <c r="O259" s="20">
        <v>0.0</v>
      </c>
      <c r="P259" s="20">
        <v>297.58</v>
      </c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36.0" customHeight="1">
      <c r="A260" s="22">
        <v>727.0</v>
      </c>
      <c r="B260" s="23">
        <v>7.0</v>
      </c>
      <c r="C260" s="11" t="s">
        <v>359</v>
      </c>
      <c r="D260" s="12">
        <v>1.11102000958E11</v>
      </c>
      <c r="E260" s="13">
        <v>1.11102000958E11</v>
      </c>
      <c r="F260" s="36" t="s">
        <v>430</v>
      </c>
      <c r="G260" s="25" t="s">
        <v>17</v>
      </c>
      <c r="H260" s="26" t="s">
        <v>431</v>
      </c>
      <c r="I260" s="17" t="s">
        <v>19</v>
      </c>
      <c r="J260" s="18">
        <f t="shared" si="1"/>
        <v>53.39</v>
      </c>
      <c r="K260" s="18">
        <f t="shared" si="2"/>
        <v>912.4181818</v>
      </c>
      <c r="L260" s="19">
        <f t="shared" si="3"/>
        <v>965.8081818</v>
      </c>
      <c r="M260" s="12">
        <v>2.0</v>
      </c>
      <c r="N260" s="12">
        <v>26.0</v>
      </c>
      <c r="O260" s="20">
        <v>106.78</v>
      </c>
      <c r="P260" s="20">
        <v>1505.49</v>
      </c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36.0" customHeight="1">
      <c r="A261" s="22">
        <v>729.0</v>
      </c>
      <c r="B261" s="23">
        <v>7.0</v>
      </c>
      <c r="C261" s="11" t="s">
        <v>359</v>
      </c>
      <c r="D261" s="12">
        <v>2.11102000201E11</v>
      </c>
      <c r="E261" s="13">
        <v>2.11102000201E11</v>
      </c>
      <c r="F261" s="36" t="s">
        <v>432</v>
      </c>
      <c r="G261" s="25" t="s">
        <v>17</v>
      </c>
      <c r="H261" s="26" t="s">
        <v>433</v>
      </c>
      <c r="I261" s="17" t="s">
        <v>19</v>
      </c>
      <c r="J261" s="18">
        <f t="shared" si="1"/>
        <v>0</v>
      </c>
      <c r="K261" s="18">
        <f t="shared" si="2"/>
        <v>687.2727273</v>
      </c>
      <c r="L261" s="19">
        <f t="shared" si="3"/>
        <v>687.2727273</v>
      </c>
      <c r="M261" s="12"/>
      <c r="N261" s="12">
        <v>22.0</v>
      </c>
      <c r="O261" s="20">
        <v>0.0</v>
      </c>
      <c r="P261" s="20">
        <v>1134.0</v>
      </c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36.0" customHeight="1">
      <c r="A262" s="22">
        <v>749.0</v>
      </c>
      <c r="B262" s="23">
        <v>7.0</v>
      </c>
      <c r="C262" s="11" t="s">
        <v>359</v>
      </c>
      <c r="D262" s="12">
        <v>1.11001107867E11</v>
      </c>
      <c r="E262" s="13">
        <v>1.11001107867E11</v>
      </c>
      <c r="F262" s="36" t="s">
        <v>434</v>
      </c>
      <c r="G262" s="25" t="s">
        <v>17</v>
      </c>
      <c r="H262" s="26" t="s">
        <v>435</v>
      </c>
      <c r="I262" s="17" t="s">
        <v>19</v>
      </c>
      <c r="J262" s="18">
        <f t="shared" si="1"/>
        <v>0</v>
      </c>
      <c r="K262" s="18">
        <f t="shared" si="2"/>
        <v>1142.484848</v>
      </c>
      <c r="L262" s="19">
        <f t="shared" si="3"/>
        <v>1142.484848</v>
      </c>
      <c r="M262" s="12"/>
      <c r="N262" s="12">
        <v>34.0</v>
      </c>
      <c r="O262" s="20">
        <v>0.0</v>
      </c>
      <c r="P262" s="20">
        <v>1885.1000000000001</v>
      </c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36.0" customHeight="1">
      <c r="A263" s="22">
        <v>744.0</v>
      </c>
      <c r="B263" s="23">
        <v>7.0</v>
      </c>
      <c r="C263" s="11" t="s">
        <v>359</v>
      </c>
      <c r="D263" s="12">
        <v>1.11001104051E11</v>
      </c>
      <c r="E263" s="13">
        <v>1.11001104051E11</v>
      </c>
      <c r="F263" s="24" t="s">
        <v>436</v>
      </c>
      <c r="G263" s="25" t="s">
        <v>17</v>
      </c>
      <c r="H263" s="26" t="s">
        <v>295</v>
      </c>
      <c r="I263" s="17" t="s">
        <v>19</v>
      </c>
      <c r="J263" s="18">
        <f t="shared" si="1"/>
        <v>0</v>
      </c>
      <c r="K263" s="18">
        <f t="shared" si="2"/>
        <v>1152.727273</v>
      </c>
      <c r="L263" s="19">
        <f t="shared" si="3"/>
        <v>1152.727273</v>
      </c>
      <c r="M263" s="12">
        <v>0.0</v>
      </c>
      <c r="N263" s="12">
        <v>26.0</v>
      </c>
      <c r="O263" s="20">
        <v>0.0</v>
      </c>
      <c r="P263" s="20">
        <v>1902.0</v>
      </c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36.0" customHeight="1">
      <c r="A264" s="22">
        <v>750.0</v>
      </c>
      <c r="B264" s="23">
        <v>7.0</v>
      </c>
      <c r="C264" s="11" t="s">
        <v>359</v>
      </c>
      <c r="D264" s="12">
        <v>1.11001107832E11</v>
      </c>
      <c r="E264" s="13">
        <v>1.11001107832E11</v>
      </c>
      <c r="F264" s="24" t="s">
        <v>437</v>
      </c>
      <c r="G264" s="25" t="s">
        <v>17</v>
      </c>
      <c r="H264" s="26" t="s">
        <v>438</v>
      </c>
      <c r="I264" s="17" t="s">
        <v>19</v>
      </c>
      <c r="J264" s="18">
        <f t="shared" si="1"/>
        <v>0</v>
      </c>
      <c r="K264" s="18">
        <f t="shared" si="2"/>
        <v>193.4545455</v>
      </c>
      <c r="L264" s="19">
        <f t="shared" si="3"/>
        <v>193.4545455</v>
      </c>
      <c r="M264" s="12"/>
      <c r="N264" s="12">
        <v>23.0</v>
      </c>
      <c r="O264" s="20">
        <v>0.0</v>
      </c>
      <c r="P264" s="20">
        <v>319.2</v>
      </c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36.0" customHeight="1">
      <c r="A265" s="22">
        <v>734.0</v>
      </c>
      <c r="B265" s="23">
        <v>7.0</v>
      </c>
      <c r="C265" s="11" t="s">
        <v>359</v>
      </c>
      <c r="D265" s="12">
        <v>2.11102000995E11</v>
      </c>
      <c r="E265" s="13">
        <v>2.11102000995E11</v>
      </c>
      <c r="F265" s="24" t="s">
        <v>439</v>
      </c>
      <c r="G265" s="25" t="s">
        <v>22</v>
      </c>
      <c r="H265" s="26" t="s">
        <v>440</v>
      </c>
      <c r="I265" s="17" t="s">
        <v>24</v>
      </c>
      <c r="J265" s="18">
        <f t="shared" si="1"/>
        <v>0</v>
      </c>
      <c r="K265" s="18">
        <f t="shared" si="2"/>
        <v>646.1538462</v>
      </c>
      <c r="L265" s="19">
        <f t="shared" si="3"/>
        <v>646.1538462</v>
      </c>
      <c r="M265" s="12"/>
      <c r="N265" s="12">
        <v>15.0</v>
      </c>
      <c r="O265" s="20">
        <v>0.0</v>
      </c>
      <c r="P265" s="20">
        <v>840.0</v>
      </c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36.0" customHeight="1">
      <c r="A266" s="22">
        <v>755.0</v>
      </c>
      <c r="B266" s="23">
        <v>7.0</v>
      </c>
      <c r="C266" s="11" t="s">
        <v>359</v>
      </c>
      <c r="D266" s="12">
        <v>1.11001107883E11</v>
      </c>
      <c r="E266" s="13">
        <v>1.11001107883E11</v>
      </c>
      <c r="F266" s="24" t="s">
        <v>441</v>
      </c>
      <c r="G266" s="25" t="s">
        <v>17</v>
      </c>
      <c r="H266" s="26" t="s">
        <v>442</v>
      </c>
      <c r="I266" s="17" t="s">
        <v>19</v>
      </c>
      <c r="J266" s="18">
        <f t="shared" si="1"/>
        <v>0</v>
      </c>
      <c r="K266" s="18">
        <f t="shared" si="2"/>
        <v>1365.757576</v>
      </c>
      <c r="L266" s="19">
        <f t="shared" si="3"/>
        <v>1365.757576</v>
      </c>
      <c r="M266" s="12"/>
      <c r="N266" s="12">
        <v>32.0</v>
      </c>
      <c r="O266" s="20">
        <v>0.0</v>
      </c>
      <c r="P266" s="20">
        <v>2253.5</v>
      </c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36.0" customHeight="1">
      <c r="A267" s="22">
        <v>753.0</v>
      </c>
      <c r="B267" s="23">
        <v>7.0</v>
      </c>
      <c r="C267" s="11" t="s">
        <v>359</v>
      </c>
      <c r="D267" s="12">
        <v>1.11001107875E11</v>
      </c>
      <c r="E267" s="13">
        <v>1.11001107875E11</v>
      </c>
      <c r="F267" s="24" t="s">
        <v>443</v>
      </c>
      <c r="G267" s="25" t="s">
        <v>17</v>
      </c>
      <c r="H267" s="26" t="s">
        <v>444</v>
      </c>
      <c r="I267" s="17" t="s">
        <v>19</v>
      </c>
      <c r="J267" s="18">
        <f t="shared" si="1"/>
        <v>163.835</v>
      </c>
      <c r="K267" s="18">
        <f t="shared" si="2"/>
        <v>2711.522667</v>
      </c>
      <c r="L267" s="19">
        <f t="shared" si="3"/>
        <v>2875.357667</v>
      </c>
      <c r="M267" s="12">
        <v>7.0</v>
      </c>
      <c r="N267" s="12">
        <v>71.0</v>
      </c>
      <c r="O267" s="20">
        <v>327.67</v>
      </c>
      <c r="P267" s="20">
        <v>4474.0124</v>
      </c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36.0" customHeight="1">
      <c r="A268" s="22">
        <v>761.0</v>
      </c>
      <c r="B268" s="23">
        <v>7.0</v>
      </c>
      <c r="C268" s="11" t="s">
        <v>359</v>
      </c>
      <c r="D268" s="12">
        <v>1.11001800392E11</v>
      </c>
      <c r="E268" s="13">
        <v>1.11001800392E11</v>
      </c>
      <c r="F268" s="24" t="s">
        <v>445</v>
      </c>
      <c r="G268" s="25" t="s">
        <v>17</v>
      </c>
      <c r="H268" s="26" t="s">
        <v>446</v>
      </c>
      <c r="I268" s="17" t="s">
        <v>19</v>
      </c>
      <c r="J268" s="18">
        <f t="shared" si="1"/>
        <v>63.035</v>
      </c>
      <c r="K268" s="18">
        <f t="shared" si="2"/>
        <v>357.4424242</v>
      </c>
      <c r="L268" s="19">
        <f t="shared" si="3"/>
        <v>420.4774242</v>
      </c>
      <c r="M268" s="12">
        <v>3.0</v>
      </c>
      <c r="N268" s="12">
        <v>12.0</v>
      </c>
      <c r="O268" s="20">
        <v>126.07</v>
      </c>
      <c r="P268" s="20">
        <v>589.78</v>
      </c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36.0" customHeight="1">
      <c r="A269" s="22">
        <v>762.0</v>
      </c>
      <c r="B269" s="23">
        <v>7.0</v>
      </c>
      <c r="C269" s="11" t="s">
        <v>359</v>
      </c>
      <c r="D269" s="12">
        <v>1.11001800384E11</v>
      </c>
      <c r="E269" s="13">
        <v>1.11001800384E11</v>
      </c>
      <c r="F269" s="24" t="s">
        <v>447</v>
      </c>
      <c r="G269" s="25" t="s">
        <v>17</v>
      </c>
      <c r="H269" s="26" t="s">
        <v>448</v>
      </c>
      <c r="I269" s="17" t="s">
        <v>19</v>
      </c>
      <c r="J269" s="18">
        <f t="shared" si="1"/>
        <v>0</v>
      </c>
      <c r="K269" s="18">
        <f t="shared" si="2"/>
        <v>989.6969697</v>
      </c>
      <c r="L269" s="19">
        <f t="shared" si="3"/>
        <v>989.6969697</v>
      </c>
      <c r="M269" s="12">
        <v>0.0</v>
      </c>
      <c r="N269" s="12">
        <v>24.0</v>
      </c>
      <c r="O269" s="20">
        <v>0.0</v>
      </c>
      <c r="P269" s="20">
        <v>1633.0</v>
      </c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36.0" customHeight="1">
      <c r="A270" s="22">
        <v>763.0</v>
      </c>
      <c r="B270" s="23">
        <v>7.0</v>
      </c>
      <c r="C270" s="11" t="s">
        <v>359</v>
      </c>
      <c r="D270" s="12">
        <v>1.11001800457E11</v>
      </c>
      <c r="E270" s="13">
        <v>1.11001800457E11</v>
      </c>
      <c r="F270" s="24" t="s">
        <v>449</v>
      </c>
      <c r="G270" s="25" t="s">
        <v>17</v>
      </c>
      <c r="H270" s="26" t="s">
        <v>450</v>
      </c>
      <c r="I270" s="17" t="s">
        <v>19</v>
      </c>
      <c r="J270" s="18">
        <f t="shared" si="1"/>
        <v>310.75</v>
      </c>
      <c r="K270" s="18">
        <f t="shared" si="2"/>
        <v>1492.121212</v>
      </c>
      <c r="L270" s="19">
        <f t="shared" si="3"/>
        <v>1802.871212</v>
      </c>
      <c r="M270" s="12">
        <v>12.0</v>
      </c>
      <c r="N270" s="12">
        <v>33.0</v>
      </c>
      <c r="O270" s="20">
        <v>621.5</v>
      </c>
      <c r="P270" s="20">
        <v>2462.0</v>
      </c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36.0" customHeight="1">
      <c r="A271" s="22">
        <v>765.0</v>
      </c>
      <c r="B271" s="23">
        <v>7.0</v>
      </c>
      <c r="C271" s="11" t="s">
        <v>359</v>
      </c>
      <c r="D271" s="12">
        <v>1.11001800643E11</v>
      </c>
      <c r="E271" s="13">
        <v>1.11001800643E11</v>
      </c>
      <c r="F271" s="24" t="s">
        <v>451</v>
      </c>
      <c r="G271" s="25" t="s">
        <v>17</v>
      </c>
      <c r="H271" s="26" t="s">
        <v>452</v>
      </c>
      <c r="I271" s="17" t="s">
        <v>19</v>
      </c>
      <c r="J271" s="18">
        <f t="shared" si="1"/>
        <v>210.04</v>
      </c>
      <c r="K271" s="18">
        <f t="shared" si="2"/>
        <v>922.0848485</v>
      </c>
      <c r="L271" s="19">
        <f t="shared" si="3"/>
        <v>1132.124848</v>
      </c>
      <c r="M271" s="12">
        <v>10.0</v>
      </c>
      <c r="N271" s="12">
        <v>23.0</v>
      </c>
      <c r="O271" s="20">
        <v>420.08</v>
      </c>
      <c r="P271" s="20">
        <v>1521.44</v>
      </c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36.0" customHeight="1">
      <c r="A272" s="22">
        <v>767.0</v>
      </c>
      <c r="B272" s="23">
        <v>7.0</v>
      </c>
      <c r="C272" s="11" t="s">
        <v>359</v>
      </c>
      <c r="D272" s="12">
        <v>1.11001800694E11</v>
      </c>
      <c r="E272" s="13">
        <v>1.11001800694E11</v>
      </c>
      <c r="F272" s="24" t="s">
        <v>453</v>
      </c>
      <c r="G272" s="25" t="s">
        <v>17</v>
      </c>
      <c r="H272" s="26" t="s">
        <v>454</v>
      </c>
      <c r="I272" s="17" t="s">
        <v>19</v>
      </c>
      <c r="J272" s="18">
        <f t="shared" si="1"/>
        <v>225</v>
      </c>
      <c r="K272" s="18">
        <f t="shared" si="2"/>
        <v>836.1272727</v>
      </c>
      <c r="L272" s="19">
        <f t="shared" si="3"/>
        <v>1061.127273</v>
      </c>
      <c r="M272" s="12">
        <v>8.0</v>
      </c>
      <c r="N272" s="12">
        <v>24.0</v>
      </c>
      <c r="O272" s="20">
        <v>450.0</v>
      </c>
      <c r="P272" s="20">
        <v>1379.61</v>
      </c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36.0" customHeight="1">
      <c r="A273" s="22">
        <v>768.0</v>
      </c>
      <c r="B273" s="23">
        <v>7.0</v>
      </c>
      <c r="C273" s="11" t="s">
        <v>359</v>
      </c>
      <c r="D273" s="12">
        <v>1.11001800678E11</v>
      </c>
      <c r="E273" s="13">
        <v>1.11001800678E11</v>
      </c>
      <c r="F273" s="24" t="s">
        <v>455</v>
      </c>
      <c r="G273" s="25" t="s">
        <v>17</v>
      </c>
      <c r="H273" s="26" t="s">
        <v>456</v>
      </c>
      <c r="I273" s="17" t="s">
        <v>19</v>
      </c>
      <c r="J273" s="18">
        <f t="shared" si="1"/>
        <v>225</v>
      </c>
      <c r="K273" s="18">
        <f t="shared" si="2"/>
        <v>829.3878788</v>
      </c>
      <c r="L273" s="19">
        <f t="shared" si="3"/>
        <v>1054.387879</v>
      </c>
      <c r="M273" s="12">
        <v>8.0</v>
      </c>
      <c r="N273" s="12">
        <v>24.0</v>
      </c>
      <c r="O273" s="20">
        <v>450.0</v>
      </c>
      <c r="P273" s="20">
        <v>1368.49</v>
      </c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36.0" customHeight="1">
      <c r="A274" s="22">
        <v>770.0</v>
      </c>
      <c r="B274" s="23">
        <v>7.0</v>
      </c>
      <c r="C274" s="11" t="s">
        <v>359</v>
      </c>
      <c r="D274" s="12">
        <v>1.11001801101E11</v>
      </c>
      <c r="E274" s="13">
        <v>1.11001801101E11</v>
      </c>
      <c r="F274" s="24" t="s">
        <v>457</v>
      </c>
      <c r="G274" s="25" t="s">
        <v>17</v>
      </c>
      <c r="H274" s="26" t="s">
        <v>458</v>
      </c>
      <c r="I274" s="17" t="s">
        <v>19</v>
      </c>
      <c r="J274" s="18">
        <f t="shared" si="1"/>
        <v>151.72</v>
      </c>
      <c r="K274" s="18">
        <f t="shared" si="2"/>
        <v>898.4848485</v>
      </c>
      <c r="L274" s="19">
        <f t="shared" si="3"/>
        <v>1050.204848</v>
      </c>
      <c r="M274" s="12">
        <v>8.0</v>
      </c>
      <c r="N274" s="12">
        <v>22.0</v>
      </c>
      <c r="O274" s="20">
        <v>303.44</v>
      </c>
      <c r="P274" s="20">
        <v>1482.5</v>
      </c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36.0" customHeight="1">
      <c r="A275" s="22">
        <v>766.0</v>
      </c>
      <c r="B275" s="23">
        <v>7.0</v>
      </c>
      <c r="C275" s="11" t="s">
        <v>359</v>
      </c>
      <c r="D275" s="12">
        <v>1.1100180108E11</v>
      </c>
      <c r="E275" s="13">
        <v>1.1100180108E11</v>
      </c>
      <c r="F275" s="24" t="s">
        <v>459</v>
      </c>
      <c r="G275" s="25" t="s">
        <v>17</v>
      </c>
      <c r="H275" s="26" t="s">
        <v>460</v>
      </c>
      <c r="I275" s="17" t="s">
        <v>19</v>
      </c>
      <c r="J275" s="18">
        <f t="shared" si="1"/>
        <v>310.75</v>
      </c>
      <c r="K275" s="18">
        <f t="shared" si="2"/>
        <v>1492.121212</v>
      </c>
      <c r="L275" s="19">
        <f t="shared" si="3"/>
        <v>1802.871212</v>
      </c>
      <c r="M275" s="12">
        <v>12.0</v>
      </c>
      <c r="N275" s="12">
        <v>33.0</v>
      </c>
      <c r="O275" s="20">
        <v>621.5</v>
      </c>
      <c r="P275" s="20">
        <v>2462.0</v>
      </c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36.0" customHeight="1">
      <c r="A276" s="22">
        <v>769.0</v>
      </c>
      <c r="B276" s="23">
        <v>7.0</v>
      </c>
      <c r="C276" s="11" t="s">
        <v>359</v>
      </c>
      <c r="D276" s="12">
        <v>1.11001801098E11</v>
      </c>
      <c r="E276" s="13">
        <v>1.11001801098E11</v>
      </c>
      <c r="F276" s="24" t="s">
        <v>461</v>
      </c>
      <c r="G276" s="25" t="s">
        <v>17</v>
      </c>
      <c r="H276" s="26" t="s">
        <v>462</v>
      </c>
      <c r="I276" s="17" t="s">
        <v>19</v>
      </c>
      <c r="J276" s="18">
        <f t="shared" si="1"/>
        <v>167.5</v>
      </c>
      <c r="K276" s="18">
        <f t="shared" si="2"/>
        <v>880</v>
      </c>
      <c r="L276" s="19">
        <f t="shared" si="3"/>
        <v>1047.5</v>
      </c>
      <c r="M276" s="12">
        <v>8.0</v>
      </c>
      <c r="N276" s="12">
        <v>22.0</v>
      </c>
      <c r="O276" s="20">
        <v>335.0</v>
      </c>
      <c r="P276" s="20">
        <v>1452.0</v>
      </c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36.0" customHeight="1">
      <c r="A277" s="22">
        <v>877.0</v>
      </c>
      <c r="B277" s="23">
        <v>8.0</v>
      </c>
      <c r="C277" s="11" t="s">
        <v>463</v>
      </c>
      <c r="D277" s="12">
        <v>1.11001098892E11</v>
      </c>
      <c r="E277" s="13">
        <v>1.11001098892E11</v>
      </c>
      <c r="F277" s="36" t="s">
        <v>464</v>
      </c>
      <c r="G277" s="25" t="s">
        <v>17</v>
      </c>
      <c r="H277" s="26" t="s">
        <v>465</v>
      </c>
      <c r="I277" s="17" t="s">
        <v>19</v>
      </c>
      <c r="J277" s="18">
        <f t="shared" si="1"/>
        <v>0</v>
      </c>
      <c r="K277" s="18">
        <f t="shared" si="2"/>
        <v>918.8727273</v>
      </c>
      <c r="L277" s="19">
        <f t="shared" si="3"/>
        <v>918.8727273</v>
      </c>
      <c r="M277" s="12">
        <v>0.0</v>
      </c>
      <c r="N277" s="12">
        <v>23.0</v>
      </c>
      <c r="O277" s="20">
        <v>0.0</v>
      </c>
      <c r="P277" s="20">
        <v>1516.14</v>
      </c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36.0" customHeight="1">
      <c r="A278" s="22">
        <v>878.0</v>
      </c>
      <c r="B278" s="23">
        <v>8.0</v>
      </c>
      <c r="C278" s="11" t="s">
        <v>463</v>
      </c>
      <c r="D278" s="12">
        <v>1.11001100048E11</v>
      </c>
      <c r="E278" s="13">
        <v>1.11001100048E11</v>
      </c>
      <c r="F278" s="36" t="s">
        <v>466</v>
      </c>
      <c r="G278" s="25" t="s">
        <v>17</v>
      </c>
      <c r="H278" s="26" t="s">
        <v>467</v>
      </c>
      <c r="I278" s="17" t="s">
        <v>19</v>
      </c>
      <c r="J278" s="18">
        <f t="shared" si="1"/>
        <v>0</v>
      </c>
      <c r="K278" s="18">
        <f t="shared" si="2"/>
        <v>1228.69697</v>
      </c>
      <c r="L278" s="19">
        <f t="shared" si="3"/>
        <v>1228.69697</v>
      </c>
      <c r="M278" s="12"/>
      <c r="N278" s="12">
        <v>27.0</v>
      </c>
      <c r="O278" s="20">
        <v>0.0</v>
      </c>
      <c r="P278" s="20">
        <v>2027.3500000000001</v>
      </c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36.0" customHeight="1">
      <c r="A279" s="22">
        <v>826.0</v>
      </c>
      <c r="B279" s="23">
        <v>8.0</v>
      </c>
      <c r="C279" s="11" t="s">
        <v>463</v>
      </c>
      <c r="D279" s="12">
        <v>1.11001029114E11</v>
      </c>
      <c r="E279" s="13">
        <v>1.11001029114E11</v>
      </c>
      <c r="F279" s="36" t="s">
        <v>468</v>
      </c>
      <c r="G279" s="25" t="s">
        <v>17</v>
      </c>
      <c r="H279" s="26" t="s">
        <v>469</v>
      </c>
      <c r="I279" s="17" t="s">
        <v>19</v>
      </c>
      <c r="J279" s="18">
        <f t="shared" si="1"/>
        <v>0</v>
      </c>
      <c r="K279" s="18">
        <f t="shared" si="2"/>
        <v>366.6666667</v>
      </c>
      <c r="L279" s="19">
        <f t="shared" si="3"/>
        <v>366.6666667</v>
      </c>
      <c r="M279" s="12"/>
      <c r="N279" s="12">
        <v>11.0</v>
      </c>
      <c r="O279" s="20">
        <v>0.0</v>
      </c>
      <c r="P279" s="20">
        <v>605.0</v>
      </c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36.0" customHeight="1">
      <c r="A280" s="22">
        <v>814.0</v>
      </c>
      <c r="B280" s="23">
        <v>8.0</v>
      </c>
      <c r="C280" s="11" t="s">
        <v>463</v>
      </c>
      <c r="D280" s="12">
        <v>1.11001098906E11</v>
      </c>
      <c r="E280" s="13">
        <v>1.11001098906E11</v>
      </c>
      <c r="F280" s="36" t="s">
        <v>470</v>
      </c>
      <c r="G280" s="25" t="s">
        <v>17</v>
      </c>
      <c r="H280" s="26" t="s">
        <v>471</v>
      </c>
      <c r="I280" s="17" t="s">
        <v>19</v>
      </c>
      <c r="J280" s="18">
        <f t="shared" si="1"/>
        <v>0</v>
      </c>
      <c r="K280" s="18">
        <f t="shared" si="2"/>
        <v>738.7212121</v>
      </c>
      <c r="L280" s="19">
        <f t="shared" si="3"/>
        <v>738.7212121</v>
      </c>
      <c r="M280" s="12"/>
      <c r="N280" s="12">
        <v>19.0</v>
      </c>
      <c r="O280" s="20">
        <v>0.0</v>
      </c>
      <c r="P280" s="20">
        <v>1218.8899999999999</v>
      </c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36.0" customHeight="1">
      <c r="A281" s="22">
        <v>890.0</v>
      </c>
      <c r="B281" s="23">
        <v>8.0</v>
      </c>
      <c r="C281" s="11" t="s">
        <v>463</v>
      </c>
      <c r="D281" s="12">
        <v>1.11001110477E11</v>
      </c>
      <c r="E281" s="13">
        <v>1.11001110477E11</v>
      </c>
      <c r="F281" s="36" t="s">
        <v>472</v>
      </c>
      <c r="G281" s="25" t="s">
        <v>17</v>
      </c>
      <c r="H281" s="26" t="s">
        <v>473</v>
      </c>
      <c r="I281" s="17" t="s">
        <v>24</v>
      </c>
      <c r="J281" s="18">
        <f t="shared" si="1"/>
        <v>0</v>
      </c>
      <c r="K281" s="18">
        <f t="shared" si="2"/>
        <v>760.3076923</v>
      </c>
      <c r="L281" s="19">
        <f t="shared" si="3"/>
        <v>760.3076923</v>
      </c>
      <c r="M281" s="12"/>
      <c r="N281" s="12">
        <v>21.0</v>
      </c>
      <c r="O281" s="20">
        <v>0.0</v>
      </c>
      <c r="P281" s="20">
        <v>988.4</v>
      </c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36.0" customHeight="1">
      <c r="A282" s="22">
        <v>802.0</v>
      </c>
      <c r="B282" s="23">
        <v>8.0</v>
      </c>
      <c r="C282" s="11" t="s">
        <v>463</v>
      </c>
      <c r="D282" s="12">
        <v>1.11001086771E11</v>
      </c>
      <c r="E282" s="13">
        <v>1.11001086771E11</v>
      </c>
      <c r="F282" s="36" t="s">
        <v>474</v>
      </c>
      <c r="G282" s="25" t="s">
        <v>17</v>
      </c>
      <c r="H282" s="26" t="s">
        <v>475</v>
      </c>
      <c r="I282" s="17" t="s">
        <v>24</v>
      </c>
      <c r="J282" s="18">
        <f t="shared" si="1"/>
        <v>0</v>
      </c>
      <c r="K282" s="18">
        <f t="shared" si="2"/>
        <v>746.4692308</v>
      </c>
      <c r="L282" s="19">
        <f t="shared" si="3"/>
        <v>746.4692308</v>
      </c>
      <c r="M282" s="12"/>
      <c r="N282" s="12">
        <v>18.0</v>
      </c>
      <c r="O282" s="20">
        <v>0.0</v>
      </c>
      <c r="P282" s="20">
        <v>970.41</v>
      </c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36.0" customHeight="1">
      <c r="A283" s="22">
        <v>830.0</v>
      </c>
      <c r="B283" s="23">
        <v>8.0</v>
      </c>
      <c r="C283" s="11" t="s">
        <v>463</v>
      </c>
      <c r="D283" s="12">
        <v>1.1100108686E11</v>
      </c>
      <c r="E283" s="13">
        <v>1.11001086771E11</v>
      </c>
      <c r="F283" s="28" t="s">
        <v>474</v>
      </c>
      <c r="G283" s="25" t="s">
        <v>22</v>
      </c>
      <c r="H283" s="26" t="s">
        <v>476</v>
      </c>
      <c r="I283" s="17" t="s">
        <v>19</v>
      </c>
      <c r="J283" s="18">
        <f t="shared" si="1"/>
        <v>0</v>
      </c>
      <c r="K283" s="18">
        <f t="shared" si="2"/>
        <v>311.6969697</v>
      </c>
      <c r="L283" s="19">
        <f t="shared" si="3"/>
        <v>311.6969697</v>
      </c>
      <c r="M283" s="12"/>
      <c r="N283" s="12">
        <v>11.0</v>
      </c>
      <c r="O283" s="20">
        <v>0.0</v>
      </c>
      <c r="P283" s="20">
        <v>514.3</v>
      </c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36.0" customHeight="1">
      <c r="A284" s="22">
        <v>810.0</v>
      </c>
      <c r="B284" s="23">
        <v>8.0</v>
      </c>
      <c r="C284" s="11" t="s">
        <v>463</v>
      </c>
      <c r="D284" s="12">
        <v>1.11001034215E11</v>
      </c>
      <c r="E284" s="13">
        <v>1.11001086771E11</v>
      </c>
      <c r="F284" s="28" t="s">
        <v>474</v>
      </c>
      <c r="G284" s="25" t="s">
        <v>28</v>
      </c>
      <c r="H284" s="26" t="s">
        <v>477</v>
      </c>
      <c r="I284" s="17" t="s">
        <v>24</v>
      </c>
      <c r="J284" s="18">
        <f t="shared" si="1"/>
        <v>0</v>
      </c>
      <c r="K284" s="18">
        <f t="shared" si="2"/>
        <v>197.2923077</v>
      </c>
      <c r="L284" s="19">
        <f t="shared" si="3"/>
        <v>197.2923077</v>
      </c>
      <c r="M284" s="12"/>
      <c r="N284" s="12">
        <v>6.0</v>
      </c>
      <c r="O284" s="20">
        <v>0.0</v>
      </c>
      <c r="P284" s="20">
        <v>256.48</v>
      </c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36.0" customHeight="1">
      <c r="A285" s="22">
        <v>867.0</v>
      </c>
      <c r="B285" s="23">
        <v>8.0</v>
      </c>
      <c r="C285" s="11" t="s">
        <v>463</v>
      </c>
      <c r="D285" s="12">
        <v>1.11001041475E11</v>
      </c>
      <c r="E285" s="13">
        <v>1.11001041475E11</v>
      </c>
      <c r="F285" s="37" t="s">
        <v>478</v>
      </c>
      <c r="G285" s="25" t="s">
        <v>17</v>
      </c>
      <c r="H285" s="26" t="s">
        <v>479</v>
      </c>
      <c r="I285" s="17" t="s">
        <v>19</v>
      </c>
      <c r="J285" s="18">
        <f t="shared" si="1"/>
        <v>0</v>
      </c>
      <c r="K285" s="18">
        <f t="shared" si="2"/>
        <v>627.1272727</v>
      </c>
      <c r="L285" s="19">
        <f t="shared" si="3"/>
        <v>627.1272727</v>
      </c>
      <c r="M285" s="12"/>
      <c r="N285" s="12">
        <v>17.0</v>
      </c>
      <c r="O285" s="20">
        <v>0.0</v>
      </c>
      <c r="P285" s="20">
        <v>1034.76</v>
      </c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36.0" customHeight="1">
      <c r="A286" s="22">
        <v>844.0</v>
      </c>
      <c r="B286" s="23">
        <v>8.0</v>
      </c>
      <c r="C286" s="11" t="s">
        <v>463</v>
      </c>
      <c r="D286" s="12">
        <v>1.11001047236E11</v>
      </c>
      <c r="E286" s="13">
        <v>1.11001041475E11</v>
      </c>
      <c r="F286" s="42" t="s">
        <v>478</v>
      </c>
      <c r="G286" s="25" t="s">
        <v>28</v>
      </c>
      <c r="H286" s="26" t="s">
        <v>480</v>
      </c>
      <c r="I286" s="17" t="s">
        <v>19</v>
      </c>
      <c r="J286" s="18">
        <f t="shared" si="1"/>
        <v>0</v>
      </c>
      <c r="K286" s="18">
        <f t="shared" si="2"/>
        <v>537.0545455</v>
      </c>
      <c r="L286" s="19">
        <f t="shared" si="3"/>
        <v>537.0545455</v>
      </c>
      <c r="M286" s="12"/>
      <c r="N286" s="12">
        <v>16.0</v>
      </c>
      <c r="O286" s="20">
        <v>0.0</v>
      </c>
      <c r="P286" s="20">
        <v>886.14</v>
      </c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36.0" customHeight="1">
      <c r="A287" s="22">
        <v>801.0</v>
      </c>
      <c r="B287" s="23">
        <v>8.0</v>
      </c>
      <c r="C287" s="11" t="s">
        <v>463</v>
      </c>
      <c r="D287" s="12">
        <v>1.11001086649E11</v>
      </c>
      <c r="E287" s="13">
        <v>1.11001086649E11</v>
      </c>
      <c r="F287" s="37" t="s">
        <v>481</v>
      </c>
      <c r="G287" s="25" t="s">
        <v>17</v>
      </c>
      <c r="H287" s="26" t="s">
        <v>482</v>
      </c>
      <c r="I287" s="17" t="s">
        <v>19</v>
      </c>
      <c r="J287" s="18">
        <f t="shared" si="1"/>
        <v>0</v>
      </c>
      <c r="K287" s="18">
        <f t="shared" si="2"/>
        <v>864.2</v>
      </c>
      <c r="L287" s="19">
        <f t="shared" si="3"/>
        <v>864.2</v>
      </c>
      <c r="M287" s="12"/>
      <c r="N287" s="12">
        <v>26.0</v>
      </c>
      <c r="O287" s="20">
        <v>0.0</v>
      </c>
      <c r="P287" s="20">
        <v>1425.93</v>
      </c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36.0" customHeight="1">
      <c r="A288" s="22">
        <v>804.0</v>
      </c>
      <c r="B288" s="23">
        <v>8.0</v>
      </c>
      <c r="C288" s="11" t="s">
        <v>463</v>
      </c>
      <c r="D288" s="12">
        <v>1.11001014681E11</v>
      </c>
      <c r="E288" s="13">
        <v>1.11001086649E11</v>
      </c>
      <c r="F288" s="38"/>
      <c r="G288" s="25" t="s">
        <v>22</v>
      </c>
      <c r="H288" s="26" t="s">
        <v>483</v>
      </c>
      <c r="I288" s="17" t="s">
        <v>19</v>
      </c>
      <c r="J288" s="18">
        <f t="shared" si="1"/>
        <v>0</v>
      </c>
      <c r="K288" s="18">
        <f t="shared" si="2"/>
        <v>122.3939394</v>
      </c>
      <c r="L288" s="19">
        <f t="shared" si="3"/>
        <v>122.3939394</v>
      </c>
      <c r="M288" s="12"/>
      <c r="N288" s="12">
        <v>4.0</v>
      </c>
      <c r="O288" s="20">
        <v>0.0</v>
      </c>
      <c r="P288" s="20">
        <v>201.95</v>
      </c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36.0" customHeight="1">
      <c r="A289" s="22">
        <v>847.0</v>
      </c>
      <c r="B289" s="23">
        <v>8.0</v>
      </c>
      <c r="C289" s="11" t="s">
        <v>463</v>
      </c>
      <c r="D289" s="12">
        <v>1.11001001279E11</v>
      </c>
      <c r="E289" s="13">
        <v>1.11001001279E11</v>
      </c>
      <c r="F289" s="36" t="s">
        <v>484</v>
      </c>
      <c r="G289" s="25" t="s">
        <v>17</v>
      </c>
      <c r="H289" s="26" t="s">
        <v>485</v>
      </c>
      <c r="I289" s="17" t="s">
        <v>19</v>
      </c>
      <c r="J289" s="18">
        <f t="shared" si="1"/>
        <v>0</v>
      </c>
      <c r="K289" s="18">
        <f t="shared" si="2"/>
        <v>571.3333333</v>
      </c>
      <c r="L289" s="19">
        <f t="shared" si="3"/>
        <v>571.3333333</v>
      </c>
      <c r="M289" s="12"/>
      <c r="N289" s="12">
        <v>16.0</v>
      </c>
      <c r="O289" s="20">
        <v>0.0</v>
      </c>
      <c r="P289" s="20">
        <v>942.7</v>
      </c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36.0" customHeight="1">
      <c r="A290" s="22">
        <v>833.0</v>
      </c>
      <c r="B290" s="23">
        <v>8.0</v>
      </c>
      <c r="C290" s="11" t="s">
        <v>463</v>
      </c>
      <c r="D290" s="12">
        <v>1.11001034771E11</v>
      </c>
      <c r="E290" s="13">
        <v>1.11001001279E11</v>
      </c>
      <c r="F290" s="28"/>
      <c r="G290" s="25" t="s">
        <v>22</v>
      </c>
      <c r="H290" s="26" t="s">
        <v>486</v>
      </c>
      <c r="I290" s="17" t="s">
        <v>24</v>
      </c>
      <c r="J290" s="18">
        <f t="shared" si="1"/>
        <v>0</v>
      </c>
      <c r="K290" s="18">
        <f t="shared" si="2"/>
        <v>268.7</v>
      </c>
      <c r="L290" s="19">
        <f t="shared" si="3"/>
        <v>268.7</v>
      </c>
      <c r="M290" s="12"/>
      <c r="N290" s="12">
        <v>8.0</v>
      </c>
      <c r="O290" s="20">
        <v>0.0</v>
      </c>
      <c r="P290" s="20">
        <v>349.31</v>
      </c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36.0" customHeight="1">
      <c r="A291" s="22">
        <v>843.0</v>
      </c>
      <c r="B291" s="23">
        <v>8.0</v>
      </c>
      <c r="C291" s="11" t="s">
        <v>463</v>
      </c>
      <c r="D291" s="12">
        <v>1.11001034649E11</v>
      </c>
      <c r="E291" s="13">
        <v>1.11001001279E11</v>
      </c>
      <c r="F291" s="28"/>
      <c r="G291" s="25" t="s">
        <v>28</v>
      </c>
      <c r="H291" s="26" t="s">
        <v>487</v>
      </c>
      <c r="I291" s="17" t="s">
        <v>24</v>
      </c>
      <c r="J291" s="18">
        <f t="shared" si="1"/>
        <v>114.8769231</v>
      </c>
      <c r="K291" s="18">
        <f t="shared" si="2"/>
        <v>0</v>
      </c>
      <c r="L291" s="19">
        <f t="shared" si="3"/>
        <v>114.8769231</v>
      </c>
      <c r="M291" s="12">
        <v>4.0</v>
      </c>
      <c r="N291" s="12">
        <v>0.0</v>
      </c>
      <c r="O291" s="20">
        <v>149.34</v>
      </c>
      <c r="P291" s="20">
        <v>0.0</v>
      </c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36.0" customHeight="1">
      <c r="A292" s="22">
        <v>884.0</v>
      </c>
      <c r="B292" s="23">
        <v>8.0</v>
      </c>
      <c r="C292" s="11" t="s">
        <v>463</v>
      </c>
      <c r="D292" s="12">
        <v>1.11001104558E11</v>
      </c>
      <c r="E292" s="13">
        <v>1.11001104558E11</v>
      </c>
      <c r="F292" s="36" t="s">
        <v>488</v>
      </c>
      <c r="G292" s="25" t="s">
        <v>17</v>
      </c>
      <c r="H292" s="26" t="s">
        <v>489</v>
      </c>
      <c r="I292" s="17" t="s">
        <v>24</v>
      </c>
      <c r="J292" s="18">
        <f t="shared" si="1"/>
        <v>0</v>
      </c>
      <c r="K292" s="18">
        <f t="shared" si="2"/>
        <v>1418.415385</v>
      </c>
      <c r="L292" s="19">
        <f t="shared" si="3"/>
        <v>1418.415385</v>
      </c>
      <c r="M292" s="12"/>
      <c r="N292" s="12">
        <v>33.0</v>
      </c>
      <c r="O292" s="20">
        <v>0.0</v>
      </c>
      <c r="P292" s="20">
        <v>1843.94</v>
      </c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36.0" customHeight="1">
      <c r="A293" s="22">
        <v>849.0</v>
      </c>
      <c r="B293" s="23">
        <v>8.0</v>
      </c>
      <c r="C293" s="11" t="s">
        <v>463</v>
      </c>
      <c r="D293" s="12">
        <v>1.11001011321E11</v>
      </c>
      <c r="E293" s="13">
        <v>1.11001011321E11</v>
      </c>
      <c r="F293" s="36" t="s">
        <v>490</v>
      </c>
      <c r="G293" s="25" t="s">
        <v>17</v>
      </c>
      <c r="H293" s="26" t="s">
        <v>491</v>
      </c>
      <c r="I293" s="17" t="s">
        <v>24</v>
      </c>
      <c r="J293" s="18">
        <f t="shared" si="1"/>
        <v>190.3846154</v>
      </c>
      <c r="K293" s="18">
        <f t="shared" si="2"/>
        <v>532.1615385</v>
      </c>
      <c r="L293" s="19">
        <f t="shared" si="3"/>
        <v>722.5461538</v>
      </c>
      <c r="M293" s="12">
        <v>6.0</v>
      </c>
      <c r="N293" s="12">
        <v>16.0</v>
      </c>
      <c r="O293" s="20">
        <v>247.5</v>
      </c>
      <c r="P293" s="20">
        <v>691.81</v>
      </c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36.0" customHeight="1">
      <c r="A294" s="22">
        <v>803.0</v>
      </c>
      <c r="B294" s="23">
        <v>8.0</v>
      </c>
      <c r="C294" s="11" t="s">
        <v>463</v>
      </c>
      <c r="D294" s="12">
        <v>1.11001106259E11</v>
      </c>
      <c r="E294" s="13">
        <v>1.11001011321E11</v>
      </c>
      <c r="F294" s="28" t="s">
        <v>490</v>
      </c>
      <c r="G294" s="25" t="s">
        <v>22</v>
      </c>
      <c r="H294" s="26" t="s">
        <v>492</v>
      </c>
      <c r="I294" s="17" t="s">
        <v>24</v>
      </c>
      <c r="J294" s="18">
        <f t="shared" si="1"/>
        <v>0</v>
      </c>
      <c r="K294" s="18">
        <f t="shared" si="2"/>
        <v>171.4769231</v>
      </c>
      <c r="L294" s="19">
        <f t="shared" si="3"/>
        <v>171.4769231</v>
      </c>
      <c r="M294" s="12"/>
      <c r="N294" s="12">
        <v>5.0</v>
      </c>
      <c r="O294" s="20">
        <v>0.0</v>
      </c>
      <c r="P294" s="20">
        <v>222.91999999999996</v>
      </c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36.0" customHeight="1">
      <c r="A295" s="22">
        <v>813.0</v>
      </c>
      <c r="B295" s="23">
        <v>8.0</v>
      </c>
      <c r="C295" s="11" t="s">
        <v>463</v>
      </c>
      <c r="D295" s="12">
        <v>1.11001013129E11</v>
      </c>
      <c r="E295" s="13">
        <v>1.11001013129E11</v>
      </c>
      <c r="F295" s="36" t="s">
        <v>493</v>
      </c>
      <c r="G295" s="25" t="s">
        <v>17</v>
      </c>
      <c r="H295" s="26" t="s">
        <v>494</v>
      </c>
      <c r="I295" s="17" t="s">
        <v>19</v>
      </c>
      <c r="J295" s="18">
        <f t="shared" si="1"/>
        <v>0</v>
      </c>
      <c r="K295" s="18">
        <f t="shared" si="2"/>
        <v>306.4727273</v>
      </c>
      <c r="L295" s="19">
        <f t="shared" si="3"/>
        <v>306.4727273</v>
      </c>
      <c r="M295" s="12"/>
      <c r="N295" s="12">
        <v>20.0</v>
      </c>
      <c r="O295" s="20">
        <v>0.0</v>
      </c>
      <c r="P295" s="20">
        <v>505.67999999999995</v>
      </c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36.0" customHeight="1">
      <c r="A296" s="22">
        <v>860.0</v>
      </c>
      <c r="B296" s="23">
        <v>8.0</v>
      </c>
      <c r="C296" s="11" t="s">
        <v>463</v>
      </c>
      <c r="D296" s="12">
        <v>1.11001050181E11</v>
      </c>
      <c r="E296" s="13">
        <v>1.11001013129E11</v>
      </c>
      <c r="F296" s="28" t="s">
        <v>493</v>
      </c>
      <c r="G296" s="25" t="s">
        <v>22</v>
      </c>
      <c r="H296" s="26" t="s">
        <v>495</v>
      </c>
      <c r="I296" s="17" t="s">
        <v>24</v>
      </c>
      <c r="J296" s="18">
        <f t="shared" si="1"/>
        <v>0</v>
      </c>
      <c r="K296" s="18">
        <f t="shared" si="2"/>
        <v>525</v>
      </c>
      <c r="L296" s="19">
        <f t="shared" si="3"/>
        <v>525</v>
      </c>
      <c r="M296" s="12"/>
      <c r="N296" s="12">
        <v>13.0</v>
      </c>
      <c r="O296" s="20">
        <v>0.0</v>
      </c>
      <c r="P296" s="20">
        <v>682.5</v>
      </c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36.0" customHeight="1">
      <c r="A297" s="22">
        <v>839.0</v>
      </c>
      <c r="B297" s="23">
        <v>8.0</v>
      </c>
      <c r="C297" s="11" t="s">
        <v>463</v>
      </c>
      <c r="D297" s="12">
        <v>1.11001029653E11</v>
      </c>
      <c r="E297" s="13">
        <v>1.11001013129E11</v>
      </c>
      <c r="F297" s="28" t="s">
        <v>493</v>
      </c>
      <c r="G297" s="25" t="s">
        <v>28</v>
      </c>
      <c r="H297" s="26" t="s">
        <v>496</v>
      </c>
      <c r="I297" s="17" t="s">
        <v>19</v>
      </c>
      <c r="J297" s="18">
        <f t="shared" si="1"/>
        <v>0</v>
      </c>
      <c r="K297" s="18">
        <f t="shared" si="2"/>
        <v>445.6969697</v>
      </c>
      <c r="L297" s="19">
        <f t="shared" si="3"/>
        <v>445.6969697</v>
      </c>
      <c r="M297" s="12"/>
      <c r="N297" s="12">
        <v>14.0</v>
      </c>
      <c r="O297" s="20">
        <v>0.0</v>
      </c>
      <c r="P297" s="20">
        <v>735.4000000000001</v>
      </c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36.0" customHeight="1">
      <c r="A298" s="22">
        <v>841.0</v>
      </c>
      <c r="B298" s="23">
        <v>8.0</v>
      </c>
      <c r="C298" s="11" t="s">
        <v>463</v>
      </c>
      <c r="D298" s="12">
        <v>1.11001013161E11</v>
      </c>
      <c r="E298" s="13">
        <v>1.11001013161E11</v>
      </c>
      <c r="F298" s="37" t="s">
        <v>497</v>
      </c>
      <c r="G298" s="25" t="s">
        <v>17</v>
      </c>
      <c r="H298" s="26" t="s">
        <v>393</v>
      </c>
      <c r="I298" s="17" t="s">
        <v>19</v>
      </c>
      <c r="J298" s="18">
        <f t="shared" si="1"/>
        <v>131.31</v>
      </c>
      <c r="K298" s="18">
        <f t="shared" si="2"/>
        <v>1088.757576</v>
      </c>
      <c r="L298" s="19">
        <f t="shared" si="3"/>
        <v>1220.067576</v>
      </c>
      <c r="M298" s="12">
        <v>6.0</v>
      </c>
      <c r="N298" s="12">
        <v>31.0</v>
      </c>
      <c r="O298" s="20">
        <v>262.62</v>
      </c>
      <c r="P298" s="20">
        <v>1796.45</v>
      </c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36.0" customHeight="1">
      <c r="A299" s="22">
        <v>821.0</v>
      </c>
      <c r="B299" s="23">
        <v>8.0</v>
      </c>
      <c r="C299" s="11" t="s">
        <v>463</v>
      </c>
      <c r="D299" s="12">
        <v>1.11001033961E11</v>
      </c>
      <c r="E299" s="13">
        <v>1.11001013161E11</v>
      </c>
      <c r="F299" s="40"/>
      <c r="G299" s="25" t="s">
        <v>22</v>
      </c>
      <c r="H299" s="26" t="s">
        <v>498</v>
      </c>
      <c r="I299" s="17" t="s">
        <v>24</v>
      </c>
      <c r="J299" s="18">
        <f t="shared" si="1"/>
        <v>0</v>
      </c>
      <c r="K299" s="18">
        <f t="shared" si="2"/>
        <v>243.4384615</v>
      </c>
      <c r="L299" s="19">
        <f t="shared" si="3"/>
        <v>243.4384615</v>
      </c>
      <c r="M299" s="12"/>
      <c r="N299" s="12">
        <v>7.0</v>
      </c>
      <c r="O299" s="20">
        <v>0.0</v>
      </c>
      <c r="P299" s="20">
        <v>316.47</v>
      </c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36.0" customHeight="1">
      <c r="A300" s="22">
        <v>886.0</v>
      </c>
      <c r="B300" s="23">
        <v>8.0</v>
      </c>
      <c r="C300" s="11" t="s">
        <v>463</v>
      </c>
      <c r="D300" s="12"/>
      <c r="E300" s="13" t="e">
        <v>#N/A</v>
      </c>
      <c r="F300" s="38"/>
      <c r="G300" s="25" t="s">
        <v>28</v>
      </c>
      <c r="H300" s="26" t="s">
        <v>499</v>
      </c>
      <c r="I300" s="17" t="s">
        <v>24</v>
      </c>
      <c r="J300" s="18">
        <f t="shared" si="1"/>
        <v>123.0769231</v>
      </c>
      <c r="K300" s="18">
        <f t="shared" si="2"/>
        <v>0</v>
      </c>
      <c r="L300" s="19">
        <f t="shared" si="3"/>
        <v>123.0769231</v>
      </c>
      <c r="M300" s="12">
        <v>4.0</v>
      </c>
      <c r="N300" s="12"/>
      <c r="O300" s="20">
        <v>160.0</v>
      </c>
      <c r="P300" s="20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36.0" customHeight="1">
      <c r="A301" s="22">
        <v>856.0</v>
      </c>
      <c r="B301" s="23">
        <v>8.0</v>
      </c>
      <c r="C301" s="11" t="s">
        <v>463</v>
      </c>
      <c r="D301" s="12">
        <v>1.1100101091E11</v>
      </c>
      <c r="E301" s="13">
        <v>1.1100101091E11</v>
      </c>
      <c r="F301" s="36" t="s">
        <v>500</v>
      </c>
      <c r="G301" s="25" t="s">
        <v>17</v>
      </c>
      <c r="H301" s="26" t="s">
        <v>501</v>
      </c>
      <c r="I301" s="17" t="s">
        <v>24</v>
      </c>
      <c r="J301" s="18">
        <f t="shared" si="1"/>
        <v>0</v>
      </c>
      <c r="K301" s="18">
        <f t="shared" si="2"/>
        <v>1443.846154</v>
      </c>
      <c r="L301" s="19">
        <f t="shared" si="3"/>
        <v>1443.846154</v>
      </c>
      <c r="M301" s="12"/>
      <c r="N301" s="12">
        <v>36.0</v>
      </c>
      <c r="O301" s="20">
        <v>0.0</v>
      </c>
      <c r="P301" s="20">
        <v>1877.0</v>
      </c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36.0" customHeight="1">
      <c r="A302" s="22">
        <v>866.0</v>
      </c>
      <c r="B302" s="23">
        <v>8.0</v>
      </c>
      <c r="C302" s="11" t="s">
        <v>463</v>
      </c>
      <c r="D302" s="12">
        <v>1.11001024732E11</v>
      </c>
      <c r="E302" s="13">
        <v>1.11001024732E11</v>
      </c>
      <c r="F302" s="36" t="s">
        <v>502</v>
      </c>
      <c r="G302" s="25" t="s">
        <v>17</v>
      </c>
      <c r="H302" s="26" t="s">
        <v>503</v>
      </c>
      <c r="I302" s="17" t="s">
        <v>19</v>
      </c>
      <c r="J302" s="18">
        <f t="shared" si="1"/>
        <v>0</v>
      </c>
      <c r="K302" s="18">
        <f t="shared" si="2"/>
        <v>3643.751515</v>
      </c>
      <c r="L302" s="19">
        <f t="shared" si="3"/>
        <v>3643.751515</v>
      </c>
      <c r="M302" s="12">
        <v>0.0</v>
      </c>
      <c r="N302" s="12">
        <v>100.0</v>
      </c>
      <c r="O302" s="20">
        <v>0.0</v>
      </c>
      <c r="P302" s="20">
        <v>6012.19</v>
      </c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36.0" customHeight="1">
      <c r="A303" s="22">
        <v>811.0</v>
      </c>
      <c r="B303" s="23">
        <v>8.0</v>
      </c>
      <c r="C303" s="11" t="s">
        <v>463</v>
      </c>
      <c r="D303" s="12">
        <v>1.1100101608E11</v>
      </c>
      <c r="E303" s="13">
        <v>1.11001024732E11</v>
      </c>
      <c r="F303" s="28" t="s">
        <v>502</v>
      </c>
      <c r="G303" s="25" t="s">
        <v>22</v>
      </c>
      <c r="H303" s="26" t="s">
        <v>504</v>
      </c>
      <c r="I303" s="17" t="s">
        <v>19</v>
      </c>
      <c r="J303" s="18">
        <f t="shared" si="1"/>
        <v>0</v>
      </c>
      <c r="K303" s="18">
        <f t="shared" si="2"/>
        <v>491.2666667</v>
      </c>
      <c r="L303" s="19">
        <f t="shared" si="3"/>
        <v>491.2666667</v>
      </c>
      <c r="M303" s="12">
        <v>0.0</v>
      </c>
      <c r="N303" s="12">
        <v>14.0</v>
      </c>
      <c r="O303" s="20">
        <v>0.0</v>
      </c>
      <c r="P303" s="20">
        <v>810.59</v>
      </c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36.0" customHeight="1">
      <c r="A304" s="22">
        <v>806.0</v>
      </c>
      <c r="B304" s="23">
        <v>8.0</v>
      </c>
      <c r="C304" s="11" t="s">
        <v>463</v>
      </c>
      <c r="D304" s="12">
        <v>1.11001016098E11</v>
      </c>
      <c r="E304" s="13">
        <v>1.11001016098E11</v>
      </c>
      <c r="F304" s="36" t="s">
        <v>505</v>
      </c>
      <c r="G304" s="25" t="s">
        <v>17</v>
      </c>
      <c r="H304" s="26" t="s">
        <v>506</v>
      </c>
      <c r="I304" s="17" t="s">
        <v>24</v>
      </c>
      <c r="J304" s="18">
        <f t="shared" si="1"/>
        <v>0</v>
      </c>
      <c r="K304" s="18">
        <f t="shared" si="2"/>
        <v>399.4230769</v>
      </c>
      <c r="L304" s="19">
        <f t="shared" si="3"/>
        <v>399.4230769</v>
      </c>
      <c r="M304" s="12"/>
      <c r="N304" s="12">
        <v>12.0</v>
      </c>
      <c r="O304" s="20">
        <v>0.0</v>
      </c>
      <c r="P304" s="20">
        <v>519.25</v>
      </c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36.0" customHeight="1">
      <c r="A305" s="22">
        <v>857.0</v>
      </c>
      <c r="B305" s="23">
        <v>8.0</v>
      </c>
      <c r="C305" s="11" t="s">
        <v>463</v>
      </c>
      <c r="D305" s="12">
        <v>1.11001027391E11</v>
      </c>
      <c r="E305" s="13">
        <v>1.11001027391E11</v>
      </c>
      <c r="F305" s="43" t="s">
        <v>507</v>
      </c>
      <c r="G305" s="25" t="s">
        <v>17</v>
      </c>
      <c r="H305" s="26" t="s">
        <v>508</v>
      </c>
      <c r="I305" s="17" t="s">
        <v>19</v>
      </c>
      <c r="J305" s="18">
        <f t="shared" si="1"/>
        <v>0</v>
      </c>
      <c r="K305" s="18">
        <f t="shared" si="2"/>
        <v>1475.575758</v>
      </c>
      <c r="L305" s="19">
        <f t="shared" si="3"/>
        <v>1475.575758</v>
      </c>
      <c r="M305" s="12"/>
      <c r="N305" s="12">
        <v>51.0</v>
      </c>
      <c r="O305" s="20">
        <v>0.0</v>
      </c>
      <c r="P305" s="20">
        <v>2434.7</v>
      </c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36.0" customHeight="1">
      <c r="A306" s="22">
        <v>824.0</v>
      </c>
      <c r="B306" s="23">
        <v>8.0</v>
      </c>
      <c r="C306" s="11" t="s">
        <v>463</v>
      </c>
      <c r="D306" s="12">
        <v>1.11001050172E11</v>
      </c>
      <c r="E306" s="13">
        <v>1.11001027391E11</v>
      </c>
      <c r="F306" s="44"/>
      <c r="G306" s="25" t="s">
        <v>22</v>
      </c>
      <c r="H306" s="26" t="s">
        <v>509</v>
      </c>
      <c r="I306" s="17" t="s">
        <v>24</v>
      </c>
      <c r="J306" s="18">
        <f t="shared" si="1"/>
        <v>0</v>
      </c>
      <c r="K306" s="18">
        <f t="shared" si="2"/>
        <v>555.3076923</v>
      </c>
      <c r="L306" s="19">
        <f t="shared" si="3"/>
        <v>555.3076923</v>
      </c>
      <c r="M306" s="12"/>
      <c r="N306" s="12">
        <v>14.0</v>
      </c>
      <c r="O306" s="20">
        <v>0.0</v>
      </c>
      <c r="P306" s="20">
        <v>721.9</v>
      </c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36.0" customHeight="1">
      <c r="A307" s="22">
        <v>809.0</v>
      </c>
      <c r="B307" s="23">
        <v>8.0</v>
      </c>
      <c r="C307" s="11" t="s">
        <v>463</v>
      </c>
      <c r="D307" s="12">
        <v>1.11001034088E11</v>
      </c>
      <c r="E307" s="13">
        <v>1.11001027391E11</v>
      </c>
      <c r="F307" s="15"/>
      <c r="G307" s="25" t="s">
        <v>28</v>
      </c>
      <c r="H307" s="26" t="s">
        <v>510</v>
      </c>
      <c r="I307" s="17" t="s">
        <v>24</v>
      </c>
      <c r="J307" s="18">
        <f t="shared" si="1"/>
        <v>0</v>
      </c>
      <c r="K307" s="18">
        <f t="shared" si="2"/>
        <v>191.3846154</v>
      </c>
      <c r="L307" s="19">
        <f t="shared" si="3"/>
        <v>191.3846154</v>
      </c>
      <c r="M307" s="12"/>
      <c r="N307" s="12">
        <v>6.0</v>
      </c>
      <c r="O307" s="20">
        <v>0.0</v>
      </c>
      <c r="P307" s="20">
        <v>248.8</v>
      </c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36.0" customHeight="1">
      <c r="A308" s="22">
        <v>846.0</v>
      </c>
      <c r="B308" s="23">
        <v>8.0</v>
      </c>
      <c r="C308" s="11" t="s">
        <v>463</v>
      </c>
      <c r="D308" s="12">
        <v>1.11001000124E11</v>
      </c>
      <c r="E308" s="13">
        <v>1.11001000124E11</v>
      </c>
      <c r="F308" s="36" t="s">
        <v>511</v>
      </c>
      <c r="G308" s="25" t="s">
        <v>17</v>
      </c>
      <c r="H308" s="26" t="s">
        <v>512</v>
      </c>
      <c r="I308" s="17" t="s">
        <v>19</v>
      </c>
      <c r="J308" s="18">
        <f t="shared" si="1"/>
        <v>86.77</v>
      </c>
      <c r="K308" s="18">
        <f t="shared" si="2"/>
        <v>995.2121212</v>
      </c>
      <c r="L308" s="19">
        <f t="shared" si="3"/>
        <v>1081.982121</v>
      </c>
      <c r="M308" s="12">
        <v>4.0</v>
      </c>
      <c r="N308" s="12">
        <v>27.0</v>
      </c>
      <c r="O308" s="20">
        <v>173.54</v>
      </c>
      <c r="P308" s="20">
        <v>1642.1</v>
      </c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36.0" customHeight="1">
      <c r="A309" s="22">
        <v>818.0</v>
      </c>
      <c r="B309" s="23">
        <v>8.0</v>
      </c>
      <c r="C309" s="11" t="s">
        <v>463</v>
      </c>
      <c r="D309" s="12">
        <v>1.11001076767E11</v>
      </c>
      <c r="E309" s="13">
        <v>1.11001076767E11</v>
      </c>
      <c r="F309" s="36" t="s">
        <v>513</v>
      </c>
      <c r="G309" s="25" t="s">
        <v>17</v>
      </c>
      <c r="H309" s="26" t="s">
        <v>514</v>
      </c>
      <c r="I309" s="17" t="s">
        <v>19</v>
      </c>
      <c r="J309" s="18">
        <f t="shared" si="1"/>
        <v>0</v>
      </c>
      <c r="K309" s="18">
        <f t="shared" si="2"/>
        <v>1704.121212</v>
      </c>
      <c r="L309" s="19">
        <f t="shared" si="3"/>
        <v>1704.121212</v>
      </c>
      <c r="M309" s="12"/>
      <c r="N309" s="12">
        <v>50.0</v>
      </c>
      <c r="O309" s="20">
        <v>0.0</v>
      </c>
      <c r="P309" s="20">
        <v>2811.8</v>
      </c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36.0" customHeight="1">
      <c r="A310" s="22">
        <v>815.0</v>
      </c>
      <c r="B310" s="23">
        <v>8.0</v>
      </c>
      <c r="C310" s="11" t="s">
        <v>463</v>
      </c>
      <c r="D310" s="12">
        <v>1.1100101236E11</v>
      </c>
      <c r="E310" s="13">
        <v>1.1100101236E11</v>
      </c>
      <c r="F310" s="36" t="s">
        <v>515</v>
      </c>
      <c r="G310" s="25" t="s">
        <v>17</v>
      </c>
      <c r="H310" s="26" t="s">
        <v>516</v>
      </c>
      <c r="I310" s="17" t="s">
        <v>19</v>
      </c>
      <c r="J310" s="18">
        <f t="shared" si="1"/>
        <v>0</v>
      </c>
      <c r="K310" s="18">
        <f t="shared" si="2"/>
        <v>896.3575758</v>
      </c>
      <c r="L310" s="19">
        <f t="shared" si="3"/>
        <v>896.3575758</v>
      </c>
      <c r="M310" s="12"/>
      <c r="N310" s="12">
        <v>29.0</v>
      </c>
      <c r="O310" s="20">
        <v>0.0</v>
      </c>
      <c r="P310" s="20">
        <v>1478.9899999999998</v>
      </c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36.0" customHeight="1">
      <c r="A311" s="22">
        <v>816.0</v>
      </c>
      <c r="B311" s="23">
        <v>8.0</v>
      </c>
      <c r="C311" s="11" t="s">
        <v>463</v>
      </c>
      <c r="D311" s="12">
        <v>1.11001014974E11</v>
      </c>
      <c r="E311" s="13">
        <v>1.11001014974E11</v>
      </c>
      <c r="F311" s="36" t="s">
        <v>517</v>
      </c>
      <c r="G311" s="25" t="s">
        <v>17</v>
      </c>
      <c r="H311" s="26" t="s">
        <v>518</v>
      </c>
      <c r="I311" s="17" t="s">
        <v>24</v>
      </c>
      <c r="J311" s="18">
        <f t="shared" si="1"/>
        <v>116.9076923</v>
      </c>
      <c r="K311" s="18">
        <f t="shared" si="2"/>
        <v>678.4384615</v>
      </c>
      <c r="L311" s="19">
        <f t="shared" si="3"/>
        <v>795.3461538</v>
      </c>
      <c r="M311" s="12">
        <v>2.0</v>
      </c>
      <c r="N311" s="12">
        <v>17.0</v>
      </c>
      <c r="O311" s="20">
        <v>151.98</v>
      </c>
      <c r="P311" s="20">
        <v>881.97</v>
      </c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36.0" customHeight="1">
      <c r="A312" s="22">
        <v>825.0</v>
      </c>
      <c r="B312" s="23">
        <v>8.0</v>
      </c>
      <c r="C312" s="11" t="s">
        <v>463</v>
      </c>
      <c r="D312" s="12">
        <v>1.11001016071E11</v>
      </c>
      <c r="E312" s="13">
        <v>1.11001016071E11</v>
      </c>
      <c r="F312" s="36" t="s">
        <v>519</v>
      </c>
      <c r="G312" s="25" t="s">
        <v>17</v>
      </c>
      <c r="H312" s="26" t="s">
        <v>520</v>
      </c>
      <c r="I312" s="17" t="s">
        <v>19</v>
      </c>
      <c r="J312" s="18">
        <f t="shared" si="1"/>
        <v>0</v>
      </c>
      <c r="K312" s="18">
        <f t="shared" si="2"/>
        <v>536.7939394</v>
      </c>
      <c r="L312" s="19">
        <f t="shared" si="3"/>
        <v>536.7939394</v>
      </c>
      <c r="M312" s="12"/>
      <c r="N312" s="12">
        <v>18.0</v>
      </c>
      <c r="O312" s="20">
        <v>0.0</v>
      </c>
      <c r="P312" s="20">
        <v>885.71</v>
      </c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36.0" customHeight="1">
      <c r="A313" s="22">
        <v>838.0</v>
      </c>
      <c r="B313" s="23">
        <v>8.0</v>
      </c>
      <c r="C313" s="11" t="s">
        <v>463</v>
      </c>
      <c r="D313" s="12">
        <v>1.11001016152E11</v>
      </c>
      <c r="E313" s="13">
        <v>1.11001016071E11</v>
      </c>
      <c r="F313" s="28"/>
      <c r="G313" s="25" t="s">
        <v>22</v>
      </c>
      <c r="H313" s="26" t="s">
        <v>521</v>
      </c>
      <c r="I313" s="17" t="s">
        <v>24</v>
      </c>
      <c r="J313" s="18">
        <f t="shared" si="1"/>
        <v>0</v>
      </c>
      <c r="K313" s="18">
        <f t="shared" si="2"/>
        <v>367.6615385</v>
      </c>
      <c r="L313" s="19">
        <f t="shared" si="3"/>
        <v>367.6615385</v>
      </c>
      <c r="M313" s="12"/>
      <c r="N313" s="12">
        <v>13.0</v>
      </c>
      <c r="O313" s="20">
        <v>0.0</v>
      </c>
      <c r="P313" s="20">
        <v>477.96</v>
      </c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36.0" customHeight="1">
      <c r="A314" s="22">
        <v>882.0</v>
      </c>
      <c r="B314" s="23">
        <v>8.0</v>
      </c>
      <c r="C314" s="11" t="s">
        <v>463</v>
      </c>
      <c r="D314" s="12">
        <v>1.11001106984E11</v>
      </c>
      <c r="E314" s="13">
        <v>1.11001106984E11</v>
      </c>
      <c r="F314" s="37" t="s">
        <v>522</v>
      </c>
      <c r="G314" s="25" t="s">
        <v>17</v>
      </c>
      <c r="H314" s="26" t="s">
        <v>523</v>
      </c>
      <c r="I314" s="17" t="s">
        <v>19</v>
      </c>
      <c r="J314" s="18">
        <f t="shared" si="1"/>
        <v>103.675</v>
      </c>
      <c r="K314" s="18">
        <f t="shared" si="2"/>
        <v>1163.490909</v>
      </c>
      <c r="L314" s="19">
        <f t="shared" si="3"/>
        <v>1267.165909</v>
      </c>
      <c r="M314" s="12">
        <v>5.0</v>
      </c>
      <c r="N314" s="12">
        <v>34.0</v>
      </c>
      <c r="O314" s="20">
        <v>207.35</v>
      </c>
      <c r="P314" s="20">
        <v>1919.76</v>
      </c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36.0" customHeight="1">
      <c r="A315" s="22">
        <v>822.0</v>
      </c>
      <c r="B315" s="23">
        <v>8.0</v>
      </c>
      <c r="C315" s="11" t="s">
        <v>463</v>
      </c>
      <c r="D315" s="12">
        <v>1.11001034169E11</v>
      </c>
      <c r="E315" s="13">
        <v>1.11001106984E11</v>
      </c>
      <c r="F315" s="38"/>
      <c r="G315" s="25" t="s">
        <v>22</v>
      </c>
      <c r="H315" s="26" t="s">
        <v>524</v>
      </c>
      <c r="I315" s="17" t="s">
        <v>24</v>
      </c>
      <c r="J315" s="18">
        <f t="shared" si="1"/>
        <v>0</v>
      </c>
      <c r="K315" s="18">
        <f t="shared" si="2"/>
        <v>235.2076923</v>
      </c>
      <c r="L315" s="19">
        <f t="shared" si="3"/>
        <v>235.2076923</v>
      </c>
      <c r="M315" s="12"/>
      <c r="N315" s="12">
        <v>7.0</v>
      </c>
      <c r="O315" s="20">
        <v>0.0</v>
      </c>
      <c r="P315" s="20">
        <v>305.77</v>
      </c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36.0" customHeight="1">
      <c r="A316" s="22">
        <v>850.0</v>
      </c>
      <c r="B316" s="23">
        <v>8.0</v>
      </c>
      <c r="C316" s="11" t="s">
        <v>463</v>
      </c>
      <c r="D316" s="12">
        <v>1.11001026964E11</v>
      </c>
      <c r="E316" s="13">
        <v>1.11001026964E11</v>
      </c>
      <c r="F316" s="36" t="s">
        <v>525</v>
      </c>
      <c r="G316" s="25" t="s">
        <v>17</v>
      </c>
      <c r="H316" s="26" t="s">
        <v>526</v>
      </c>
      <c r="I316" s="17" t="s">
        <v>19</v>
      </c>
      <c r="J316" s="18">
        <f t="shared" si="1"/>
        <v>156.135</v>
      </c>
      <c r="K316" s="18">
        <f t="shared" si="2"/>
        <v>1200.50303</v>
      </c>
      <c r="L316" s="19">
        <f t="shared" si="3"/>
        <v>1356.63803</v>
      </c>
      <c r="M316" s="12">
        <v>6.0</v>
      </c>
      <c r="N316" s="12">
        <v>32.0</v>
      </c>
      <c r="O316" s="20">
        <v>312.27</v>
      </c>
      <c r="P316" s="20">
        <v>1980.83</v>
      </c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36.0" customHeight="1">
      <c r="A317" s="22">
        <v>852.0</v>
      </c>
      <c r="B317" s="23">
        <v>8.0</v>
      </c>
      <c r="C317" s="11" t="s">
        <v>463</v>
      </c>
      <c r="D317" s="12">
        <v>1.11001016292E11</v>
      </c>
      <c r="E317" s="13">
        <v>1.11001016292E11</v>
      </c>
      <c r="F317" s="36" t="s">
        <v>527</v>
      </c>
      <c r="G317" s="25" t="s">
        <v>17</v>
      </c>
      <c r="H317" s="26" t="s">
        <v>463</v>
      </c>
      <c r="I317" s="17" t="s">
        <v>19</v>
      </c>
      <c r="J317" s="18">
        <f t="shared" si="1"/>
        <v>0</v>
      </c>
      <c r="K317" s="18">
        <f t="shared" si="2"/>
        <v>1093.181818</v>
      </c>
      <c r="L317" s="19">
        <f t="shared" si="3"/>
        <v>1093.181818</v>
      </c>
      <c r="M317" s="12"/>
      <c r="N317" s="12">
        <v>29.0</v>
      </c>
      <c r="O317" s="20">
        <v>0.0</v>
      </c>
      <c r="P317" s="20">
        <v>1803.75</v>
      </c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36.0" customHeight="1">
      <c r="A318" s="22">
        <v>808.0</v>
      </c>
      <c r="B318" s="23">
        <v>8.0</v>
      </c>
      <c r="C318" s="11" t="s">
        <v>463</v>
      </c>
      <c r="D318" s="12">
        <v>1.11001018082E11</v>
      </c>
      <c r="E318" s="13">
        <v>1.11001016292E11</v>
      </c>
      <c r="F318" s="28" t="s">
        <v>527</v>
      </c>
      <c r="G318" s="25" t="s">
        <v>22</v>
      </c>
      <c r="H318" s="26" t="s">
        <v>528</v>
      </c>
      <c r="I318" s="17" t="s">
        <v>24</v>
      </c>
      <c r="J318" s="18">
        <f t="shared" si="1"/>
        <v>0</v>
      </c>
      <c r="K318" s="18">
        <f t="shared" si="2"/>
        <v>151.5384615</v>
      </c>
      <c r="L318" s="19">
        <f t="shared" si="3"/>
        <v>151.5384615</v>
      </c>
      <c r="M318" s="12"/>
      <c r="N318" s="12">
        <v>5.0</v>
      </c>
      <c r="O318" s="20">
        <v>0.0</v>
      </c>
      <c r="P318" s="20">
        <v>197.0</v>
      </c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36.0" customHeight="1">
      <c r="A319" s="22">
        <v>832.0</v>
      </c>
      <c r="B319" s="23">
        <v>8.0</v>
      </c>
      <c r="C319" s="11" t="s">
        <v>463</v>
      </c>
      <c r="D319" s="12">
        <v>1.11001015628E11</v>
      </c>
      <c r="E319" s="13">
        <v>1.11001016292E11</v>
      </c>
      <c r="F319" s="28" t="s">
        <v>527</v>
      </c>
      <c r="G319" s="25" t="s">
        <v>28</v>
      </c>
      <c r="H319" s="26" t="s">
        <v>529</v>
      </c>
      <c r="I319" s="17" t="s">
        <v>24</v>
      </c>
      <c r="J319" s="18">
        <f t="shared" si="1"/>
        <v>0</v>
      </c>
      <c r="K319" s="18">
        <f t="shared" si="2"/>
        <v>256.6230769</v>
      </c>
      <c r="L319" s="19">
        <f t="shared" si="3"/>
        <v>256.6230769</v>
      </c>
      <c r="M319" s="12"/>
      <c r="N319" s="12">
        <v>8.0</v>
      </c>
      <c r="O319" s="20">
        <v>0.0</v>
      </c>
      <c r="P319" s="20">
        <v>333.61</v>
      </c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36.0" customHeight="1">
      <c r="A320" s="22">
        <v>863.0</v>
      </c>
      <c r="B320" s="23">
        <v>8.0</v>
      </c>
      <c r="C320" s="11" t="s">
        <v>463</v>
      </c>
      <c r="D320" s="12">
        <v>1.1100101561E11</v>
      </c>
      <c r="E320" s="13">
        <v>1.11001016292E11</v>
      </c>
      <c r="F320" s="28" t="s">
        <v>527</v>
      </c>
      <c r="G320" s="25" t="s">
        <v>47</v>
      </c>
      <c r="H320" s="26" t="s">
        <v>530</v>
      </c>
      <c r="I320" s="17" t="s">
        <v>24</v>
      </c>
      <c r="J320" s="18">
        <f t="shared" si="1"/>
        <v>0</v>
      </c>
      <c r="K320" s="18">
        <f t="shared" si="2"/>
        <v>112.8615385</v>
      </c>
      <c r="L320" s="19">
        <f t="shared" si="3"/>
        <v>112.8615385</v>
      </c>
      <c r="M320" s="12"/>
      <c r="N320" s="12">
        <v>3.0</v>
      </c>
      <c r="O320" s="20">
        <v>0.0</v>
      </c>
      <c r="P320" s="20">
        <v>146.72</v>
      </c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36.0" customHeight="1">
      <c r="A321" s="22">
        <v>853.0</v>
      </c>
      <c r="B321" s="23">
        <v>8.0</v>
      </c>
      <c r="C321" s="11" t="s">
        <v>463</v>
      </c>
      <c r="D321" s="12">
        <v>1.1100101169E11</v>
      </c>
      <c r="E321" s="13">
        <v>1.1100101169E11</v>
      </c>
      <c r="F321" s="36" t="s">
        <v>531</v>
      </c>
      <c r="G321" s="25" t="s">
        <v>17</v>
      </c>
      <c r="H321" s="26" t="s">
        <v>396</v>
      </c>
      <c r="I321" s="17" t="s">
        <v>19</v>
      </c>
      <c r="J321" s="18">
        <f t="shared" si="1"/>
        <v>0</v>
      </c>
      <c r="K321" s="18">
        <f t="shared" si="2"/>
        <v>1062.575758</v>
      </c>
      <c r="L321" s="19">
        <f t="shared" si="3"/>
        <v>1062.575758</v>
      </c>
      <c r="M321" s="12"/>
      <c r="N321" s="12">
        <v>29.0</v>
      </c>
      <c r="O321" s="20">
        <v>0.0</v>
      </c>
      <c r="P321" s="20">
        <v>1753.2500000000002</v>
      </c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36.0" customHeight="1">
      <c r="A322" s="22">
        <v>831.0</v>
      </c>
      <c r="B322" s="23">
        <v>8.0</v>
      </c>
      <c r="C322" s="11" t="s">
        <v>463</v>
      </c>
      <c r="D322" s="12">
        <v>1.11001033871E11</v>
      </c>
      <c r="E322" s="13">
        <v>1.1100101169E11</v>
      </c>
      <c r="F322" s="28" t="s">
        <v>531</v>
      </c>
      <c r="G322" s="25" t="s">
        <v>22</v>
      </c>
      <c r="H322" s="26" t="s">
        <v>532</v>
      </c>
      <c r="I322" s="17" t="s">
        <v>24</v>
      </c>
      <c r="J322" s="18">
        <f t="shared" si="1"/>
        <v>0</v>
      </c>
      <c r="K322" s="18">
        <f t="shared" si="2"/>
        <v>176.7769231</v>
      </c>
      <c r="L322" s="19">
        <f t="shared" si="3"/>
        <v>176.7769231</v>
      </c>
      <c r="M322" s="12"/>
      <c r="N322" s="12">
        <v>5.0</v>
      </c>
      <c r="O322" s="20">
        <v>0.0</v>
      </c>
      <c r="P322" s="20">
        <v>229.80999999999995</v>
      </c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36.0" customHeight="1">
      <c r="A323" s="22">
        <v>875.0</v>
      </c>
      <c r="B323" s="23">
        <v>8.0</v>
      </c>
      <c r="C323" s="11" t="s">
        <v>463</v>
      </c>
      <c r="D323" s="12">
        <v>1.11001096628E11</v>
      </c>
      <c r="E323" s="13">
        <v>1.1100101169E11</v>
      </c>
      <c r="F323" s="28" t="s">
        <v>531</v>
      </c>
      <c r="G323" s="25" t="s">
        <v>28</v>
      </c>
      <c r="H323" s="26" t="s">
        <v>533</v>
      </c>
      <c r="I323" s="17" t="s">
        <v>24</v>
      </c>
      <c r="J323" s="18">
        <f t="shared" si="1"/>
        <v>0</v>
      </c>
      <c r="K323" s="18">
        <f t="shared" si="2"/>
        <v>112.3538462</v>
      </c>
      <c r="L323" s="19">
        <f t="shared" si="3"/>
        <v>112.3538462</v>
      </c>
      <c r="M323" s="12"/>
      <c r="N323" s="12">
        <v>5.0</v>
      </c>
      <c r="O323" s="20">
        <v>0.0</v>
      </c>
      <c r="P323" s="20">
        <v>146.06</v>
      </c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36.0" customHeight="1">
      <c r="A324" s="22">
        <v>828.0</v>
      </c>
      <c r="B324" s="23">
        <v>8.0</v>
      </c>
      <c r="C324" s="11" t="s">
        <v>463</v>
      </c>
      <c r="D324" s="12">
        <v>1.11001016136E11</v>
      </c>
      <c r="E324" s="13">
        <v>1.11001016136E11</v>
      </c>
      <c r="F324" s="36" t="s">
        <v>534</v>
      </c>
      <c r="G324" s="25" t="s">
        <v>17</v>
      </c>
      <c r="H324" s="26" t="s">
        <v>535</v>
      </c>
      <c r="I324" s="17" t="s">
        <v>19</v>
      </c>
      <c r="J324" s="18">
        <f t="shared" si="1"/>
        <v>0</v>
      </c>
      <c r="K324" s="18">
        <f t="shared" si="2"/>
        <v>657.6363636</v>
      </c>
      <c r="L324" s="19">
        <f t="shared" si="3"/>
        <v>657.6363636</v>
      </c>
      <c r="M324" s="12"/>
      <c r="N324" s="12">
        <v>23.0</v>
      </c>
      <c r="O324" s="20">
        <v>0.0</v>
      </c>
      <c r="P324" s="20">
        <v>1085.1</v>
      </c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36.0" customHeight="1">
      <c r="A325" s="22">
        <v>829.0</v>
      </c>
      <c r="B325" s="23">
        <v>8.0</v>
      </c>
      <c r="C325" s="11" t="s">
        <v>463</v>
      </c>
      <c r="D325" s="12">
        <v>1.11001034045E11</v>
      </c>
      <c r="E325" s="13">
        <v>1.11001034045E11</v>
      </c>
      <c r="F325" s="36" t="s">
        <v>536</v>
      </c>
      <c r="G325" s="25" t="s">
        <v>17</v>
      </c>
      <c r="H325" s="26" t="s">
        <v>537</v>
      </c>
      <c r="I325" s="17" t="s">
        <v>19</v>
      </c>
      <c r="J325" s="18">
        <f t="shared" si="1"/>
        <v>0</v>
      </c>
      <c r="K325" s="18">
        <f t="shared" si="2"/>
        <v>381.2060606</v>
      </c>
      <c r="L325" s="19">
        <f t="shared" si="3"/>
        <v>381.2060606</v>
      </c>
      <c r="M325" s="12"/>
      <c r="N325" s="12">
        <v>11.0</v>
      </c>
      <c r="O325" s="20">
        <v>0.0</v>
      </c>
      <c r="P325" s="20">
        <v>628.99</v>
      </c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36.0" customHeight="1">
      <c r="A326" s="22">
        <v>827.0</v>
      </c>
      <c r="B326" s="23">
        <v>8.0</v>
      </c>
      <c r="C326" s="11" t="s">
        <v>463</v>
      </c>
      <c r="D326" s="12">
        <v>1.11102001164E11</v>
      </c>
      <c r="E326" s="13">
        <v>1.11001034045E11</v>
      </c>
      <c r="F326" s="28" t="s">
        <v>536</v>
      </c>
      <c r="G326" s="25" t="s">
        <v>22</v>
      </c>
      <c r="H326" s="26" t="s">
        <v>538</v>
      </c>
      <c r="I326" s="17" t="s">
        <v>24</v>
      </c>
      <c r="J326" s="18">
        <f t="shared" si="1"/>
        <v>0</v>
      </c>
      <c r="K326" s="18">
        <f t="shared" si="2"/>
        <v>405.7615385</v>
      </c>
      <c r="L326" s="19">
        <f t="shared" si="3"/>
        <v>405.7615385</v>
      </c>
      <c r="M326" s="12"/>
      <c r="N326" s="12">
        <v>10.0</v>
      </c>
      <c r="O326" s="20">
        <v>0.0</v>
      </c>
      <c r="P326" s="20">
        <v>527.49</v>
      </c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36.0" customHeight="1">
      <c r="A327" s="22">
        <v>868.0</v>
      </c>
      <c r="B327" s="23">
        <v>8.0</v>
      </c>
      <c r="C327" s="11" t="s">
        <v>463</v>
      </c>
      <c r="D327" s="12">
        <v>1.11001015598E11</v>
      </c>
      <c r="E327" s="13">
        <v>1.11001015598E11</v>
      </c>
      <c r="F327" s="36" t="s">
        <v>539</v>
      </c>
      <c r="G327" s="25" t="s">
        <v>17</v>
      </c>
      <c r="H327" s="26" t="s">
        <v>540</v>
      </c>
      <c r="I327" s="17" t="s">
        <v>19</v>
      </c>
      <c r="J327" s="18">
        <f t="shared" si="1"/>
        <v>101.805</v>
      </c>
      <c r="K327" s="18">
        <f t="shared" si="2"/>
        <v>1708.266667</v>
      </c>
      <c r="L327" s="19">
        <f t="shared" si="3"/>
        <v>1810.071667</v>
      </c>
      <c r="M327" s="12">
        <v>5.0</v>
      </c>
      <c r="N327" s="12">
        <v>49.0</v>
      </c>
      <c r="O327" s="20">
        <v>203.61</v>
      </c>
      <c r="P327" s="20">
        <v>2818.64</v>
      </c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36.0" customHeight="1">
      <c r="A328" s="22">
        <v>834.0</v>
      </c>
      <c r="B328" s="23">
        <v>8.0</v>
      </c>
      <c r="C328" s="11" t="s">
        <v>463</v>
      </c>
      <c r="D328" s="12">
        <v>1.11001016101E11</v>
      </c>
      <c r="E328" s="13">
        <v>1.11001016101E11</v>
      </c>
      <c r="F328" s="36" t="s">
        <v>541</v>
      </c>
      <c r="G328" s="25" t="s">
        <v>17</v>
      </c>
      <c r="H328" s="26" t="s">
        <v>542</v>
      </c>
      <c r="I328" s="17" t="s">
        <v>19</v>
      </c>
      <c r="J328" s="18">
        <f t="shared" si="1"/>
        <v>0</v>
      </c>
      <c r="K328" s="18">
        <f t="shared" si="2"/>
        <v>532.7090909</v>
      </c>
      <c r="L328" s="19">
        <f t="shared" si="3"/>
        <v>532.7090909</v>
      </c>
      <c r="M328" s="12"/>
      <c r="N328" s="12">
        <v>18.0</v>
      </c>
      <c r="O328" s="20">
        <v>0.0</v>
      </c>
      <c r="P328" s="20">
        <v>878.97</v>
      </c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36.0" customHeight="1">
      <c r="A329" s="22">
        <v>817.0</v>
      </c>
      <c r="B329" s="23">
        <v>8.0</v>
      </c>
      <c r="C329" s="11" t="s">
        <v>463</v>
      </c>
      <c r="D329" s="12">
        <v>1.1100101429E11</v>
      </c>
      <c r="E329" s="13">
        <v>1.1100101429E11</v>
      </c>
      <c r="F329" s="36" t="s">
        <v>543</v>
      </c>
      <c r="G329" s="25" t="s">
        <v>17</v>
      </c>
      <c r="H329" s="26" t="s">
        <v>544</v>
      </c>
      <c r="I329" s="17" t="s">
        <v>19</v>
      </c>
      <c r="J329" s="18">
        <f t="shared" si="1"/>
        <v>0</v>
      </c>
      <c r="K329" s="18">
        <f t="shared" si="2"/>
        <v>839.030303</v>
      </c>
      <c r="L329" s="19">
        <f t="shared" si="3"/>
        <v>839.030303</v>
      </c>
      <c r="M329" s="12"/>
      <c r="N329" s="12">
        <v>24.0</v>
      </c>
      <c r="O329" s="20">
        <v>0.0</v>
      </c>
      <c r="P329" s="20">
        <v>1384.4</v>
      </c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36.0" customHeight="1">
      <c r="A330" s="22">
        <v>854.0</v>
      </c>
      <c r="B330" s="23">
        <v>8.0</v>
      </c>
      <c r="C330" s="11" t="s">
        <v>463</v>
      </c>
      <c r="D330" s="12">
        <v>1.1100102466E11</v>
      </c>
      <c r="E330" s="13">
        <v>1.1100102466E11</v>
      </c>
      <c r="F330" s="36" t="s">
        <v>545</v>
      </c>
      <c r="G330" s="25" t="s">
        <v>17</v>
      </c>
      <c r="H330" s="26" t="s">
        <v>546</v>
      </c>
      <c r="I330" s="17" t="s">
        <v>19</v>
      </c>
      <c r="J330" s="18">
        <f t="shared" si="1"/>
        <v>0</v>
      </c>
      <c r="K330" s="18">
        <f t="shared" si="2"/>
        <v>851.6909091</v>
      </c>
      <c r="L330" s="19">
        <f t="shared" si="3"/>
        <v>851.6909091</v>
      </c>
      <c r="M330" s="12"/>
      <c r="N330" s="12">
        <v>23.0</v>
      </c>
      <c r="O330" s="20">
        <v>0.0</v>
      </c>
      <c r="P330" s="20">
        <v>1405.29</v>
      </c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36.0" customHeight="1">
      <c r="A331" s="22">
        <v>835.0</v>
      </c>
      <c r="B331" s="23">
        <v>8.0</v>
      </c>
      <c r="C331" s="11" t="s">
        <v>463</v>
      </c>
      <c r="D331" s="12">
        <v>1.11001013111E11</v>
      </c>
      <c r="E331" s="13">
        <v>1.1100102466E11</v>
      </c>
      <c r="F331" s="28" t="s">
        <v>547</v>
      </c>
      <c r="G331" s="25" t="s">
        <v>22</v>
      </c>
      <c r="H331" s="26" t="s">
        <v>548</v>
      </c>
      <c r="I331" s="17" t="s">
        <v>19</v>
      </c>
      <c r="J331" s="18">
        <f t="shared" si="1"/>
        <v>0</v>
      </c>
      <c r="K331" s="18">
        <f t="shared" si="2"/>
        <v>438.0060606</v>
      </c>
      <c r="L331" s="19">
        <f t="shared" si="3"/>
        <v>438.0060606</v>
      </c>
      <c r="M331" s="12"/>
      <c r="N331" s="12">
        <v>15.0</v>
      </c>
      <c r="O331" s="20">
        <v>0.0</v>
      </c>
      <c r="P331" s="20">
        <v>722.71</v>
      </c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36.0" customHeight="1">
      <c r="A332" s="22">
        <v>805.0</v>
      </c>
      <c r="B332" s="23">
        <v>8.0</v>
      </c>
      <c r="C332" s="11" t="s">
        <v>463</v>
      </c>
      <c r="D332" s="12">
        <v>1.11001034053E11</v>
      </c>
      <c r="E332" s="13" t="e">
        <v>#N/A</v>
      </c>
      <c r="F332" s="28" t="s">
        <v>547</v>
      </c>
      <c r="G332" s="25" t="s">
        <v>28</v>
      </c>
      <c r="H332" s="26" t="s">
        <v>549</v>
      </c>
      <c r="I332" s="17" t="s">
        <v>24</v>
      </c>
      <c r="J332" s="18">
        <f t="shared" si="1"/>
        <v>130.5307692</v>
      </c>
      <c r="K332" s="18">
        <f t="shared" si="2"/>
        <v>0</v>
      </c>
      <c r="L332" s="19">
        <f t="shared" si="3"/>
        <v>130.5307692</v>
      </c>
      <c r="M332" s="12">
        <v>5.0</v>
      </c>
      <c r="N332" s="12"/>
      <c r="O332" s="20">
        <v>169.69</v>
      </c>
      <c r="P332" s="20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36.0" customHeight="1">
      <c r="A333" s="22">
        <v>819.0</v>
      </c>
      <c r="B333" s="23">
        <v>8.0</v>
      </c>
      <c r="C333" s="11" t="s">
        <v>463</v>
      </c>
      <c r="D333" s="12">
        <v>1.11001015601E11</v>
      </c>
      <c r="E333" s="13">
        <v>1.11001015601E11</v>
      </c>
      <c r="F333" s="36" t="s">
        <v>550</v>
      </c>
      <c r="G333" s="25" t="s">
        <v>17</v>
      </c>
      <c r="H333" s="26" t="s">
        <v>550</v>
      </c>
      <c r="I333" s="17" t="s">
        <v>19</v>
      </c>
      <c r="J333" s="18">
        <f t="shared" si="1"/>
        <v>105</v>
      </c>
      <c r="K333" s="18">
        <f t="shared" si="2"/>
        <v>944.569697</v>
      </c>
      <c r="L333" s="19">
        <f t="shared" si="3"/>
        <v>1049.569697</v>
      </c>
      <c r="M333" s="12">
        <v>6.0</v>
      </c>
      <c r="N333" s="12">
        <v>26.0</v>
      </c>
      <c r="O333" s="20">
        <v>210.0</v>
      </c>
      <c r="P333" s="20">
        <v>1558.5400000000002</v>
      </c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36.0" customHeight="1">
      <c r="A334" s="22">
        <v>807.0</v>
      </c>
      <c r="B334" s="23">
        <v>8.0</v>
      </c>
      <c r="C334" s="11" t="s">
        <v>463</v>
      </c>
      <c r="D334" s="12">
        <v>1.11001012254E11</v>
      </c>
      <c r="E334" s="13">
        <v>1.11001015601E11</v>
      </c>
      <c r="F334" s="28" t="s">
        <v>550</v>
      </c>
      <c r="G334" s="25" t="s">
        <v>22</v>
      </c>
      <c r="H334" s="26" t="s">
        <v>551</v>
      </c>
      <c r="I334" s="17" t="s">
        <v>19</v>
      </c>
      <c r="J334" s="18">
        <f t="shared" si="1"/>
        <v>49.905</v>
      </c>
      <c r="K334" s="18">
        <f t="shared" si="2"/>
        <v>341.1151515</v>
      </c>
      <c r="L334" s="19">
        <f t="shared" si="3"/>
        <v>391.0201515</v>
      </c>
      <c r="M334" s="12">
        <v>3.0</v>
      </c>
      <c r="N334" s="12">
        <v>10.0</v>
      </c>
      <c r="O334" s="20">
        <v>99.81</v>
      </c>
      <c r="P334" s="20">
        <v>562.8399999999999</v>
      </c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36.0" customHeight="1">
      <c r="A335" s="22">
        <v>880.0</v>
      </c>
      <c r="B335" s="23">
        <v>8.0</v>
      </c>
      <c r="C335" s="11" t="s">
        <v>463</v>
      </c>
      <c r="D335" s="12">
        <v>1.11001104281E11</v>
      </c>
      <c r="E335" s="13">
        <v>1.11001104281E11</v>
      </c>
      <c r="F335" s="37" t="s">
        <v>552</v>
      </c>
      <c r="G335" s="25" t="s">
        <v>17</v>
      </c>
      <c r="H335" s="26" t="s">
        <v>553</v>
      </c>
      <c r="I335" s="17" t="s">
        <v>19</v>
      </c>
      <c r="J335" s="18">
        <f t="shared" si="1"/>
        <v>0</v>
      </c>
      <c r="K335" s="18">
        <f t="shared" si="2"/>
        <v>946.8727273</v>
      </c>
      <c r="L335" s="19">
        <f t="shared" si="3"/>
        <v>946.8727273</v>
      </c>
      <c r="M335" s="12"/>
      <c r="N335" s="12">
        <v>22.0</v>
      </c>
      <c r="O335" s="20">
        <v>0.0</v>
      </c>
      <c r="P335" s="20">
        <v>1562.3400000000001</v>
      </c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36.0" customHeight="1">
      <c r="A336" s="22">
        <v>889.0</v>
      </c>
      <c r="B336" s="23">
        <v>8.0</v>
      </c>
      <c r="C336" s="11" t="s">
        <v>463</v>
      </c>
      <c r="D336" s="12">
        <v>3.11001109265E11</v>
      </c>
      <c r="E336" s="13" t="e">
        <v>#N/A</v>
      </c>
      <c r="F336" s="38"/>
      <c r="G336" s="25" t="s">
        <v>28</v>
      </c>
      <c r="H336" s="26" t="s">
        <v>554</v>
      </c>
      <c r="I336" s="17" t="s">
        <v>19</v>
      </c>
      <c r="J336" s="18">
        <f t="shared" si="1"/>
        <v>180.81</v>
      </c>
      <c r="K336" s="18">
        <f t="shared" si="2"/>
        <v>0</v>
      </c>
      <c r="L336" s="19">
        <f t="shared" si="3"/>
        <v>180.81</v>
      </c>
      <c r="M336" s="12">
        <v>9.0</v>
      </c>
      <c r="N336" s="12">
        <v>0.0</v>
      </c>
      <c r="O336" s="20">
        <v>361.62</v>
      </c>
      <c r="P336" s="20">
        <v>0.0</v>
      </c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36.0" customHeight="1">
      <c r="A337" s="22">
        <v>885.0</v>
      </c>
      <c r="B337" s="23">
        <v>8.0</v>
      </c>
      <c r="C337" s="11" t="s">
        <v>463</v>
      </c>
      <c r="D337" s="12">
        <v>1.11001801268E11</v>
      </c>
      <c r="E337" s="13" t="e">
        <v>#N/A</v>
      </c>
      <c r="F337" s="37" t="s">
        <v>555</v>
      </c>
      <c r="G337" s="25" t="s">
        <v>17</v>
      </c>
      <c r="H337" s="26" t="s">
        <v>556</v>
      </c>
      <c r="I337" s="17" t="s">
        <v>19</v>
      </c>
      <c r="J337" s="18">
        <f t="shared" si="1"/>
        <v>75</v>
      </c>
      <c r="K337" s="18">
        <f t="shared" si="2"/>
        <v>848.4848485</v>
      </c>
      <c r="L337" s="19">
        <f t="shared" si="3"/>
        <v>923.4848485</v>
      </c>
      <c r="M337" s="12">
        <v>3.0</v>
      </c>
      <c r="N337" s="12">
        <v>28.0</v>
      </c>
      <c r="O337" s="20">
        <v>150.0</v>
      </c>
      <c r="P337" s="20">
        <v>1400.0</v>
      </c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36.0" customHeight="1">
      <c r="A338" s="22">
        <v>837.0</v>
      </c>
      <c r="B338" s="23">
        <v>8.0</v>
      </c>
      <c r="C338" s="11" t="s">
        <v>463</v>
      </c>
      <c r="D338" s="12">
        <v>1.11001033898E11</v>
      </c>
      <c r="E338" s="13">
        <v>1.11001033898E11</v>
      </c>
      <c r="F338" s="36" t="s">
        <v>557</v>
      </c>
      <c r="G338" s="25" t="s">
        <v>17</v>
      </c>
      <c r="H338" s="26" t="s">
        <v>558</v>
      </c>
      <c r="I338" s="17" t="s">
        <v>19</v>
      </c>
      <c r="J338" s="18">
        <f t="shared" si="1"/>
        <v>0</v>
      </c>
      <c r="K338" s="18">
        <f t="shared" si="2"/>
        <v>711.2484848</v>
      </c>
      <c r="L338" s="19">
        <f t="shared" si="3"/>
        <v>711.2484848</v>
      </c>
      <c r="M338" s="12"/>
      <c r="N338" s="12">
        <v>24.0</v>
      </c>
      <c r="O338" s="20">
        <v>0.0</v>
      </c>
      <c r="P338" s="20">
        <v>1173.56</v>
      </c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36.0" customHeight="1">
      <c r="A339" s="22">
        <v>855.0</v>
      </c>
      <c r="B339" s="23">
        <v>8.0</v>
      </c>
      <c r="C339" s="11" t="s">
        <v>463</v>
      </c>
      <c r="D339" s="12">
        <v>1.11001013153E11</v>
      </c>
      <c r="E339" s="13">
        <v>1.11001013153E11</v>
      </c>
      <c r="F339" s="36" t="s">
        <v>559</v>
      </c>
      <c r="G339" s="25" t="s">
        <v>17</v>
      </c>
      <c r="H339" s="26" t="s">
        <v>560</v>
      </c>
      <c r="I339" s="17" t="s">
        <v>19</v>
      </c>
      <c r="J339" s="18">
        <f t="shared" si="1"/>
        <v>21</v>
      </c>
      <c r="K339" s="18">
        <f t="shared" si="2"/>
        <v>1578.181818</v>
      </c>
      <c r="L339" s="19">
        <f t="shared" si="3"/>
        <v>1599.181818</v>
      </c>
      <c r="M339" s="12">
        <v>4.0</v>
      </c>
      <c r="N339" s="12">
        <f>4*52</f>
        <v>208</v>
      </c>
      <c r="O339" s="20">
        <v>42.0</v>
      </c>
      <c r="P339" s="20">
        <f>+O339*62</f>
        <v>2604</v>
      </c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36.0" customHeight="1">
      <c r="A340" s="22">
        <v>851.0</v>
      </c>
      <c r="B340" s="23">
        <v>8.0</v>
      </c>
      <c r="C340" s="11" t="s">
        <v>463</v>
      </c>
      <c r="D340" s="12">
        <v>1.11001027308E11</v>
      </c>
      <c r="E340" s="13">
        <v>1.11001027308E11</v>
      </c>
      <c r="F340" s="36" t="s">
        <v>561</v>
      </c>
      <c r="G340" s="25" t="s">
        <v>17</v>
      </c>
      <c r="H340" s="26" t="s">
        <v>562</v>
      </c>
      <c r="I340" s="17" t="s">
        <v>19</v>
      </c>
      <c r="J340" s="18">
        <f t="shared" si="1"/>
        <v>186.26</v>
      </c>
      <c r="K340" s="18">
        <f t="shared" si="2"/>
        <v>867.9818182</v>
      </c>
      <c r="L340" s="19">
        <f t="shared" si="3"/>
        <v>1054.241818</v>
      </c>
      <c r="M340" s="12">
        <v>8.0</v>
      </c>
      <c r="N340" s="12">
        <v>28.0</v>
      </c>
      <c r="O340" s="20">
        <v>372.52</v>
      </c>
      <c r="P340" s="20">
        <v>1432.17</v>
      </c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36.0" customHeight="1">
      <c r="A341" s="22">
        <v>848.0</v>
      </c>
      <c r="B341" s="23">
        <v>8.0</v>
      </c>
      <c r="C341" s="11" t="s">
        <v>463</v>
      </c>
      <c r="D341" s="12">
        <v>1.11001013102E11</v>
      </c>
      <c r="E341" s="13">
        <v>1.11001013102E11</v>
      </c>
      <c r="F341" s="36" t="s">
        <v>563</v>
      </c>
      <c r="G341" s="25" t="s">
        <v>17</v>
      </c>
      <c r="H341" s="26" t="s">
        <v>564</v>
      </c>
      <c r="I341" s="17" t="s">
        <v>19</v>
      </c>
      <c r="J341" s="18">
        <f t="shared" si="1"/>
        <v>81</v>
      </c>
      <c r="K341" s="18">
        <f t="shared" si="2"/>
        <v>806.5454545</v>
      </c>
      <c r="L341" s="19">
        <f t="shared" si="3"/>
        <v>887.5454545</v>
      </c>
      <c r="M341" s="12">
        <v>3.0</v>
      </c>
      <c r="N341" s="12">
        <v>25.0</v>
      </c>
      <c r="O341" s="20">
        <v>162.0</v>
      </c>
      <c r="P341" s="20">
        <v>1330.8</v>
      </c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36.0" customHeight="1">
      <c r="A342" s="22">
        <v>823.0</v>
      </c>
      <c r="B342" s="23">
        <v>8.0</v>
      </c>
      <c r="C342" s="11" t="s">
        <v>463</v>
      </c>
      <c r="D342" s="12">
        <v>1.11001036579E11</v>
      </c>
      <c r="E342" s="13">
        <v>1.11001013102E11</v>
      </c>
      <c r="F342" s="28" t="s">
        <v>563</v>
      </c>
      <c r="G342" s="25" t="s">
        <v>22</v>
      </c>
      <c r="H342" s="26" t="s">
        <v>565</v>
      </c>
      <c r="I342" s="17" t="s">
        <v>24</v>
      </c>
      <c r="J342" s="18">
        <f t="shared" si="1"/>
        <v>0</v>
      </c>
      <c r="K342" s="18">
        <f t="shared" si="2"/>
        <v>332.6538462</v>
      </c>
      <c r="L342" s="19">
        <f t="shared" si="3"/>
        <v>332.6538462</v>
      </c>
      <c r="M342" s="12"/>
      <c r="N342" s="12">
        <v>9.0</v>
      </c>
      <c r="O342" s="20">
        <v>0.0</v>
      </c>
      <c r="P342" s="20">
        <v>432.45</v>
      </c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36.0" customHeight="1">
      <c r="A343" s="22">
        <v>842.0</v>
      </c>
      <c r="B343" s="23">
        <v>8.0</v>
      </c>
      <c r="C343" s="11" t="s">
        <v>463</v>
      </c>
      <c r="D343" s="12">
        <v>1.1100101317E11</v>
      </c>
      <c r="E343" s="13">
        <v>1.1100101317E11</v>
      </c>
      <c r="F343" s="37" t="s">
        <v>566</v>
      </c>
      <c r="G343" s="25" t="s">
        <v>17</v>
      </c>
      <c r="H343" s="26" t="s">
        <v>567</v>
      </c>
      <c r="I343" s="17" t="s">
        <v>19</v>
      </c>
      <c r="J343" s="18">
        <f t="shared" si="1"/>
        <v>0</v>
      </c>
      <c r="K343" s="18">
        <f t="shared" si="2"/>
        <v>686.5454545</v>
      </c>
      <c r="L343" s="19">
        <f t="shared" si="3"/>
        <v>686.5454545</v>
      </c>
      <c r="M343" s="12"/>
      <c r="N343" s="12">
        <v>20.0</v>
      </c>
      <c r="O343" s="20">
        <v>0.0</v>
      </c>
      <c r="P343" s="20">
        <v>1132.8</v>
      </c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36.0" customHeight="1">
      <c r="A344" s="22">
        <v>812.0</v>
      </c>
      <c r="B344" s="23">
        <v>8.0</v>
      </c>
      <c r="C344" s="11" t="s">
        <v>463</v>
      </c>
      <c r="D344" s="12">
        <v>1.11001035599E11</v>
      </c>
      <c r="E344" s="13">
        <v>1.1100101317E11</v>
      </c>
      <c r="F344" s="40"/>
      <c r="G344" s="25" t="s">
        <v>22</v>
      </c>
      <c r="H344" s="26" t="s">
        <v>568</v>
      </c>
      <c r="I344" s="17" t="s">
        <v>24</v>
      </c>
      <c r="J344" s="18">
        <f t="shared" si="1"/>
        <v>0</v>
      </c>
      <c r="K344" s="18">
        <f t="shared" si="2"/>
        <v>332.1</v>
      </c>
      <c r="L344" s="19">
        <f t="shared" si="3"/>
        <v>332.1</v>
      </c>
      <c r="M344" s="12"/>
      <c r="N344" s="12">
        <v>8.0</v>
      </c>
      <c r="O344" s="20"/>
      <c r="P344" s="20">
        <v>431.73</v>
      </c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36.0" customHeight="1">
      <c r="A345" s="22">
        <v>820.0</v>
      </c>
      <c r="B345" s="23">
        <v>8.0</v>
      </c>
      <c r="C345" s="11" t="s">
        <v>463</v>
      </c>
      <c r="D345" s="12">
        <v>1.11001012343E11</v>
      </c>
      <c r="E345" s="13">
        <v>1.11001012343E11</v>
      </c>
      <c r="F345" s="36" t="s">
        <v>569</v>
      </c>
      <c r="G345" s="25" t="s">
        <v>17</v>
      </c>
      <c r="H345" s="26" t="s">
        <v>570</v>
      </c>
      <c r="I345" s="17" t="s">
        <v>19</v>
      </c>
      <c r="J345" s="18">
        <f t="shared" si="1"/>
        <v>0</v>
      </c>
      <c r="K345" s="18">
        <f t="shared" si="2"/>
        <v>722.2363636</v>
      </c>
      <c r="L345" s="19">
        <f t="shared" si="3"/>
        <v>722.2363636</v>
      </c>
      <c r="M345" s="12"/>
      <c r="N345" s="12">
        <v>20.0</v>
      </c>
      <c r="O345" s="20">
        <v>0.0</v>
      </c>
      <c r="P345" s="20">
        <v>1191.69</v>
      </c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36.0" customHeight="1">
      <c r="A346" s="22">
        <v>840.0</v>
      </c>
      <c r="B346" s="23">
        <v>8.0</v>
      </c>
      <c r="C346" s="11" t="s">
        <v>463</v>
      </c>
      <c r="D346" s="12">
        <v>1.11001013196E11</v>
      </c>
      <c r="E346" s="13">
        <v>1.11001012343E11</v>
      </c>
      <c r="F346" s="28" t="s">
        <v>569</v>
      </c>
      <c r="G346" s="25" t="s">
        <v>22</v>
      </c>
      <c r="H346" s="26" t="s">
        <v>571</v>
      </c>
      <c r="I346" s="17" t="s">
        <v>19</v>
      </c>
      <c r="J346" s="18">
        <f t="shared" si="1"/>
        <v>0</v>
      </c>
      <c r="K346" s="18">
        <f t="shared" si="2"/>
        <v>422.3575758</v>
      </c>
      <c r="L346" s="19">
        <f t="shared" si="3"/>
        <v>422.3575758</v>
      </c>
      <c r="M346" s="12"/>
      <c r="N346" s="12">
        <v>13.0</v>
      </c>
      <c r="O346" s="20">
        <v>0.0</v>
      </c>
      <c r="P346" s="20">
        <v>696.89</v>
      </c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36.0" customHeight="1">
      <c r="A347" s="22">
        <v>845.0</v>
      </c>
      <c r="B347" s="23">
        <v>8.0</v>
      </c>
      <c r="C347" s="11" t="s">
        <v>463</v>
      </c>
      <c r="D347" s="12">
        <v>1.11001079154E11</v>
      </c>
      <c r="E347" s="13">
        <v>1.11001079154E11</v>
      </c>
      <c r="F347" s="37" t="s">
        <v>572</v>
      </c>
      <c r="G347" s="25" t="s">
        <v>17</v>
      </c>
      <c r="H347" s="26" t="s">
        <v>573</v>
      </c>
      <c r="I347" s="17" t="s">
        <v>24</v>
      </c>
      <c r="J347" s="18">
        <f t="shared" si="1"/>
        <v>0</v>
      </c>
      <c r="K347" s="18">
        <f t="shared" si="2"/>
        <v>687.1538462</v>
      </c>
      <c r="L347" s="19">
        <f t="shared" si="3"/>
        <v>687.1538462</v>
      </c>
      <c r="M347" s="12"/>
      <c r="N347" s="12">
        <v>15.0</v>
      </c>
      <c r="O347" s="20">
        <v>0.0</v>
      </c>
      <c r="P347" s="20">
        <v>893.3</v>
      </c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36.0" customHeight="1">
      <c r="A348" s="22">
        <v>862.0</v>
      </c>
      <c r="B348" s="23">
        <v>8.0</v>
      </c>
      <c r="C348" s="11" t="s">
        <v>463</v>
      </c>
      <c r="D348" s="12">
        <v>1.11001043141E11</v>
      </c>
      <c r="E348" s="13">
        <v>1.11001079154E11</v>
      </c>
      <c r="F348" s="38"/>
      <c r="G348" s="25" t="s">
        <v>22</v>
      </c>
      <c r="H348" s="26" t="s">
        <v>574</v>
      </c>
      <c r="I348" s="17" t="s">
        <v>19</v>
      </c>
      <c r="J348" s="18">
        <f t="shared" si="1"/>
        <v>0</v>
      </c>
      <c r="K348" s="18">
        <f t="shared" si="2"/>
        <v>477.9393939</v>
      </c>
      <c r="L348" s="19">
        <f t="shared" si="3"/>
        <v>477.9393939</v>
      </c>
      <c r="M348" s="12"/>
      <c r="N348" s="12">
        <v>15.0</v>
      </c>
      <c r="O348" s="20">
        <v>0.0</v>
      </c>
      <c r="P348" s="20">
        <v>788.6</v>
      </c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36.0" customHeight="1">
      <c r="A349" s="22">
        <v>883.0</v>
      </c>
      <c r="B349" s="23">
        <v>8.0</v>
      </c>
      <c r="C349" s="11" t="s">
        <v>463</v>
      </c>
      <c r="D349" s="12">
        <v>1.11001107778E11</v>
      </c>
      <c r="E349" s="13">
        <v>1.11001107778E11</v>
      </c>
      <c r="F349" s="36" t="s">
        <v>575</v>
      </c>
      <c r="G349" s="25" t="s">
        <v>17</v>
      </c>
      <c r="H349" s="26" t="s">
        <v>576</v>
      </c>
      <c r="I349" s="17" t="s">
        <v>19</v>
      </c>
      <c r="J349" s="18">
        <f t="shared" si="1"/>
        <v>0</v>
      </c>
      <c r="K349" s="18">
        <f t="shared" si="2"/>
        <v>870.1090909</v>
      </c>
      <c r="L349" s="19">
        <f t="shared" si="3"/>
        <v>870.1090909</v>
      </c>
      <c r="M349" s="12"/>
      <c r="N349" s="12">
        <v>24.0</v>
      </c>
      <c r="O349" s="20">
        <v>0.0</v>
      </c>
      <c r="P349" s="20">
        <v>1435.68</v>
      </c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36.0" customHeight="1">
      <c r="A350" s="22">
        <v>836.0</v>
      </c>
      <c r="B350" s="23">
        <v>8.0</v>
      </c>
      <c r="C350" s="11" t="s">
        <v>463</v>
      </c>
      <c r="D350" s="12">
        <v>1.11001027405E11</v>
      </c>
      <c r="E350" s="13">
        <v>1.11001027405E11</v>
      </c>
      <c r="F350" s="14" t="s">
        <v>577</v>
      </c>
      <c r="G350" s="25" t="s">
        <v>17</v>
      </c>
      <c r="H350" s="26" t="s">
        <v>578</v>
      </c>
      <c r="I350" s="17" t="s">
        <v>19</v>
      </c>
      <c r="J350" s="18">
        <f t="shared" si="1"/>
        <v>0</v>
      </c>
      <c r="K350" s="18">
        <f t="shared" si="2"/>
        <v>380.7272727</v>
      </c>
      <c r="L350" s="19">
        <f t="shared" si="3"/>
        <v>380.7272727</v>
      </c>
      <c r="M350" s="12"/>
      <c r="N350" s="12">
        <v>14.0</v>
      </c>
      <c r="O350" s="20">
        <v>0.0</v>
      </c>
      <c r="P350" s="20">
        <v>628.1999999999999</v>
      </c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36.0" customHeight="1">
      <c r="A351" s="22">
        <v>879.0</v>
      </c>
      <c r="B351" s="23">
        <v>8.0</v>
      </c>
      <c r="C351" s="11" t="s">
        <v>463</v>
      </c>
      <c r="D351" s="12">
        <v>1.11001100056E11</v>
      </c>
      <c r="E351" s="13">
        <v>1.11001100056E11</v>
      </c>
      <c r="F351" s="24" t="s">
        <v>579</v>
      </c>
      <c r="G351" s="25" t="s">
        <v>17</v>
      </c>
      <c r="H351" s="26" t="s">
        <v>580</v>
      </c>
      <c r="I351" s="17" t="s">
        <v>19</v>
      </c>
      <c r="J351" s="18">
        <f t="shared" si="1"/>
        <v>126.335</v>
      </c>
      <c r="K351" s="18">
        <f t="shared" si="2"/>
        <v>1081.648485</v>
      </c>
      <c r="L351" s="19">
        <f t="shared" si="3"/>
        <v>1207.983485</v>
      </c>
      <c r="M351" s="12">
        <v>4.0</v>
      </c>
      <c r="N351" s="12">
        <v>27.0</v>
      </c>
      <c r="O351" s="20">
        <v>252.67</v>
      </c>
      <c r="P351" s="20">
        <v>1784.72</v>
      </c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36.0" customHeight="1">
      <c r="A352" s="22">
        <v>888.0</v>
      </c>
      <c r="B352" s="23">
        <v>8.0</v>
      </c>
      <c r="C352" s="11" t="s">
        <v>463</v>
      </c>
      <c r="D352" s="12">
        <v>1.11001800431E11</v>
      </c>
      <c r="E352" s="13">
        <v>1.11001800431E11</v>
      </c>
      <c r="F352" s="24" t="s">
        <v>581</v>
      </c>
      <c r="G352" s="25" t="s">
        <v>17</v>
      </c>
      <c r="H352" s="26" t="s">
        <v>580</v>
      </c>
      <c r="I352" s="17" t="s">
        <v>19</v>
      </c>
      <c r="J352" s="18">
        <f t="shared" si="1"/>
        <v>130.535</v>
      </c>
      <c r="K352" s="18">
        <f t="shared" si="2"/>
        <v>389.6969697</v>
      </c>
      <c r="L352" s="19">
        <f t="shared" si="3"/>
        <v>520.2319697</v>
      </c>
      <c r="M352" s="12">
        <v>6.0</v>
      </c>
      <c r="N352" s="12">
        <v>10.0</v>
      </c>
      <c r="O352" s="20">
        <v>261.07</v>
      </c>
      <c r="P352" s="20">
        <v>643.0</v>
      </c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36.0" customHeight="1">
      <c r="A353" s="22">
        <v>887.0</v>
      </c>
      <c r="B353" s="23">
        <v>8.0</v>
      </c>
      <c r="C353" s="11" t="s">
        <v>463</v>
      </c>
      <c r="D353" s="12">
        <v>1.11001800554E11</v>
      </c>
      <c r="E353" s="13">
        <v>1.11001800554E11</v>
      </c>
      <c r="F353" s="24" t="s">
        <v>582</v>
      </c>
      <c r="G353" s="25" t="s">
        <v>17</v>
      </c>
      <c r="H353" s="26" t="s">
        <v>583</v>
      </c>
      <c r="I353" s="17" t="s">
        <v>19</v>
      </c>
      <c r="J353" s="18">
        <f t="shared" si="1"/>
        <v>59</v>
      </c>
      <c r="K353" s="18">
        <f t="shared" si="2"/>
        <v>452.6787879</v>
      </c>
      <c r="L353" s="19">
        <f t="shared" si="3"/>
        <v>511.6787879</v>
      </c>
      <c r="M353" s="12">
        <v>3.0</v>
      </c>
      <c r="N353" s="12">
        <v>12.0</v>
      </c>
      <c r="O353" s="20">
        <v>118.0</v>
      </c>
      <c r="P353" s="20">
        <v>746.92</v>
      </c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36.0" customHeight="1">
      <c r="A354" s="22">
        <v>896.0</v>
      </c>
      <c r="B354" s="23">
        <v>8.0</v>
      </c>
      <c r="C354" s="11" t="s">
        <v>463</v>
      </c>
      <c r="D354" s="12">
        <v>1.11001801241E11</v>
      </c>
      <c r="E354" s="13" t="e">
        <v>#N/A</v>
      </c>
      <c r="F354" s="24" t="s">
        <v>584</v>
      </c>
      <c r="G354" s="25" t="s">
        <v>17</v>
      </c>
      <c r="H354" s="26" t="s">
        <v>585</v>
      </c>
      <c r="I354" s="17" t="s">
        <v>19</v>
      </c>
      <c r="J354" s="18">
        <f t="shared" si="1"/>
        <v>135.88</v>
      </c>
      <c r="K354" s="18">
        <f t="shared" si="2"/>
        <v>888</v>
      </c>
      <c r="L354" s="19">
        <f t="shared" si="3"/>
        <v>1023.88</v>
      </c>
      <c r="M354" s="12">
        <v>8.0</v>
      </c>
      <c r="N354" s="12">
        <v>22.0</v>
      </c>
      <c r="O354" s="20">
        <v>271.76</v>
      </c>
      <c r="P354" s="20">
        <v>1465.2</v>
      </c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36.0" customHeight="1">
      <c r="A355" s="22">
        <v>901.0</v>
      </c>
      <c r="B355" s="23">
        <v>9.0</v>
      </c>
      <c r="C355" s="11" t="s">
        <v>586</v>
      </c>
      <c r="D355" s="12">
        <v>1.11279000168E11</v>
      </c>
      <c r="E355" s="13">
        <v>1.11279000168E11</v>
      </c>
      <c r="F355" s="36" t="s">
        <v>587</v>
      </c>
      <c r="G355" s="25" t="s">
        <v>17</v>
      </c>
      <c r="H355" s="26" t="s">
        <v>588</v>
      </c>
      <c r="I355" s="17" t="s">
        <v>19</v>
      </c>
      <c r="J355" s="18">
        <f t="shared" si="1"/>
        <v>53.25</v>
      </c>
      <c r="K355" s="18">
        <f t="shared" si="2"/>
        <v>1189.996364</v>
      </c>
      <c r="L355" s="19">
        <f t="shared" si="3"/>
        <v>1243.246364</v>
      </c>
      <c r="M355" s="12">
        <v>3.0</v>
      </c>
      <c r="N355" s="12">
        <v>43.0</v>
      </c>
      <c r="O355" s="20">
        <v>106.5</v>
      </c>
      <c r="P355" s="20">
        <v>1963.4939999999988</v>
      </c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36.0" customHeight="1">
      <c r="A356" s="22">
        <v>912.0</v>
      </c>
      <c r="B356" s="23">
        <v>9.0</v>
      </c>
      <c r="C356" s="11" t="s">
        <v>586</v>
      </c>
      <c r="D356" s="12">
        <v>1.11279000061E11</v>
      </c>
      <c r="E356" s="13">
        <v>1.11279000061E11</v>
      </c>
      <c r="F356" s="36" t="s">
        <v>589</v>
      </c>
      <c r="G356" s="25" t="s">
        <v>17</v>
      </c>
      <c r="H356" s="26" t="s">
        <v>590</v>
      </c>
      <c r="I356" s="17" t="s">
        <v>19</v>
      </c>
      <c r="J356" s="18">
        <f t="shared" si="1"/>
        <v>0</v>
      </c>
      <c r="K356" s="18">
        <f t="shared" si="2"/>
        <v>597.1636364</v>
      </c>
      <c r="L356" s="19">
        <f t="shared" si="3"/>
        <v>597.1636364</v>
      </c>
      <c r="M356" s="12"/>
      <c r="N356" s="12">
        <v>22.0</v>
      </c>
      <c r="O356" s="20">
        <v>0.0</v>
      </c>
      <c r="P356" s="20">
        <v>985.32</v>
      </c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36.0" customHeight="1">
      <c r="A357" s="22">
        <v>906.0</v>
      </c>
      <c r="B357" s="23">
        <v>9.0</v>
      </c>
      <c r="C357" s="11" t="s">
        <v>586</v>
      </c>
      <c r="D357" s="12">
        <v>1.11279001261E11</v>
      </c>
      <c r="E357" s="13">
        <v>1.11279000061E11</v>
      </c>
      <c r="F357" s="28" t="s">
        <v>589</v>
      </c>
      <c r="G357" s="25" t="s">
        <v>22</v>
      </c>
      <c r="H357" s="26" t="s">
        <v>591</v>
      </c>
      <c r="I357" s="17" t="s">
        <v>24</v>
      </c>
      <c r="J357" s="18">
        <f t="shared" si="1"/>
        <v>82.92307692</v>
      </c>
      <c r="K357" s="18">
        <f t="shared" si="2"/>
        <v>305.3923077</v>
      </c>
      <c r="L357" s="19">
        <f t="shared" si="3"/>
        <v>388.3153846</v>
      </c>
      <c r="M357" s="12">
        <v>3.0</v>
      </c>
      <c r="N357" s="12">
        <v>6.0</v>
      </c>
      <c r="O357" s="20">
        <v>107.8</v>
      </c>
      <c r="P357" s="20">
        <v>397.01</v>
      </c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36.0" customHeight="1">
      <c r="A358" s="22">
        <v>920.0</v>
      </c>
      <c r="B358" s="23">
        <v>9.0</v>
      </c>
      <c r="C358" s="11" t="s">
        <v>586</v>
      </c>
      <c r="D358" s="12">
        <v>1.11279000079E11</v>
      </c>
      <c r="E358" s="13">
        <v>1.11279000061E11</v>
      </c>
      <c r="F358" s="28" t="s">
        <v>589</v>
      </c>
      <c r="G358" s="25" t="s">
        <v>28</v>
      </c>
      <c r="H358" s="26" t="s">
        <v>104</v>
      </c>
      <c r="I358" s="17" t="s">
        <v>24</v>
      </c>
      <c r="J358" s="18">
        <f t="shared" si="1"/>
        <v>0</v>
      </c>
      <c r="K358" s="18">
        <f t="shared" si="2"/>
        <v>201.8307692</v>
      </c>
      <c r="L358" s="19">
        <f t="shared" si="3"/>
        <v>201.8307692</v>
      </c>
      <c r="M358" s="12"/>
      <c r="N358" s="12">
        <v>7.0</v>
      </c>
      <c r="O358" s="20">
        <v>0.0</v>
      </c>
      <c r="P358" s="20">
        <v>262.38</v>
      </c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36.0" customHeight="1">
      <c r="A359" s="22">
        <v>916.0</v>
      </c>
      <c r="B359" s="23">
        <v>9.0</v>
      </c>
      <c r="C359" s="11" t="s">
        <v>586</v>
      </c>
      <c r="D359" s="12">
        <v>1.11279001296E11</v>
      </c>
      <c r="E359" s="13">
        <v>1.11279001296E11</v>
      </c>
      <c r="F359" s="36" t="s">
        <v>592</v>
      </c>
      <c r="G359" s="25" t="s">
        <v>17</v>
      </c>
      <c r="H359" s="26" t="s">
        <v>593</v>
      </c>
      <c r="I359" s="17" t="s">
        <v>24</v>
      </c>
      <c r="J359" s="18">
        <f t="shared" si="1"/>
        <v>0</v>
      </c>
      <c r="K359" s="18">
        <f t="shared" si="2"/>
        <v>662.3</v>
      </c>
      <c r="L359" s="19">
        <f t="shared" si="3"/>
        <v>662.3</v>
      </c>
      <c r="M359" s="12"/>
      <c r="N359" s="12">
        <v>20.0</v>
      </c>
      <c r="O359" s="20">
        <v>0.0</v>
      </c>
      <c r="P359" s="20">
        <v>860.9900000000002</v>
      </c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36.0" customHeight="1">
      <c r="A360" s="22">
        <v>928.0</v>
      </c>
      <c r="B360" s="23">
        <v>9.0</v>
      </c>
      <c r="C360" s="11" t="s">
        <v>586</v>
      </c>
      <c r="D360" s="12"/>
      <c r="E360" s="13" t="e">
        <v>#N/A</v>
      </c>
      <c r="F360" s="28"/>
      <c r="G360" s="25" t="s">
        <v>22</v>
      </c>
      <c r="H360" s="26" t="s">
        <v>594</v>
      </c>
      <c r="I360" s="17" t="s">
        <v>19</v>
      </c>
      <c r="J360" s="18">
        <f t="shared" si="1"/>
        <v>193.455</v>
      </c>
      <c r="K360" s="18">
        <f t="shared" si="2"/>
        <v>414.2424242</v>
      </c>
      <c r="L360" s="19">
        <f t="shared" si="3"/>
        <v>607.6974242</v>
      </c>
      <c r="M360" s="12">
        <v>9.0</v>
      </c>
      <c r="N360" s="12">
        <v>10.0</v>
      </c>
      <c r="O360" s="20">
        <v>386.91</v>
      </c>
      <c r="P360" s="20">
        <v>683.5</v>
      </c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36.0" customHeight="1">
      <c r="A361" s="22">
        <v>913.0</v>
      </c>
      <c r="B361" s="23">
        <v>9.0</v>
      </c>
      <c r="C361" s="11" t="s">
        <v>586</v>
      </c>
      <c r="D361" s="12">
        <v>1.11279000362E11</v>
      </c>
      <c r="E361" s="13">
        <v>1.11279000362E11</v>
      </c>
      <c r="F361" s="36" t="s">
        <v>595</v>
      </c>
      <c r="G361" s="25" t="s">
        <v>17</v>
      </c>
      <c r="H361" s="26" t="s">
        <v>596</v>
      </c>
      <c r="I361" s="17" t="s">
        <v>19</v>
      </c>
      <c r="J361" s="18">
        <f t="shared" si="1"/>
        <v>0</v>
      </c>
      <c r="K361" s="18">
        <f t="shared" si="2"/>
        <v>1246.272727</v>
      </c>
      <c r="L361" s="19">
        <f t="shared" si="3"/>
        <v>1246.272727</v>
      </c>
      <c r="M361" s="12"/>
      <c r="N361" s="12">
        <v>39.0</v>
      </c>
      <c r="O361" s="20">
        <v>0.0</v>
      </c>
      <c r="P361" s="20">
        <v>2056.350000000001</v>
      </c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36.0" customHeight="1">
      <c r="A362" s="22">
        <v>908.0</v>
      </c>
      <c r="B362" s="23">
        <v>9.0</v>
      </c>
      <c r="C362" s="11" t="s">
        <v>586</v>
      </c>
      <c r="D362" s="12">
        <v>1.11279000231E11</v>
      </c>
      <c r="E362" s="13">
        <v>1.11279000362E11</v>
      </c>
      <c r="F362" s="28" t="s">
        <v>597</v>
      </c>
      <c r="G362" s="25" t="s">
        <v>22</v>
      </c>
      <c r="H362" s="26" t="s">
        <v>598</v>
      </c>
      <c r="I362" s="17" t="s">
        <v>24</v>
      </c>
      <c r="J362" s="18">
        <f t="shared" si="1"/>
        <v>76.56153846</v>
      </c>
      <c r="K362" s="18">
        <f t="shared" si="2"/>
        <v>93.62307692</v>
      </c>
      <c r="L362" s="19">
        <f t="shared" si="3"/>
        <v>170.1846154</v>
      </c>
      <c r="M362" s="12">
        <v>3.0</v>
      </c>
      <c r="N362" s="12">
        <v>3.0</v>
      </c>
      <c r="O362" s="20">
        <v>99.53</v>
      </c>
      <c r="P362" s="20">
        <v>121.71000000000001</v>
      </c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36.0" customHeight="1">
      <c r="A363" s="22">
        <v>915.0</v>
      </c>
      <c r="B363" s="23">
        <v>9.0</v>
      </c>
      <c r="C363" s="11" t="s">
        <v>586</v>
      </c>
      <c r="D363" s="12">
        <v>1.11279000966E11</v>
      </c>
      <c r="E363" s="13">
        <v>1.11279000966E11</v>
      </c>
      <c r="F363" s="36" t="s">
        <v>599</v>
      </c>
      <c r="G363" s="25" t="s">
        <v>17</v>
      </c>
      <c r="H363" s="26" t="s">
        <v>600</v>
      </c>
      <c r="I363" s="17" t="s">
        <v>24</v>
      </c>
      <c r="J363" s="18">
        <f t="shared" si="1"/>
        <v>0</v>
      </c>
      <c r="K363" s="18">
        <f t="shared" si="2"/>
        <v>845.5461538</v>
      </c>
      <c r="L363" s="19">
        <f t="shared" si="3"/>
        <v>845.5461538</v>
      </c>
      <c r="M363" s="12"/>
      <c r="N363" s="12">
        <v>24.0</v>
      </c>
      <c r="O363" s="20">
        <v>0.0</v>
      </c>
      <c r="P363" s="20">
        <v>1099.2099999999998</v>
      </c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36.0" customHeight="1">
      <c r="A364" s="22">
        <v>904.0</v>
      </c>
      <c r="B364" s="23">
        <v>9.0</v>
      </c>
      <c r="C364" s="11" t="s">
        <v>586</v>
      </c>
      <c r="D364" s="12">
        <v>1.11279000087E11</v>
      </c>
      <c r="E364" s="13">
        <v>1.11279000966E11</v>
      </c>
      <c r="F364" s="28"/>
      <c r="G364" s="25" t="s">
        <v>22</v>
      </c>
      <c r="H364" s="26" t="s">
        <v>601</v>
      </c>
      <c r="I364" s="17" t="s">
        <v>19</v>
      </c>
      <c r="J364" s="18">
        <f t="shared" si="1"/>
        <v>37.5</v>
      </c>
      <c r="K364" s="18">
        <f t="shared" si="2"/>
        <v>243.6363636</v>
      </c>
      <c r="L364" s="19">
        <f t="shared" si="3"/>
        <v>281.1363636</v>
      </c>
      <c r="M364" s="12">
        <v>3.0</v>
      </c>
      <c r="N364" s="12">
        <v>15.0</v>
      </c>
      <c r="O364" s="20">
        <v>75.0</v>
      </c>
      <c r="P364" s="20">
        <v>402.0</v>
      </c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36.0" customHeight="1">
      <c r="A365" s="22">
        <v>919.0</v>
      </c>
      <c r="B365" s="23">
        <v>9.0</v>
      </c>
      <c r="C365" s="11" t="s">
        <v>586</v>
      </c>
      <c r="D365" s="12">
        <v>1.11279000991E11</v>
      </c>
      <c r="E365" s="13">
        <v>1.11279000966E11</v>
      </c>
      <c r="F365" s="28"/>
      <c r="G365" s="25" t="s">
        <v>47</v>
      </c>
      <c r="H365" s="26" t="s">
        <v>460</v>
      </c>
      <c r="I365" s="17" t="s">
        <v>19</v>
      </c>
      <c r="J365" s="18">
        <f t="shared" si="1"/>
        <v>23.905</v>
      </c>
      <c r="K365" s="18">
        <f t="shared" si="2"/>
        <v>125.3151515</v>
      </c>
      <c r="L365" s="19">
        <f t="shared" si="3"/>
        <v>149.2201515</v>
      </c>
      <c r="M365" s="12">
        <v>1.0</v>
      </c>
      <c r="N365" s="12">
        <v>4.0</v>
      </c>
      <c r="O365" s="20">
        <v>47.81</v>
      </c>
      <c r="P365" s="20">
        <v>206.77</v>
      </c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36.0" customHeight="1">
      <c r="A366" s="22">
        <v>910.0</v>
      </c>
      <c r="B366" s="23">
        <v>9.0</v>
      </c>
      <c r="C366" s="11" t="s">
        <v>586</v>
      </c>
      <c r="D366" s="12"/>
      <c r="E366" s="13" t="e">
        <v>#N/A</v>
      </c>
      <c r="F366" s="28"/>
      <c r="G366" s="25" t="s">
        <v>24</v>
      </c>
      <c r="H366" s="26" t="s">
        <v>602</v>
      </c>
      <c r="I366" s="17" t="s">
        <v>24</v>
      </c>
      <c r="J366" s="18">
        <f t="shared" si="1"/>
        <v>89.07692308</v>
      </c>
      <c r="K366" s="18">
        <f t="shared" si="2"/>
        <v>0</v>
      </c>
      <c r="L366" s="19">
        <f t="shared" si="3"/>
        <v>89.07692308</v>
      </c>
      <c r="M366" s="12">
        <v>3.0</v>
      </c>
      <c r="N366" s="12">
        <v>0.0</v>
      </c>
      <c r="O366" s="20">
        <v>115.8</v>
      </c>
      <c r="P366" s="20">
        <v>0.0</v>
      </c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36.0" customHeight="1">
      <c r="A367" s="22">
        <v>907.0</v>
      </c>
      <c r="B367" s="23">
        <v>9.0</v>
      </c>
      <c r="C367" s="11" t="s">
        <v>586</v>
      </c>
      <c r="D367" s="12">
        <v>1.11279000184E11</v>
      </c>
      <c r="E367" s="13">
        <v>1.11279000184E11</v>
      </c>
      <c r="F367" s="36" t="s">
        <v>603</v>
      </c>
      <c r="G367" s="25" t="s">
        <v>17</v>
      </c>
      <c r="H367" s="26" t="s">
        <v>604</v>
      </c>
      <c r="I367" s="17" t="s">
        <v>19</v>
      </c>
      <c r="J367" s="18">
        <f t="shared" si="1"/>
        <v>0</v>
      </c>
      <c r="K367" s="18">
        <f t="shared" si="2"/>
        <v>349.4242424</v>
      </c>
      <c r="L367" s="19">
        <f t="shared" si="3"/>
        <v>349.4242424</v>
      </c>
      <c r="M367" s="12"/>
      <c r="N367" s="12">
        <v>17.0</v>
      </c>
      <c r="O367" s="20">
        <v>0.0</v>
      </c>
      <c r="P367" s="20">
        <v>576.55</v>
      </c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36.0" customHeight="1">
      <c r="A368" s="22">
        <v>905.0</v>
      </c>
      <c r="B368" s="23">
        <v>9.0</v>
      </c>
      <c r="C368" s="11" t="s">
        <v>586</v>
      </c>
      <c r="D368" s="12">
        <v>1.11279000176E11</v>
      </c>
      <c r="E368" s="13">
        <v>1.11279000184E11</v>
      </c>
      <c r="F368" s="28" t="s">
        <v>603</v>
      </c>
      <c r="G368" s="25" t="s">
        <v>22</v>
      </c>
      <c r="H368" s="26" t="s">
        <v>605</v>
      </c>
      <c r="I368" s="17" t="s">
        <v>24</v>
      </c>
      <c r="J368" s="18">
        <f t="shared" si="1"/>
        <v>64.56153846</v>
      </c>
      <c r="K368" s="18">
        <f t="shared" si="2"/>
        <v>195.3846154</v>
      </c>
      <c r="L368" s="19">
        <f t="shared" si="3"/>
        <v>259.9461538</v>
      </c>
      <c r="M368" s="12">
        <v>3.0</v>
      </c>
      <c r="N368" s="12">
        <v>7.0</v>
      </c>
      <c r="O368" s="20">
        <v>83.93</v>
      </c>
      <c r="P368" s="20">
        <v>254.0</v>
      </c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36.0" customHeight="1">
      <c r="A369" s="22">
        <v>918.0</v>
      </c>
      <c r="B369" s="23">
        <v>9.0</v>
      </c>
      <c r="C369" s="11" t="s">
        <v>586</v>
      </c>
      <c r="D369" s="12">
        <v>1.11001102199E11</v>
      </c>
      <c r="E369" s="13">
        <v>1.11001102199E11</v>
      </c>
      <c r="F369" s="36" t="s">
        <v>606</v>
      </c>
      <c r="G369" s="25" t="s">
        <v>17</v>
      </c>
      <c r="H369" s="26" t="s">
        <v>607</v>
      </c>
      <c r="I369" s="17" t="s">
        <v>19</v>
      </c>
      <c r="J369" s="18">
        <f t="shared" si="1"/>
        <v>0</v>
      </c>
      <c r="K369" s="18">
        <f t="shared" si="2"/>
        <v>818.1393939</v>
      </c>
      <c r="L369" s="19">
        <f t="shared" si="3"/>
        <v>818.1393939</v>
      </c>
      <c r="M369" s="12"/>
      <c r="N369" s="12">
        <v>25.0</v>
      </c>
      <c r="O369" s="20">
        <v>0.0</v>
      </c>
      <c r="P369" s="20">
        <v>1349.93</v>
      </c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36.0" customHeight="1">
      <c r="A370" s="22">
        <v>917.0</v>
      </c>
      <c r="B370" s="23">
        <v>9.0</v>
      </c>
      <c r="C370" s="11" t="s">
        <v>586</v>
      </c>
      <c r="D370" s="12">
        <v>1.11279000214E11</v>
      </c>
      <c r="E370" s="13">
        <v>1.11001102199E11</v>
      </c>
      <c r="F370" s="28"/>
      <c r="G370" s="25" t="s">
        <v>22</v>
      </c>
      <c r="H370" s="26" t="s">
        <v>608</v>
      </c>
      <c r="I370" s="17" t="s">
        <v>24</v>
      </c>
      <c r="J370" s="18">
        <f t="shared" si="1"/>
        <v>106.9769231</v>
      </c>
      <c r="K370" s="18">
        <f t="shared" si="2"/>
        <v>155.2230769</v>
      </c>
      <c r="L370" s="19">
        <f t="shared" si="3"/>
        <v>262.2</v>
      </c>
      <c r="M370" s="12">
        <v>4.0</v>
      </c>
      <c r="N370" s="12">
        <v>5.0</v>
      </c>
      <c r="O370" s="20">
        <v>139.07</v>
      </c>
      <c r="P370" s="20">
        <v>201.79</v>
      </c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36.0" customHeight="1">
      <c r="A371" s="22">
        <v>921.0</v>
      </c>
      <c r="B371" s="23">
        <v>9.0</v>
      </c>
      <c r="C371" s="11" t="s">
        <v>586</v>
      </c>
      <c r="D371" s="12">
        <v>1.11001104272E11</v>
      </c>
      <c r="E371" s="13">
        <v>1.11001104272E11</v>
      </c>
      <c r="F371" s="36" t="s">
        <v>609</v>
      </c>
      <c r="G371" s="25" t="s">
        <v>17</v>
      </c>
      <c r="H371" s="26" t="s">
        <v>610</v>
      </c>
      <c r="I371" s="17" t="s">
        <v>19</v>
      </c>
      <c r="J371" s="18">
        <f t="shared" si="1"/>
        <v>86.6</v>
      </c>
      <c r="K371" s="18">
        <f t="shared" si="2"/>
        <v>845.9272727</v>
      </c>
      <c r="L371" s="19">
        <f t="shared" si="3"/>
        <v>932.5272727</v>
      </c>
      <c r="M371" s="12">
        <v>4.0</v>
      </c>
      <c r="N371" s="12">
        <v>22.0</v>
      </c>
      <c r="O371" s="20">
        <v>173.20000000000002</v>
      </c>
      <c r="P371" s="20">
        <v>1395.7799999999995</v>
      </c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36.0" customHeight="1">
      <c r="A372" s="22">
        <v>914.0</v>
      </c>
      <c r="B372" s="23">
        <v>9.0</v>
      </c>
      <c r="C372" s="11" t="s">
        <v>586</v>
      </c>
      <c r="D372" s="12">
        <v>1.11001014346E11</v>
      </c>
      <c r="E372" s="13">
        <v>1.11001014346E11</v>
      </c>
      <c r="F372" s="37" t="s">
        <v>611</v>
      </c>
      <c r="G372" s="25" t="s">
        <v>17</v>
      </c>
      <c r="H372" s="26" t="s">
        <v>612</v>
      </c>
      <c r="I372" s="17" t="s">
        <v>19</v>
      </c>
      <c r="J372" s="18">
        <f t="shared" si="1"/>
        <v>111.535</v>
      </c>
      <c r="K372" s="18">
        <f t="shared" si="2"/>
        <v>768.0909091</v>
      </c>
      <c r="L372" s="19">
        <f t="shared" si="3"/>
        <v>879.6259091</v>
      </c>
      <c r="M372" s="12">
        <v>4.0</v>
      </c>
      <c r="N372" s="12">
        <v>28.0</v>
      </c>
      <c r="O372" s="20">
        <v>223.07</v>
      </c>
      <c r="P372" s="20">
        <v>1267.3500000000001</v>
      </c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36.0" customHeight="1">
      <c r="A373" s="22">
        <v>911.0</v>
      </c>
      <c r="B373" s="23">
        <v>9.0</v>
      </c>
      <c r="C373" s="11" t="s">
        <v>586</v>
      </c>
      <c r="D373" s="12">
        <v>1.11279000125E11</v>
      </c>
      <c r="E373" s="13">
        <v>1.11279000125E11</v>
      </c>
      <c r="F373" s="36" t="s">
        <v>613</v>
      </c>
      <c r="G373" s="25" t="s">
        <v>17</v>
      </c>
      <c r="H373" s="26" t="s">
        <v>614</v>
      </c>
      <c r="I373" s="17" t="s">
        <v>19</v>
      </c>
      <c r="J373" s="18">
        <f t="shared" si="1"/>
        <v>0</v>
      </c>
      <c r="K373" s="18">
        <f t="shared" si="2"/>
        <v>822.9757576</v>
      </c>
      <c r="L373" s="19">
        <f t="shared" si="3"/>
        <v>822.9757576</v>
      </c>
      <c r="M373" s="12"/>
      <c r="N373" s="12">
        <v>24.0</v>
      </c>
      <c r="O373" s="20">
        <v>0.0</v>
      </c>
      <c r="P373" s="20">
        <v>1357.91</v>
      </c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36.0" customHeight="1">
      <c r="A374" s="22">
        <v>909.0</v>
      </c>
      <c r="B374" s="23">
        <v>9.0</v>
      </c>
      <c r="C374" s="11" t="s">
        <v>586</v>
      </c>
      <c r="D374" s="12">
        <v>1.11279000761E11</v>
      </c>
      <c r="E374" s="13">
        <v>1.11279000125E11</v>
      </c>
      <c r="F374" s="28" t="s">
        <v>613</v>
      </c>
      <c r="G374" s="25" t="s">
        <v>22</v>
      </c>
      <c r="H374" s="26" t="s">
        <v>615</v>
      </c>
      <c r="I374" s="17" t="s">
        <v>24</v>
      </c>
      <c r="J374" s="18">
        <f t="shared" si="1"/>
        <v>115.6923077</v>
      </c>
      <c r="K374" s="18">
        <f t="shared" si="2"/>
        <v>272.3153846</v>
      </c>
      <c r="L374" s="19">
        <f t="shared" si="3"/>
        <v>388.0076923</v>
      </c>
      <c r="M374" s="12">
        <v>3.0</v>
      </c>
      <c r="N374" s="12">
        <v>7.0</v>
      </c>
      <c r="O374" s="20">
        <v>150.4</v>
      </c>
      <c r="P374" s="20">
        <v>354.01</v>
      </c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36.0" customHeight="1">
      <c r="A375" s="22">
        <v>923.0</v>
      </c>
      <c r="B375" s="23">
        <v>9.0</v>
      </c>
      <c r="C375" s="11" t="s">
        <v>586</v>
      </c>
      <c r="D375" s="12">
        <v>1.11001107018E11</v>
      </c>
      <c r="E375" s="13">
        <v>1.11279000125E11</v>
      </c>
      <c r="F375" s="28" t="s">
        <v>613</v>
      </c>
      <c r="G375" s="25" t="s">
        <v>28</v>
      </c>
      <c r="H375" s="26" t="s">
        <v>616</v>
      </c>
      <c r="I375" s="17" t="s">
        <v>19</v>
      </c>
      <c r="J375" s="18">
        <f t="shared" si="1"/>
        <v>94.915</v>
      </c>
      <c r="K375" s="18">
        <f t="shared" si="2"/>
        <v>454.6909091</v>
      </c>
      <c r="L375" s="19">
        <f t="shared" si="3"/>
        <v>549.6059091</v>
      </c>
      <c r="M375" s="12">
        <v>3.0</v>
      </c>
      <c r="N375" s="12">
        <v>11.0</v>
      </c>
      <c r="O375" s="20">
        <v>189.83</v>
      </c>
      <c r="P375" s="20">
        <v>750.24</v>
      </c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36.0" customHeight="1">
      <c r="A376" s="22">
        <v>925.0</v>
      </c>
      <c r="B376" s="23">
        <v>9.0</v>
      </c>
      <c r="C376" s="11" t="s">
        <v>586</v>
      </c>
      <c r="D376" s="12">
        <v>1.11001800091E11</v>
      </c>
      <c r="E376" s="13">
        <v>1.11001800091E11</v>
      </c>
      <c r="F376" s="36" t="s">
        <v>617</v>
      </c>
      <c r="G376" s="25" t="s">
        <v>17</v>
      </c>
      <c r="H376" s="26" t="s">
        <v>618</v>
      </c>
      <c r="I376" s="17" t="s">
        <v>19</v>
      </c>
      <c r="J376" s="18">
        <f t="shared" si="1"/>
        <v>229.405</v>
      </c>
      <c r="K376" s="18">
        <f t="shared" si="2"/>
        <v>952.3393939</v>
      </c>
      <c r="L376" s="19">
        <f t="shared" si="3"/>
        <v>1181.744394</v>
      </c>
      <c r="M376" s="12">
        <v>9.0</v>
      </c>
      <c r="N376" s="12">
        <v>22.0</v>
      </c>
      <c r="O376" s="20">
        <v>458.81</v>
      </c>
      <c r="P376" s="20">
        <v>1571.36</v>
      </c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36.0" customHeight="1">
      <c r="A377" s="22">
        <v>1072.0</v>
      </c>
      <c r="B377" s="23">
        <v>10.0</v>
      </c>
      <c r="C377" s="11" t="s">
        <v>619</v>
      </c>
      <c r="D377" s="12">
        <v>1.11001098922E11</v>
      </c>
      <c r="E377" s="13">
        <v>1.11001098922E11</v>
      </c>
      <c r="F377" s="36" t="s">
        <v>620</v>
      </c>
      <c r="G377" s="25" t="s">
        <v>17</v>
      </c>
      <c r="H377" s="26" t="s">
        <v>621</v>
      </c>
      <c r="I377" s="17" t="s">
        <v>19</v>
      </c>
      <c r="J377" s="18">
        <f t="shared" si="1"/>
        <v>0</v>
      </c>
      <c r="K377" s="18">
        <f t="shared" si="2"/>
        <v>785.4545455</v>
      </c>
      <c r="L377" s="19">
        <f t="shared" si="3"/>
        <v>785.4545455</v>
      </c>
      <c r="M377" s="12">
        <v>0.0</v>
      </c>
      <c r="N377" s="12">
        <v>22.0</v>
      </c>
      <c r="O377" s="20">
        <v>0.0</v>
      </c>
      <c r="P377" s="20">
        <v>1296.0</v>
      </c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36.0" customHeight="1">
      <c r="A378" s="22">
        <v>1062.0</v>
      </c>
      <c r="B378" s="23">
        <v>10.0</v>
      </c>
      <c r="C378" s="11" t="s">
        <v>619</v>
      </c>
      <c r="D378" s="12">
        <v>1.11001000272E11</v>
      </c>
      <c r="E378" s="13">
        <v>1.11001000272E11</v>
      </c>
      <c r="F378" s="37" t="s">
        <v>622</v>
      </c>
      <c r="G378" s="25" t="s">
        <v>17</v>
      </c>
      <c r="H378" s="26" t="s">
        <v>623</v>
      </c>
      <c r="I378" s="17" t="s">
        <v>19</v>
      </c>
      <c r="J378" s="18">
        <f t="shared" si="1"/>
        <v>0</v>
      </c>
      <c r="K378" s="18">
        <f t="shared" si="2"/>
        <v>1166.666667</v>
      </c>
      <c r="L378" s="19">
        <f t="shared" si="3"/>
        <v>1166.666667</v>
      </c>
      <c r="M378" s="12"/>
      <c r="N378" s="12">
        <v>30.0</v>
      </c>
      <c r="O378" s="20"/>
      <c r="P378" s="20">
        <v>1925.0</v>
      </c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36.0" customHeight="1">
      <c r="A379" s="22">
        <v>1005.0</v>
      </c>
      <c r="B379" s="23">
        <v>10.0</v>
      </c>
      <c r="C379" s="11" t="s">
        <v>619</v>
      </c>
      <c r="D379" s="12">
        <v>1.11001029122E11</v>
      </c>
      <c r="E379" s="13">
        <v>1.11001000272E11</v>
      </c>
      <c r="F379" s="38"/>
      <c r="G379" s="25" t="s">
        <v>22</v>
      </c>
      <c r="H379" s="26" t="s">
        <v>624</v>
      </c>
      <c r="I379" s="17" t="s">
        <v>19</v>
      </c>
      <c r="J379" s="18">
        <f t="shared" si="1"/>
        <v>73.35</v>
      </c>
      <c r="K379" s="18">
        <f t="shared" si="2"/>
        <v>696.6424242</v>
      </c>
      <c r="L379" s="19">
        <f t="shared" si="3"/>
        <v>769.9924242</v>
      </c>
      <c r="M379" s="12">
        <v>3.0</v>
      </c>
      <c r="N379" s="12">
        <v>21.0</v>
      </c>
      <c r="O379" s="20">
        <v>146.7</v>
      </c>
      <c r="P379" s="20">
        <v>1149.46</v>
      </c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36.0" customHeight="1">
      <c r="A380" s="22">
        <v>1050.0</v>
      </c>
      <c r="B380" s="23">
        <v>10.0</v>
      </c>
      <c r="C380" s="11" t="s">
        <v>619</v>
      </c>
      <c r="D380" s="12">
        <v>1.11001001121E11</v>
      </c>
      <c r="E380" s="13">
        <v>1.11001001121E11</v>
      </c>
      <c r="F380" s="37" t="s">
        <v>625</v>
      </c>
      <c r="G380" s="25" t="s">
        <v>17</v>
      </c>
      <c r="H380" s="26" t="s">
        <v>626</v>
      </c>
      <c r="I380" s="17" t="s">
        <v>19</v>
      </c>
      <c r="J380" s="18">
        <f t="shared" si="1"/>
        <v>0</v>
      </c>
      <c r="K380" s="18">
        <f t="shared" si="2"/>
        <v>305.4545455</v>
      </c>
      <c r="L380" s="19">
        <f t="shared" si="3"/>
        <v>305.4545455</v>
      </c>
      <c r="M380" s="12"/>
      <c r="N380" s="12">
        <v>10.0</v>
      </c>
      <c r="O380" s="20">
        <v>0.0</v>
      </c>
      <c r="P380" s="20">
        <v>504.0</v>
      </c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36.0" customHeight="1">
      <c r="A381" s="22">
        <v>1024.0</v>
      </c>
      <c r="B381" s="23">
        <v>10.0</v>
      </c>
      <c r="C381" s="11" t="s">
        <v>619</v>
      </c>
      <c r="D381" s="12">
        <v>1.11001013544E11</v>
      </c>
      <c r="E381" s="13">
        <v>1.11001001121E11</v>
      </c>
      <c r="F381" s="40"/>
      <c r="G381" s="25" t="s">
        <v>22</v>
      </c>
      <c r="H381" s="26" t="s">
        <v>627</v>
      </c>
      <c r="I381" s="17" t="s">
        <v>19</v>
      </c>
      <c r="J381" s="18">
        <f t="shared" si="1"/>
        <v>0</v>
      </c>
      <c r="K381" s="18">
        <f t="shared" si="2"/>
        <v>1608.484848</v>
      </c>
      <c r="L381" s="19">
        <f t="shared" si="3"/>
        <v>1608.484848</v>
      </c>
      <c r="M381" s="12"/>
      <c r="N381" s="12">
        <v>6.0</v>
      </c>
      <c r="O381" s="20">
        <v>0.0</v>
      </c>
      <c r="P381" s="20">
        <v>2654.0</v>
      </c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36.0" customHeight="1">
      <c r="A382" s="22">
        <v>1036.0</v>
      </c>
      <c r="B382" s="23">
        <v>10.0</v>
      </c>
      <c r="C382" s="11" t="s">
        <v>619</v>
      </c>
      <c r="D382" s="12">
        <v>1.11001013536E11</v>
      </c>
      <c r="E382" s="13">
        <v>1.11001001121E11</v>
      </c>
      <c r="F382" s="40"/>
      <c r="G382" s="25" t="s">
        <v>28</v>
      </c>
      <c r="H382" s="26" t="s">
        <v>628</v>
      </c>
      <c r="I382" s="17" t="s">
        <v>24</v>
      </c>
      <c r="J382" s="18">
        <f t="shared" si="1"/>
        <v>0</v>
      </c>
      <c r="K382" s="18">
        <f t="shared" si="2"/>
        <v>224.6153846</v>
      </c>
      <c r="L382" s="19">
        <f t="shared" si="3"/>
        <v>224.6153846</v>
      </c>
      <c r="M382" s="12"/>
      <c r="N382" s="12">
        <v>6.0</v>
      </c>
      <c r="O382" s="20">
        <v>0.0</v>
      </c>
      <c r="P382" s="20">
        <v>292.0</v>
      </c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36.0" customHeight="1">
      <c r="A383" s="22">
        <v>1035.0</v>
      </c>
      <c r="B383" s="23">
        <v>10.0</v>
      </c>
      <c r="C383" s="11" t="s">
        <v>619</v>
      </c>
      <c r="D383" s="12">
        <v>1.1100101348E11</v>
      </c>
      <c r="E383" s="13">
        <v>1.11001001121E11</v>
      </c>
      <c r="F383" s="38"/>
      <c r="G383" s="25" t="s">
        <v>47</v>
      </c>
      <c r="H383" s="26" t="s">
        <v>629</v>
      </c>
      <c r="I383" s="17" t="s">
        <v>24</v>
      </c>
      <c r="J383" s="18">
        <f t="shared" si="1"/>
        <v>0</v>
      </c>
      <c r="K383" s="18">
        <f t="shared" si="2"/>
        <v>153.8461538</v>
      </c>
      <c r="L383" s="19">
        <f t="shared" si="3"/>
        <v>153.8461538</v>
      </c>
      <c r="M383" s="12"/>
      <c r="N383" s="12">
        <v>5.0</v>
      </c>
      <c r="O383" s="20">
        <v>0.0</v>
      </c>
      <c r="P383" s="20">
        <v>200.0</v>
      </c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36.0" customHeight="1">
      <c r="A384" s="22">
        <v>1049.0</v>
      </c>
      <c r="B384" s="23">
        <v>10.0</v>
      </c>
      <c r="C384" s="11" t="s">
        <v>619</v>
      </c>
      <c r="D384" s="12">
        <v>1.1100100958E11</v>
      </c>
      <c r="E384" s="13">
        <v>1.1100100958E11</v>
      </c>
      <c r="F384" s="37" t="s">
        <v>630</v>
      </c>
      <c r="G384" s="25" t="s">
        <v>17</v>
      </c>
      <c r="H384" s="26" t="s">
        <v>631</v>
      </c>
      <c r="I384" s="17" t="s">
        <v>19</v>
      </c>
      <c r="J384" s="18">
        <f t="shared" si="1"/>
        <v>0</v>
      </c>
      <c r="K384" s="18">
        <f t="shared" si="2"/>
        <v>615.1393939</v>
      </c>
      <c r="L384" s="19">
        <f t="shared" si="3"/>
        <v>615.1393939</v>
      </c>
      <c r="M384" s="12"/>
      <c r="N384" s="12">
        <v>19.0</v>
      </c>
      <c r="O384" s="20">
        <v>0.0</v>
      </c>
      <c r="P384" s="20">
        <v>1014.98</v>
      </c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36.0" customHeight="1">
      <c r="A385" s="22">
        <v>1031.0</v>
      </c>
      <c r="B385" s="23">
        <v>10.0</v>
      </c>
      <c r="C385" s="11" t="s">
        <v>619</v>
      </c>
      <c r="D385" s="12">
        <v>1.11001015199E11</v>
      </c>
      <c r="E385" s="13">
        <v>1.1100100958E11</v>
      </c>
      <c r="F385" s="38"/>
      <c r="G385" s="25" t="s">
        <v>22</v>
      </c>
      <c r="H385" s="26" t="s">
        <v>632</v>
      </c>
      <c r="I385" s="17" t="s">
        <v>19</v>
      </c>
      <c r="J385" s="18">
        <f t="shared" si="1"/>
        <v>0</v>
      </c>
      <c r="K385" s="18">
        <f t="shared" si="2"/>
        <v>241.2363636</v>
      </c>
      <c r="L385" s="19">
        <f t="shared" si="3"/>
        <v>241.2363636</v>
      </c>
      <c r="M385" s="12"/>
      <c r="N385" s="12">
        <v>8.0</v>
      </c>
      <c r="O385" s="20">
        <v>0.0</v>
      </c>
      <c r="P385" s="20">
        <v>398.04</v>
      </c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36.0" customHeight="1">
      <c r="A386" s="22">
        <v>1063.0</v>
      </c>
      <c r="B386" s="23">
        <v>10.0</v>
      </c>
      <c r="C386" s="11" t="s">
        <v>619</v>
      </c>
      <c r="D386" s="12">
        <v>1.11001036625E11</v>
      </c>
      <c r="E386" s="13">
        <v>1.11001036625E11</v>
      </c>
      <c r="F386" s="36" t="s">
        <v>633</v>
      </c>
      <c r="G386" s="25" t="s">
        <v>17</v>
      </c>
      <c r="H386" s="26" t="s">
        <v>634</v>
      </c>
      <c r="I386" s="17" t="s">
        <v>19</v>
      </c>
      <c r="J386" s="18">
        <f t="shared" si="1"/>
        <v>150</v>
      </c>
      <c r="K386" s="18">
        <f t="shared" si="2"/>
        <v>877.5757576</v>
      </c>
      <c r="L386" s="19">
        <f t="shared" si="3"/>
        <v>1027.575758</v>
      </c>
      <c r="M386" s="12">
        <v>6.0</v>
      </c>
      <c r="N386" s="12">
        <v>29.0</v>
      </c>
      <c r="O386" s="20">
        <v>300.0</v>
      </c>
      <c r="P386" s="20">
        <v>1448.0</v>
      </c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36.0" customHeight="1">
      <c r="A387" s="22">
        <v>1043.0</v>
      </c>
      <c r="B387" s="23">
        <v>10.0</v>
      </c>
      <c r="C387" s="11" t="s">
        <v>619</v>
      </c>
      <c r="D387" s="12">
        <v>1.11001006483E11</v>
      </c>
      <c r="E387" s="13">
        <v>1.11001006483E11</v>
      </c>
      <c r="F387" s="37" t="s">
        <v>635</v>
      </c>
      <c r="G387" s="25" t="s">
        <v>17</v>
      </c>
      <c r="H387" s="26" t="s">
        <v>608</v>
      </c>
      <c r="I387" s="17" t="s">
        <v>24</v>
      </c>
      <c r="J387" s="18">
        <f t="shared" si="1"/>
        <v>0</v>
      </c>
      <c r="K387" s="18">
        <f t="shared" si="2"/>
        <v>1091.692308</v>
      </c>
      <c r="L387" s="19">
        <f t="shared" si="3"/>
        <v>1091.692308</v>
      </c>
      <c r="M387" s="12"/>
      <c r="N387" s="12">
        <v>37.0</v>
      </c>
      <c r="O387" s="20">
        <v>0.0</v>
      </c>
      <c r="P387" s="20">
        <v>1419.2</v>
      </c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36.0" customHeight="1">
      <c r="A388" s="22">
        <v>1018.0</v>
      </c>
      <c r="B388" s="23">
        <v>10.0</v>
      </c>
      <c r="C388" s="11" t="s">
        <v>619</v>
      </c>
      <c r="D388" s="12">
        <v>1.11001013528E11</v>
      </c>
      <c r="E388" s="13">
        <v>1.11001006483E11</v>
      </c>
      <c r="F388" s="38"/>
      <c r="G388" s="25" t="s">
        <v>22</v>
      </c>
      <c r="H388" s="26" t="s">
        <v>636</v>
      </c>
      <c r="I388" s="17" t="s">
        <v>24</v>
      </c>
      <c r="J388" s="18">
        <f t="shared" si="1"/>
        <v>158.4615385</v>
      </c>
      <c r="K388" s="18">
        <f t="shared" si="2"/>
        <v>0</v>
      </c>
      <c r="L388" s="19">
        <f t="shared" si="3"/>
        <v>158.4615385</v>
      </c>
      <c r="M388" s="12">
        <v>5.0</v>
      </c>
      <c r="N388" s="12">
        <v>0.0</v>
      </c>
      <c r="O388" s="20">
        <v>206.0</v>
      </c>
      <c r="P388" s="20">
        <v>0.0</v>
      </c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36.0" customHeight="1">
      <c r="A389" s="22">
        <v>1021.0</v>
      </c>
      <c r="B389" s="23">
        <v>10.0</v>
      </c>
      <c r="C389" s="11" t="s">
        <v>619</v>
      </c>
      <c r="D389" s="12">
        <v>1.11001030601E11</v>
      </c>
      <c r="E389" s="13">
        <v>1.11265000343E11</v>
      </c>
      <c r="F389" s="37" t="s">
        <v>637</v>
      </c>
      <c r="G389" s="25" t="s">
        <v>22</v>
      </c>
      <c r="H389" s="26" t="s">
        <v>638</v>
      </c>
      <c r="I389" s="17" t="s">
        <v>24</v>
      </c>
      <c r="J389" s="18">
        <f t="shared" si="1"/>
        <v>92.30769231</v>
      </c>
      <c r="K389" s="18">
        <f t="shared" si="2"/>
        <v>300</v>
      </c>
      <c r="L389" s="19">
        <f t="shared" si="3"/>
        <v>392.3076923</v>
      </c>
      <c r="M389" s="12">
        <v>3.0</v>
      </c>
      <c r="N389" s="12">
        <v>9.0</v>
      </c>
      <c r="O389" s="20">
        <v>120.0</v>
      </c>
      <c r="P389" s="20">
        <v>390.0</v>
      </c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36.0" customHeight="1">
      <c r="A390" s="22">
        <v>1004.0</v>
      </c>
      <c r="B390" s="23">
        <v>10.0</v>
      </c>
      <c r="C390" s="11" t="s">
        <v>619</v>
      </c>
      <c r="D390" s="12">
        <v>1.11265000343E11</v>
      </c>
      <c r="E390" s="13">
        <v>1.11265000343E11</v>
      </c>
      <c r="F390" s="38" t="s">
        <v>637</v>
      </c>
      <c r="G390" s="25" t="s">
        <v>17</v>
      </c>
      <c r="H390" s="26" t="s">
        <v>639</v>
      </c>
      <c r="I390" s="17" t="s">
        <v>24</v>
      </c>
      <c r="J390" s="18">
        <f t="shared" si="1"/>
        <v>0</v>
      </c>
      <c r="K390" s="18">
        <f t="shared" si="2"/>
        <v>425.3846154</v>
      </c>
      <c r="L390" s="19">
        <f t="shared" si="3"/>
        <v>425.3846154</v>
      </c>
      <c r="M390" s="12"/>
      <c r="N390" s="12">
        <v>12.0</v>
      </c>
      <c r="O390" s="20"/>
      <c r="P390" s="20">
        <v>553.0</v>
      </c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36.0" customHeight="1">
      <c r="A391" s="22">
        <v>1044.0</v>
      </c>
      <c r="B391" s="23">
        <v>10.0</v>
      </c>
      <c r="C391" s="11" t="s">
        <v>619</v>
      </c>
      <c r="D391" s="12">
        <v>1.11001015458E11</v>
      </c>
      <c r="E391" s="13">
        <v>1.11001015458E11</v>
      </c>
      <c r="F391" s="37" t="s">
        <v>640</v>
      </c>
      <c r="G391" s="25" t="s">
        <v>17</v>
      </c>
      <c r="H391" s="26" t="s">
        <v>641</v>
      </c>
      <c r="I391" s="17" t="s">
        <v>19</v>
      </c>
      <c r="J391" s="18">
        <f t="shared" si="1"/>
        <v>0</v>
      </c>
      <c r="K391" s="18">
        <f t="shared" si="2"/>
        <v>827.2727273</v>
      </c>
      <c r="L391" s="19">
        <f t="shared" si="3"/>
        <v>827.2727273</v>
      </c>
      <c r="M391" s="12"/>
      <c r="N391" s="12">
        <v>17.0</v>
      </c>
      <c r="O391" s="20"/>
      <c r="P391" s="20">
        <v>1365.0</v>
      </c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36.0" customHeight="1">
      <c r="A392" s="22">
        <v>1030.0</v>
      </c>
      <c r="B392" s="23">
        <v>10.0</v>
      </c>
      <c r="C392" s="11" t="s">
        <v>619</v>
      </c>
      <c r="D392" s="12">
        <v>1.11001015342E11</v>
      </c>
      <c r="E392" s="13">
        <v>1.11001015458E11</v>
      </c>
      <c r="F392" s="40" t="s">
        <v>640</v>
      </c>
      <c r="G392" s="25" t="s">
        <v>22</v>
      </c>
      <c r="H392" s="26" t="s">
        <v>642</v>
      </c>
      <c r="I392" s="17" t="s">
        <v>24</v>
      </c>
      <c r="J392" s="18">
        <f t="shared" si="1"/>
        <v>0</v>
      </c>
      <c r="K392" s="18">
        <f t="shared" si="2"/>
        <v>302.3076923</v>
      </c>
      <c r="L392" s="19">
        <f t="shared" si="3"/>
        <v>302.3076923</v>
      </c>
      <c r="M392" s="12"/>
      <c r="N392" s="12">
        <v>9.0</v>
      </c>
      <c r="O392" s="20"/>
      <c r="P392" s="20">
        <v>393.0</v>
      </c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36.0" customHeight="1">
      <c r="A393" s="22">
        <v>1013.0</v>
      </c>
      <c r="B393" s="23">
        <v>10.0</v>
      </c>
      <c r="C393" s="11" t="s">
        <v>619</v>
      </c>
      <c r="D393" s="12">
        <v>1.11001033995E11</v>
      </c>
      <c r="E393" s="13">
        <v>1.11001015458E11</v>
      </c>
      <c r="F393" s="38" t="s">
        <v>640</v>
      </c>
      <c r="G393" s="25" t="s">
        <v>28</v>
      </c>
      <c r="H393" s="26" t="s">
        <v>643</v>
      </c>
      <c r="I393" s="17" t="s">
        <v>24</v>
      </c>
      <c r="J393" s="18">
        <f t="shared" si="1"/>
        <v>115.3846154</v>
      </c>
      <c r="K393" s="18">
        <f t="shared" si="2"/>
        <v>243.8461538</v>
      </c>
      <c r="L393" s="19">
        <f t="shared" si="3"/>
        <v>359.2307692</v>
      </c>
      <c r="M393" s="12">
        <v>3.0</v>
      </c>
      <c r="N393" s="12">
        <v>3.0</v>
      </c>
      <c r="O393" s="20">
        <v>150.0</v>
      </c>
      <c r="P393" s="20">
        <v>317.0</v>
      </c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36.0" customHeight="1">
      <c r="A394" s="22">
        <v>1015.0</v>
      </c>
      <c r="B394" s="23">
        <v>10.0</v>
      </c>
      <c r="C394" s="11" t="s">
        <v>619</v>
      </c>
      <c r="D394" s="12">
        <v>1.11265000025E11</v>
      </c>
      <c r="E394" s="13">
        <v>1.11265000025E11</v>
      </c>
      <c r="F394" s="37" t="s">
        <v>59</v>
      </c>
      <c r="G394" s="25" t="s">
        <v>17</v>
      </c>
      <c r="H394" s="26" t="s">
        <v>644</v>
      </c>
      <c r="I394" s="17" t="s">
        <v>19</v>
      </c>
      <c r="J394" s="18">
        <f t="shared" si="1"/>
        <v>0</v>
      </c>
      <c r="K394" s="18">
        <f t="shared" si="2"/>
        <v>993.9393939</v>
      </c>
      <c r="L394" s="19">
        <f t="shared" si="3"/>
        <v>993.9393939</v>
      </c>
      <c r="M394" s="12"/>
      <c r="N394" s="12">
        <v>24.0</v>
      </c>
      <c r="O394" s="20"/>
      <c r="P394" s="20">
        <v>1640.0</v>
      </c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36.0" customHeight="1">
      <c r="A395" s="22">
        <v>1077.0</v>
      </c>
      <c r="B395" s="23">
        <v>10.0</v>
      </c>
      <c r="C395" s="11" t="s">
        <v>619</v>
      </c>
      <c r="D395" s="12">
        <v>1.11001107042E11</v>
      </c>
      <c r="E395" s="13">
        <v>1.11265000025E11</v>
      </c>
      <c r="F395" s="38"/>
      <c r="G395" s="25" t="s">
        <v>22</v>
      </c>
      <c r="H395" s="26" t="s">
        <v>645</v>
      </c>
      <c r="I395" s="17" t="s">
        <v>24</v>
      </c>
      <c r="J395" s="18">
        <f t="shared" si="1"/>
        <v>151.1846154</v>
      </c>
      <c r="K395" s="18">
        <f t="shared" si="2"/>
        <v>871.4</v>
      </c>
      <c r="L395" s="19">
        <f t="shared" si="3"/>
        <v>1022.584615</v>
      </c>
      <c r="M395" s="12">
        <v>6.0</v>
      </c>
      <c r="N395" s="12">
        <v>26.0</v>
      </c>
      <c r="O395" s="20">
        <v>196.54</v>
      </c>
      <c r="P395" s="20">
        <v>1132.82</v>
      </c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36.0" customHeight="1">
      <c r="A396" s="22">
        <v>1010.0</v>
      </c>
      <c r="B396" s="23">
        <v>10.0</v>
      </c>
      <c r="C396" s="11" t="s">
        <v>619</v>
      </c>
      <c r="D396" s="12">
        <v>1.11001034002E11</v>
      </c>
      <c r="E396" s="13">
        <v>1.11001034002E11</v>
      </c>
      <c r="F396" s="36" t="s">
        <v>646</v>
      </c>
      <c r="G396" s="25" t="s">
        <v>17</v>
      </c>
      <c r="H396" s="26" t="s">
        <v>647</v>
      </c>
      <c r="I396" s="17" t="s">
        <v>24</v>
      </c>
      <c r="J396" s="18">
        <f t="shared" si="1"/>
        <v>89.23076923</v>
      </c>
      <c r="K396" s="18">
        <f t="shared" si="2"/>
        <v>446.1538462</v>
      </c>
      <c r="L396" s="19">
        <f t="shared" si="3"/>
        <v>535.3846154</v>
      </c>
      <c r="M396" s="12">
        <v>2.0</v>
      </c>
      <c r="N396" s="12">
        <v>10.0</v>
      </c>
      <c r="O396" s="20">
        <v>116.0</v>
      </c>
      <c r="P396" s="20">
        <v>580.0</v>
      </c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36.0" customHeight="1">
      <c r="A397" s="22">
        <v>1061.0</v>
      </c>
      <c r="B397" s="23">
        <v>10.0</v>
      </c>
      <c r="C397" s="11" t="s">
        <v>619</v>
      </c>
      <c r="D397" s="12">
        <v>1.1100101074E11</v>
      </c>
      <c r="E397" s="13">
        <v>1.1100101074E11</v>
      </c>
      <c r="F397" s="37" t="s">
        <v>648</v>
      </c>
      <c r="G397" s="25" t="s">
        <v>17</v>
      </c>
      <c r="H397" s="26" t="s">
        <v>649</v>
      </c>
      <c r="I397" s="17" t="s">
        <v>24</v>
      </c>
      <c r="J397" s="18">
        <f t="shared" si="1"/>
        <v>0</v>
      </c>
      <c r="K397" s="18">
        <f t="shared" si="2"/>
        <v>1192.307692</v>
      </c>
      <c r="L397" s="19">
        <f t="shared" si="3"/>
        <v>1192.307692</v>
      </c>
      <c r="M397" s="12"/>
      <c r="N397" s="12">
        <v>31.0</v>
      </c>
      <c r="O397" s="20">
        <v>0.0</v>
      </c>
      <c r="P397" s="20">
        <v>1550.0</v>
      </c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36.0" customHeight="1">
      <c r="A398" s="22">
        <v>1007.0</v>
      </c>
      <c r="B398" s="23">
        <v>10.0</v>
      </c>
      <c r="C398" s="11" t="s">
        <v>619</v>
      </c>
      <c r="D398" s="12">
        <v>1.11001015351E11</v>
      </c>
      <c r="E398" s="13">
        <v>1.1100101074E11</v>
      </c>
      <c r="F398" s="40" t="s">
        <v>648</v>
      </c>
      <c r="G398" s="25" t="s">
        <v>22</v>
      </c>
      <c r="H398" s="26" t="s">
        <v>650</v>
      </c>
      <c r="I398" s="17" t="s">
        <v>19</v>
      </c>
      <c r="J398" s="18">
        <f t="shared" si="1"/>
        <v>0</v>
      </c>
      <c r="K398" s="18">
        <f t="shared" si="2"/>
        <v>351.5151515</v>
      </c>
      <c r="L398" s="19">
        <f t="shared" si="3"/>
        <v>351.5151515</v>
      </c>
      <c r="M398" s="12"/>
      <c r="N398" s="12">
        <v>13.0</v>
      </c>
      <c r="O398" s="20">
        <v>0.0</v>
      </c>
      <c r="P398" s="20">
        <v>580.0</v>
      </c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36.0" customHeight="1">
      <c r="A399" s="22">
        <v>1008.0</v>
      </c>
      <c r="B399" s="23">
        <v>10.0</v>
      </c>
      <c r="C399" s="11" t="s">
        <v>619</v>
      </c>
      <c r="D399" s="12">
        <v>1.11001015431E11</v>
      </c>
      <c r="E399" s="13">
        <v>1.1100101074E11</v>
      </c>
      <c r="F399" s="40" t="s">
        <v>648</v>
      </c>
      <c r="G399" s="25" t="s">
        <v>28</v>
      </c>
      <c r="H399" s="26" t="s">
        <v>651</v>
      </c>
      <c r="I399" s="17" t="s">
        <v>19</v>
      </c>
      <c r="J399" s="18">
        <f t="shared" si="1"/>
        <v>0</v>
      </c>
      <c r="K399" s="18">
        <f t="shared" si="2"/>
        <v>224.8484848</v>
      </c>
      <c r="L399" s="19">
        <f t="shared" si="3"/>
        <v>224.8484848</v>
      </c>
      <c r="M399" s="12"/>
      <c r="N399" s="12">
        <v>7.0</v>
      </c>
      <c r="O399" s="20">
        <v>0.0</v>
      </c>
      <c r="P399" s="20">
        <v>371.0</v>
      </c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36.0" customHeight="1">
      <c r="A400" s="22">
        <v>1054.0</v>
      </c>
      <c r="B400" s="23">
        <v>10.0</v>
      </c>
      <c r="C400" s="11" t="s">
        <v>619</v>
      </c>
      <c r="D400" s="12">
        <v>1.11001015393E11</v>
      </c>
      <c r="E400" s="13">
        <v>1.1100101074E11</v>
      </c>
      <c r="F400" s="38" t="s">
        <v>648</v>
      </c>
      <c r="G400" s="25" t="s">
        <v>47</v>
      </c>
      <c r="H400" s="26" t="s">
        <v>652</v>
      </c>
      <c r="I400" s="17" t="s">
        <v>19</v>
      </c>
      <c r="J400" s="18">
        <f t="shared" si="1"/>
        <v>0</v>
      </c>
      <c r="K400" s="18">
        <f t="shared" si="2"/>
        <v>109.0909091</v>
      </c>
      <c r="L400" s="19">
        <f t="shared" si="3"/>
        <v>109.0909091</v>
      </c>
      <c r="M400" s="12"/>
      <c r="N400" s="12">
        <v>3.0</v>
      </c>
      <c r="O400" s="20">
        <v>0.0</v>
      </c>
      <c r="P400" s="20">
        <v>180.0</v>
      </c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36.0" customHeight="1">
      <c r="A401" s="22">
        <v>1016.0</v>
      </c>
      <c r="B401" s="23">
        <v>10.0</v>
      </c>
      <c r="C401" s="11" t="s">
        <v>619</v>
      </c>
      <c r="D401" s="12">
        <v>1.11001015806E11</v>
      </c>
      <c r="E401" s="13">
        <v>1.11001015806E11</v>
      </c>
      <c r="F401" s="37" t="s">
        <v>653</v>
      </c>
      <c r="G401" s="25" t="s">
        <v>17</v>
      </c>
      <c r="H401" s="26" t="s">
        <v>654</v>
      </c>
      <c r="I401" s="17" t="s">
        <v>19</v>
      </c>
      <c r="J401" s="18">
        <f t="shared" si="1"/>
        <v>120</v>
      </c>
      <c r="K401" s="18">
        <f t="shared" si="2"/>
        <v>218.1818182</v>
      </c>
      <c r="L401" s="19">
        <f t="shared" si="3"/>
        <v>338.1818182</v>
      </c>
      <c r="M401" s="12">
        <v>4.0</v>
      </c>
      <c r="N401" s="12">
        <v>6.0</v>
      </c>
      <c r="O401" s="20">
        <v>240.0</v>
      </c>
      <c r="P401" s="20">
        <v>360.0</v>
      </c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36.0" customHeight="1">
      <c r="A402" s="22">
        <v>1019.0</v>
      </c>
      <c r="B402" s="23">
        <v>10.0</v>
      </c>
      <c r="C402" s="11" t="s">
        <v>619</v>
      </c>
      <c r="D402" s="12">
        <v>1.11001013561E11</v>
      </c>
      <c r="E402" s="13">
        <v>1.11001015806E11</v>
      </c>
      <c r="F402" s="40" t="s">
        <v>653</v>
      </c>
      <c r="G402" s="25" t="s">
        <v>22</v>
      </c>
      <c r="H402" s="26" t="s">
        <v>655</v>
      </c>
      <c r="I402" s="17" t="s">
        <v>24</v>
      </c>
      <c r="J402" s="18">
        <f t="shared" si="1"/>
        <v>61.53846154</v>
      </c>
      <c r="K402" s="18">
        <f t="shared" si="2"/>
        <v>215.3846154</v>
      </c>
      <c r="L402" s="19">
        <f t="shared" si="3"/>
        <v>276.9230769</v>
      </c>
      <c r="M402" s="12">
        <v>2.0</v>
      </c>
      <c r="N402" s="12">
        <v>5.0</v>
      </c>
      <c r="O402" s="20">
        <v>80.0</v>
      </c>
      <c r="P402" s="20">
        <v>280.0</v>
      </c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36.0" customHeight="1">
      <c r="A403" s="22">
        <v>1003.0</v>
      </c>
      <c r="B403" s="23">
        <v>10.0</v>
      </c>
      <c r="C403" s="11" t="s">
        <v>619</v>
      </c>
      <c r="D403" s="12">
        <v>1.11001013609E11</v>
      </c>
      <c r="E403" s="13">
        <v>1.11001015806E11</v>
      </c>
      <c r="F403" s="38" t="s">
        <v>653</v>
      </c>
      <c r="G403" s="25" t="s">
        <v>28</v>
      </c>
      <c r="H403" s="26" t="s">
        <v>656</v>
      </c>
      <c r="I403" s="17" t="s">
        <v>19</v>
      </c>
      <c r="J403" s="18">
        <f t="shared" si="1"/>
        <v>0</v>
      </c>
      <c r="K403" s="18">
        <f t="shared" si="2"/>
        <v>392.7272727</v>
      </c>
      <c r="L403" s="19">
        <f t="shared" si="3"/>
        <v>392.7272727</v>
      </c>
      <c r="M403" s="12"/>
      <c r="N403" s="12">
        <v>12.0</v>
      </c>
      <c r="O403" s="20"/>
      <c r="P403" s="20">
        <v>648.0</v>
      </c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36.0" customHeight="1">
      <c r="A404" s="22">
        <v>1048.0</v>
      </c>
      <c r="B404" s="23">
        <v>10.0</v>
      </c>
      <c r="C404" s="11" t="s">
        <v>619</v>
      </c>
      <c r="D404" s="12">
        <v>1.11001011771E11</v>
      </c>
      <c r="E404" s="13">
        <v>1.11001011771E11</v>
      </c>
      <c r="F404" s="37" t="s">
        <v>657</v>
      </c>
      <c r="G404" s="25" t="s">
        <v>17</v>
      </c>
      <c r="H404" s="26" t="s">
        <v>658</v>
      </c>
      <c r="I404" s="17" t="s">
        <v>24</v>
      </c>
      <c r="J404" s="18">
        <f t="shared" si="1"/>
        <v>0</v>
      </c>
      <c r="K404" s="18">
        <f t="shared" si="2"/>
        <v>767.6923077</v>
      </c>
      <c r="L404" s="19">
        <f t="shared" si="3"/>
        <v>767.6923077</v>
      </c>
      <c r="M404" s="12"/>
      <c r="N404" s="12">
        <v>20.0</v>
      </c>
      <c r="O404" s="20"/>
      <c r="P404" s="20">
        <v>998.0</v>
      </c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36.0" customHeight="1">
      <c r="A405" s="22">
        <v>1040.0</v>
      </c>
      <c r="B405" s="23">
        <v>10.0</v>
      </c>
      <c r="C405" s="11" t="s">
        <v>619</v>
      </c>
      <c r="D405" s="12">
        <v>1.11001024708E11</v>
      </c>
      <c r="E405" s="13">
        <v>1.11001011771E11</v>
      </c>
      <c r="F405" s="38" t="s">
        <v>657</v>
      </c>
      <c r="G405" s="25" t="s">
        <v>22</v>
      </c>
      <c r="H405" s="26" t="s">
        <v>659</v>
      </c>
      <c r="I405" s="17" t="s">
        <v>24</v>
      </c>
      <c r="J405" s="18">
        <f t="shared" si="1"/>
        <v>69.23076923</v>
      </c>
      <c r="K405" s="18">
        <f t="shared" si="2"/>
        <v>318.4615385</v>
      </c>
      <c r="L405" s="19">
        <f t="shared" si="3"/>
        <v>387.6923077</v>
      </c>
      <c r="M405" s="12">
        <v>8.0</v>
      </c>
      <c r="N405" s="12">
        <v>2.0</v>
      </c>
      <c r="O405" s="20">
        <v>90.0</v>
      </c>
      <c r="P405" s="20">
        <v>414.0</v>
      </c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36.0" customHeight="1">
      <c r="A406" s="22">
        <v>1066.0</v>
      </c>
      <c r="B406" s="23">
        <v>10.0</v>
      </c>
      <c r="C406" s="11" t="s">
        <v>619</v>
      </c>
      <c r="D406" s="12">
        <v>1.11001017795E11</v>
      </c>
      <c r="E406" s="13">
        <v>1.11001017795E11</v>
      </c>
      <c r="F406" s="36" t="s">
        <v>660</v>
      </c>
      <c r="G406" s="25" t="s">
        <v>17</v>
      </c>
      <c r="H406" s="26" t="s">
        <v>661</v>
      </c>
      <c r="I406" s="17" t="s">
        <v>19</v>
      </c>
      <c r="J406" s="18">
        <f t="shared" si="1"/>
        <v>0</v>
      </c>
      <c r="K406" s="18">
        <f t="shared" si="2"/>
        <v>818.5757576</v>
      </c>
      <c r="L406" s="19">
        <f t="shared" si="3"/>
        <v>818.5757576</v>
      </c>
      <c r="M406" s="12"/>
      <c r="N406" s="12">
        <v>22.0</v>
      </c>
      <c r="O406" s="20">
        <v>0.0</v>
      </c>
      <c r="P406" s="20">
        <v>1350.65</v>
      </c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36.0" customHeight="1">
      <c r="A407" s="22">
        <v>1045.0</v>
      </c>
      <c r="B407" s="23">
        <v>10.0</v>
      </c>
      <c r="C407" s="11" t="s">
        <v>619</v>
      </c>
      <c r="D407" s="12">
        <v>1.11001046299E11</v>
      </c>
      <c r="E407" s="13">
        <v>1.11001046299E11</v>
      </c>
      <c r="F407" s="37" t="s">
        <v>662</v>
      </c>
      <c r="G407" s="25" t="s">
        <v>17</v>
      </c>
      <c r="H407" s="26" t="s">
        <v>663</v>
      </c>
      <c r="I407" s="17" t="s">
        <v>19</v>
      </c>
      <c r="J407" s="18">
        <f t="shared" si="1"/>
        <v>0</v>
      </c>
      <c r="K407" s="18">
        <f t="shared" si="2"/>
        <v>748.5454545</v>
      </c>
      <c r="L407" s="19">
        <f t="shared" si="3"/>
        <v>748.5454545</v>
      </c>
      <c r="M407" s="12"/>
      <c r="N407" s="12">
        <v>24.0</v>
      </c>
      <c r="O407" s="20">
        <v>0.0</v>
      </c>
      <c r="P407" s="20">
        <v>1235.1</v>
      </c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36.0" customHeight="1">
      <c r="A408" s="22">
        <v>1006.0</v>
      </c>
      <c r="B408" s="23">
        <v>10.0</v>
      </c>
      <c r="C408" s="11" t="s">
        <v>619</v>
      </c>
      <c r="D408" s="12">
        <v>1.11001018228E11</v>
      </c>
      <c r="E408" s="13">
        <v>1.11001046299E11</v>
      </c>
      <c r="F408" s="38" t="s">
        <v>662</v>
      </c>
      <c r="G408" s="25" t="s">
        <v>22</v>
      </c>
      <c r="H408" s="26" t="s">
        <v>664</v>
      </c>
      <c r="I408" s="17" t="s">
        <v>19</v>
      </c>
      <c r="J408" s="18">
        <f t="shared" si="1"/>
        <v>0</v>
      </c>
      <c r="K408" s="18">
        <f t="shared" si="2"/>
        <v>335.8121212</v>
      </c>
      <c r="L408" s="19">
        <f t="shared" si="3"/>
        <v>335.8121212</v>
      </c>
      <c r="M408" s="12"/>
      <c r="N408" s="12">
        <v>8.0</v>
      </c>
      <c r="O408" s="20">
        <v>0.0</v>
      </c>
      <c r="P408" s="20">
        <v>554.09</v>
      </c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36.0" customHeight="1">
      <c r="A409" s="22">
        <v>1025.0</v>
      </c>
      <c r="B409" s="23">
        <v>10.0</v>
      </c>
      <c r="C409" s="11" t="s">
        <v>619</v>
      </c>
      <c r="D409" s="12">
        <v>1.1100101107E11</v>
      </c>
      <c r="E409" s="13">
        <v>1.1100101107E11</v>
      </c>
      <c r="F409" s="36" t="s">
        <v>665</v>
      </c>
      <c r="G409" s="25" t="s">
        <v>17</v>
      </c>
      <c r="H409" s="26" t="s">
        <v>666</v>
      </c>
      <c r="I409" s="17" t="s">
        <v>24</v>
      </c>
      <c r="J409" s="18">
        <f t="shared" si="1"/>
        <v>92.30769231</v>
      </c>
      <c r="K409" s="18">
        <f t="shared" si="2"/>
        <v>723.0769231</v>
      </c>
      <c r="L409" s="19">
        <f t="shared" si="3"/>
        <v>815.3846154</v>
      </c>
      <c r="M409" s="12">
        <v>2.0</v>
      </c>
      <c r="N409" s="12">
        <v>21.0</v>
      </c>
      <c r="O409" s="20">
        <v>120.0</v>
      </c>
      <c r="P409" s="20">
        <v>940.0</v>
      </c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36.0" customHeight="1">
      <c r="A410" s="22">
        <v>1026.0</v>
      </c>
      <c r="B410" s="23">
        <v>10.0</v>
      </c>
      <c r="C410" s="11" t="s">
        <v>619</v>
      </c>
      <c r="D410" s="12">
        <v>1.11001012441E11</v>
      </c>
      <c r="E410" s="13">
        <v>1.11001012441E11</v>
      </c>
      <c r="F410" s="36" t="s">
        <v>667</v>
      </c>
      <c r="G410" s="25" t="s">
        <v>17</v>
      </c>
      <c r="H410" s="26" t="s">
        <v>668</v>
      </c>
      <c r="I410" s="17" t="s">
        <v>19</v>
      </c>
      <c r="J410" s="18">
        <f t="shared" si="1"/>
        <v>51.96</v>
      </c>
      <c r="K410" s="18">
        <f t="shared" si="2"/>
        <v>678.3151515</v>
      </c>
      <c r="L410" s="19">
        <f t="shared" si="3"/>
        <v>730.2751515</v>
      </c>
      <c r="M410" s="12">
        <v>2.0</v>
      </c>
      <c r="N410" s="12">
        <v>22.0</v>
      </c>
      <c r="O410" s="20">
        <v>103.92</v>
      </c>
      <c r="P410" s="20">
        <v>1119.22</v>
      </c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36.0" customHeight="1">
      <c r="A411" s="22">
        <v>1028.0</v>
      </c>
      <c r="B411" s="23">
        <v>10.0</v>
      </c>
      <c r="C411" s="11" t="s">
        <v>619</v>
      </c>
      <c r="D411" s="12">
        <v>1.11001013293E11</v>
      </c>
      <c r="E411" s="13">
        <v>1.11001013293E11</v>
      </c>
      <c r="F411" s="37" t="s">
        <v>669</v>
      </c>
      <c r="G411" s="25" t="s">
        <v>17</v>
      </c>
      <c r="H411" s="26" t="s">
        <v>670</v>
      </c>
      <c r="I411" s="17" t="s">
        <v>24</v>
      </c>
      <c r="J411" s="18">
        <f t="shared" si="1"/>
        <v>0</v>
      </c>
      <c r="K411" s="18">
        <f t="shared" si="2"/>
        <v>330.8846154</v>
      </c>
      <c r="L411" s="19">
        <f t="shared" si="3"/>
        <v>330.8846154</v>
      </c>
      <c r="M411" s="12"/>
      <c r="N411" s="12">
        <v>7.0</v>
      </c>
      <c r="O411" s="20">
        <v>0.0</v>
      </c>
      <c r="P411" s="20">
        <v>430.15</v>
      </c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36.0" customHeight="1">
      <c r="A412" s="22">
        <v>1017.0</v>
      </c>
      <c r="B412" s="23">
        <v>10.0</v>
      </c>
      <c r="C412" s="11" t="s">
        <v>619</v>
      </c>
      <c r="D412" s="12">
        <v>1.11001015181E11</v>
      </c>
      <c r="E412" s="13">
        <v>1.11001013293E11</v>
      </c>
      <c r="F412" s="38" t="s">
        <v>669</v>
      </c>
      <c r="G412" s="25" t="s">
        <v>22</v>
      </c>
      <c r="H412" s="26" t="s">
        <v>671</v>
      </c>
      <c r="I412" s="17" t="s">
        <v>19</v>
      </c>
      <c r="J412" s="18">
        <f t="shared" si="1"/>
        <v>0</v>
      </c>
      <c r="K412" s="18">
        <f t="shared" si="2"/>
        <v>417.8909091</v>
      </c>
      <c r="L412" s="19">
        <f t="shared" si="3"/>
        <v>417.8909091</v>
      </c>
      <c r="M412" s="12"/>
      <c r="N412" s="12">
        <v>12.0</v>
      </c>
      <c r="O412" s="20">
        <v>0.0</v>
      </c>
      <c r="P412" s="20">
        <v>689.52</v>
      </c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36.0" customHeight="1">
      <c r="A413" s="22">
        <v>1051.0</v>
      </c>
      <c r="B413" s="23">
        <v>10.0</v>
      </c>
      <c r="C413" s="11" t="s">
        <v>619</v>
      </c>
      <c r="D413" s="12">
        <v>1.11001035521E11</v>
      </c>
      <c r="E413" s="13">
        <v>1.11001035521E11</v>
      </c>
      <c r="F413" s="37" t="s">
        <v>672</v>
      </c>
      <c r="G413" s="25" t="s">
        <v>17</v>
      </c>
      <c r="H413" s="26" t="s">
        <v>673</v>
      </c>
      <c r="I413" s="17" t="s">
        <v>24</v>
      </c>
      <c r="J413" s="18">
        <f t="shared" si="1"/>
        <v>0</v>
      </c>
      <c r="K413" s="18">
        <f t="shared" si="2"/>
        <v>394.1615385</v>
      </c>
      <c r="L413" s="19">
        <f t="shared" si="3"/>
        <v>394.1615385</v>
      </c>
      <c r="M413" s="12"/>
      <c r="N413" s="12">
        <v>11.0</v>
      </c>
      <c r="O413" s="20">
        <v>0.0</v>
      </c>
      <c r="P413" s="20">
        <v>512.41</v>
      </c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36.0" customHeight="1">
      <c r="A414" s="22">
        <v>1009.0</v>
      </c>
      <c r="B414" s="23">
        <v>10.0</v>
      </c>
      <c r="C414" s="11" t="s">
        <v>619</v>
      </c>
      <c r="D414" s="12">
        <v>1.11001018236E11</v>
      </c>
      <c r="E414" s="13">
        <v>1.11001035521E11</v>
      </c>
      <c r="F414" s="40" t="s">
        <v>672</v>
      </c>
      <c r="G414" s="25" t="s">
        <v>22</v>
      </c>
      <c r="H414" s="26" t="s">
        <v>674</v>
      </c>
      <c r="I414" s="17" t="s">
        <v>24</v>
      </c>
      <c r="J414" s="18">
        <f t="shared" si="1"/>
        <v>0</v>
      </c>
      <c r="K414" s="18">
        <f t="shared" si="2"/>
        <v>123.5923077</v>
      </c>
      <c r="L414" s="19">
        <f t="shared" si="3"/>
        <v>123.5923077</v>
      </c>
      <c r="M414" s="12"/>
      <c r="N414" s="12">
        <v>5.0</v>
      </c>
      <c r="O414" s="20">
        <v>0.0</v>
      </c>
      <c r="P414" s="20">
        <v>160.67</v>
      </c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36.0" customHeight="1">
      <c r="A415" s="22">
        <v>1027.0</v>
      </c>
      <c r="B415" s="23">
        <v>10.0</v>
      </c>
      <c r="C415" s="11" t="s">
        <v>619</v>
      </c>
      <c r="D415" s="12">
        <v>1.11001018139E11</v>
      </c>
      <c r="E415" s="13">
        <v>1.11001035521E11</v>
      </c>
      <c r="F415" s="38" t="s">
        <v>672</v>
      </c>
      <c r="G415" s="25" t="s">
        <v>28</v>
      </c>
      <c r="H415" s="26" t="s">
        <v>675</v>
      </c>
      <c r="I415" s="17" t="s">
        <v>24</v>
      </c>
      <c r="J415" s="18">
        <f t="shared" si="1"/>
        <v>0</v>
      </c>
      <c r="K415" s="18">
        <f t="shared" si="2"/>
        <v>144.7384615</v>
      </c>
      <c r="L415" s="19">
        <f t="shared" si="3"/>
        <v>144.7384615</v>
      </c>
      <c r="M415" s="12"/>
      <c r="N415" s="12">
        <v>5.0</v>
      </c>
      <c r="O415" s="20">
        <v>0.0</v>
      </c>
      <c r="P415" s="20">
        <v>188.16</v>
      </c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36.0" customHeight="1">
      <c r="A416" s="22">
        <v>1053.0</v>
      </c>
      <c r="B416" s="23">
        <v>10.0</v>
      </c>
      <c r="C416" s="11" t="s">
        <v>619</v>
      </c>
      <c r="D416" s="12">
        <v>1.11265000408E11</v>
      </c>
      <c r="E416" s="13">
        <v>1.11265000408E11</v>
      </c>
      <c r="F416" s="37" t="s">
        <v>676</v>
      </c>
      <c r="G416" s="25" t="s">
        <v>17</v>
      </c>
      <c r="H416" s="26" t="s">
        <v>677</v>
      </c>
      <c r="I416" s="17" t="s">
        <v>19</v>
      </c>
      <c r="J416" s="18">
        <f t="shared" si="1"/>
        <v>90</v>
      </c>
      <c r="K416" s="18">
        <f t="shared" si="2"/>
        <v>763.6363636</v>
      </c>
      <c r="L416" s="19">
        <f t="shared" si="3"/>
        <v>853.6363636</v>
      </c>
      <c r="M416" s="12">
        <v>3.0</v>
      </c>
      <c r="N416" s="12">
        <v>24.0</v>
      </c>
      <c r="O416" s="20">
        <v>180.0</v>
      </c>
      <c r="P416" s="20">
        <v>1260.0</v>
      </c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36.0" customHeight="1">
      <c r="A417" s="22">
        <v>1012.0</v>
      </c>
      <c r="B417" s="23">
        <v>10.0</v>
      </c>
      <c r="C417" s="11" t="s">
        <v>619</v>
      </c>
      <c r="D417" s="12">
        <v>1.11001013579E11</v>
      </c>
      <c r="E417" s="13" t="e">
        <v>#N/A</v>
      </c>
      <c r="F417" s="38" t="s">
        <v>676</v>
      </c>
      <c r="G417" s="25" t="s">
        <v>22</v>
      </c>
      <c r="H417" s="26" t="s">
        <v>678</v>
      </c>
      <c r="I417" s="17" t="s">
        <v>24</v>
      </c>
      <c r="J417" s="18">
        <f t="shared" si="1"/>
        <v>76.92307692</v>
      </c>
      <c r="K417" s="18">
        <f t="shared" si="2"/>
        <v>164.6153846</v>
      </c>
      <c r="L417" s="19">
        <f t="shared" si="3"/>
        <v>241.5384615</v>
      </c>
      <c r="M417" s="12">
        <v>2.0</v>
      </c>
      <c r="N417" s="12">
        <v>4.0</v>
      </c>
      <c r="O417" s="20">
        <v>100.0</v>
      </c>
      <c r="P417" s="20">
        <v>214.0</v>
      </c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36.0" customHeight="1">
      <c r="A418" s="22">
        <v>1011.0</v>
      </c>
      <c r="B418" s="23">
        <v>10.0</v>
      </c>
      <c r="C418" s="11" t="s">
        <v>619</v>
      </c>
      <c r="D418" s="12">
        <v>1.11001001538E11</v>
      </c>
      <c r="E418" s="13">
        <v>1.11001001538E11</v>
      </c>
      <c r="F418" s="36" t="s">
        <v>679</v>
      </c>
      <c r="G418" s="25" t="s">
        <v>17</v>
      </c>
      <c r="H418" s="26" t="s">
        <v>680</v>
      </c>
      <c r="I418" s="17" t="s">
        <v>19</v>
      </c>
      <c r="J418" s="18">
        <f t="shared" si="1"/>
        <v>0</v>
      </c>
      <c r="K418" s="18">
        <f t="shared" si="2"/>
        <v>857.4424242</v>
      </c>
      <c r="L418" s="19">
        <f t="shared" si="3"/>
        <v>857.4424242</v>
      </c>
      <c r="M418" s="12"/>
      <c r="N418" s="12">
        <v>22.0</v>
      </c>
      <c r="O418" s="20">
        <v>0.0</v>
      </c>
      <c r="P418" s="20">
        <v>1414.78</v>
      </c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36.0" customHeight="1">
      <c r="A419" s="22">
        <v>1059.0</v>
      </c>
      <c r="B419" s="23">
        <v>10.0</v>
      </c>
      <c r="C419" s="11" t="s">
        <v>619</v>
      </c>
      <c r="D419" s="12">
        <v>1.11001104035E11</v>
      </c>
      <c r="E419" s="13">
        <v>1.11001104035E11</v>
      </c>
      <c r="F419" s="36" t="s">
        <v>681</v>
      </c>
      <c r="G419" s="25" t="s">
        <v>17</v>
      </c>
      <c r="H419" s="26" t="s">
        <v>682</v>
      </c>
      <c r="I419" s="17" t="s">
        <v>24</v>
      </c>
      <c r="J419" s="18">
        <f t="shared" si="1"/>
        <v>0</v>
      </c>
      <c r="K419" s="18">
        <f t="shared" si="2"/>
        <v>438.2769231</v>
      </c>
      <c r="L419" s="19">
        <f t="shared" si="3"/>
        <v>438.2769231</v>
      </c>
      <c r="M419" s="12"/>
      <c r="N419" s="12">
        <v>16.0</v>
      </c>
      <c r="O419" s="20">
        <v>0.0</v>
      </c>
      <c r="P419" s="20">
        <v>569.76</v>
      </c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36.0" customHeight="1">
      <c r="A420" s="22">
        <v>1076.0</v>
      </c>
      <c r="B420" s="23">
        <v>10.0</v>
      </c>
      <c r="C420" s="11" t="s">
        <v>619</v>
      </c>
      <c r="D420" s="12">
        <v>1.1100110955E11</v>
      </c>
      <c r="E420" s="13">
        <v>1.1100110955E11</v>
      </c>
      <c r="F420" s="37" t="s">
        <v>683</v>
      </c>
      <c r="G420" s="25" t="s">
        <v>17</v>
      </c>
      <c r="H420" s="26" t="s">
        <v>684</v>
      </c>
      <c r="I420" s="17" t="s">
        <v>19</v>
      </c>
      <c r="J420" s="18">
        <f t="shared" si="1"/>
        <v>60</v>
      </c>
      <c r="K420" s="18">
        <f t="shared" si="2"/>
        <v>886.0606061</v>
      </c>
      <c r="L420" s="19">
        <f t="shared" si="3"/>
        <v>946.0606061</v>
      </c>
      <c r="M420" s="12">
        <v>2.0</v>
      </c>
      <c r="N420" s="12">
        <v>24.0</v>
      </c>
      <c r="O420" s="20">
        <v>120.0</v>
      </c>
      <c r="P420" s="20">
        <v>1462.0</v>
      </c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36.0" customHeight="1">
      <c r="A421" s="22">
        <v>1078.0</v>
      </c>
      <c r="B421" s="23">
        <v>10.0</v>
      </c>
      <c r="C421" s="11" t="s">
        <v>619</v>
      </c>
      <c r="D421" s="12">
        <v>1.11001801004E11</v>
      </c>
      <c r="E421" s="13">
        <v>1.1100110955E11</v>
      </c>
      <c r="F421" s="38"/>
      <c r="G421" s="25" t="s">
        <v>22</v>
      </c>
      <c r="H421" s="26" t="s">
        <v>685</v>
      </c>
      <c r="I421" s="17" t="s">
        <v>24</v>
      </c>
      <c r="J421" s="18">
        <f t="shared" si="1"/>
        <v>0</v>
      </c>
      <c r="K421" s="18">
        <f t="shared" si="2"/>
        <v>860</v>
      </c>
      <c r="L421" s="19">
        <f t="shared" si="3"/>
        <v>860</v>
      </c>
      <c r="M421" s="12"/>
      <c r="N421" s="12">
        <v>22.0</v>
      </c>
      <c r="O421" s="20"/>
      <c r="P421" s="20">
        <v>1118.0</v>
      </c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36.0" customHeight="1">
      <c r="A422" s="22">
        <v>1033.0</v>
      </c>
      <c r="B422" s="23">
        <v>10.0</v>
      </c>
      <c r="C422" s="11" t="s">
        <v>619</v>
      </c>
      <c r="D422" s="12">
        <v>1.11001015814E11</v>
      </c>
      <c r="E422" s="13">
        <v>1.11001015814E11</v>
      </c>
      <c r="F422" s="37" t="s">
        <v>686</v>
      </c>
      <c r="G422" s="25" t="s">
        <v>17</v>
      </c>
      <c r="H422" s="26" t="s">
        <v>687</v>
      </c>
      <c r="I422" s="17" t="s">
        <v>19</v>
      </c>
      <c r="J422" s="18">
        <f t="shared" si="1"/>
        <v>0</v>
      </c>
      <c r="K422" s="18">
        <f t="shared" si="2"/>
        <v>740.8</v>
      </c>
      <c r="L422" s="19">
        <f t="shared" si="3"/>
        <v>740.8</v>
      </c>
      <c r="M422" s="12"/>
      <c r="N422" s="12">
        <v>22.0</v>
      </c>
      <c r="O422" s="20"/>
      <c r="P422" s="20">
        <v>1222.32</v>
      </c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36.0" customHeight="1">
      <c r="A423" s="22">
        <v>1029.0</v>
      </c>
      <c r="B423" s="23">
        <v>10.0</v>
      </c>
      <c r="C423" s="11" t="s">
        <v>619</v>
      </c>
      <c r="D423" s="12">
        <v>1.11001015784E11</v>
      </c>
      <c r="E423" s="13">
        <v>1.11001015814E11</v>
      </c>
      <c r="F423" s="38" t="s">
        <v>686</v>
      </c>
      <c r="G423" s="25" t="s">
        <v>22</v>
      </c>
      <c r="H423" s="26" t="s">
        <v>688</v>
      </c>
      <c r="I423" s="17" t="s">
        <v>24</v>
      </c>
      <c r="J423" s="18">
        <f t="shared" si="1"/>
        <v>114.2076923</v>
      </c>
      <c r="K423" s="18">
        <f t="shared" si="2"/>
        <v>138.0769231</v>
      </c>
      <c r="L423" s="19">
        <f t="shared" si="3"/>
        <v>252.2846154</v>
      </c>
      <c r="M423" s="12">
        <v>4.0</v>
      </c>
      <c r="N423" s="12">
        <v>5.0</v>
      </c>
      <c r="O423" s="27">
        <v>148.47</v>
      </c>
      <c r="P423" s="27">
        <v>179.5</v>
      </c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36.0" customHeight="1">
      <c r="A424" s="22">
        <v>1046.0</v>
      </c>
      <c r="B424" s="23">
        <v>10.0</v>
      </c>
      <c r="C424" s="11" t="s">
        <v>619</v>
      </c>
      <c r="D424" s="12">
        <v>1.11001009971E11</v>
      </c>
      <c r="E424" s="13">
        <v>1.11001009971E11</v>
      </c>
      <c r="F424" s="37" t="s">
        <v>689</v>
      </c>
      <c r="G424" s="25" t="s">
        <v>17</v>
      </c>
      <c r="H424" s="26" t="s">
        <v>690</v>
      </c>
      <c r="I424" s="17" t="s">
        <v>24</v>
      </c>
      <c r="J424" s="18">
        <f t="shared" si="1"/>
        <v>0</v>
      </c>
      <c r="K424" s="18">
        <f t="shared" si="2"/>
        <v>1318.846154</v>
      </c>
      <c r="L424" s="19">
        <f t="shared" si="3"/>
        <v>1318.846154</v>
      </c>
      <c r="M424" s="12"/>
      <c r="N424" s="12">
        <v>42.0</v>
      </c>
      <c r="O424" s="20"/>
      <c r="P424" s="20">
        <v>1714.5</v>
      </c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36.0" customHeight="1">
      <c r="A425" s="22">
        <v>1032.0</v>
      </c>
      <c r="B425" s="23">
        <v>10.0</v>
      </c>
      <c r="C425" s="11" t="s">
        <v>619</v>
      </c>
      <c r="D425" s="12">
        <v>1.11001015385E11</v>
      </c>
      <c r="E425" s="13">
        <v>1.11001009971E11</v>
      </c>
      <c r="F425" s="40" t="s">
        <v>689</v>
      </c>
      <c r="G425" s="25" t="s">
        <v>22</v>
      </c>
      <c r="H425" s="26" t="s">
        <v>691</v>
      </c>
      <c r="I425" s="17" t="s">
        <v>24</v>
      </c>
      <c r="J425" s="18">
        <f t="shared" si="1"/>
        <v>432.5384615</v>
      </c>
      <c r="K425" s="18">
        <f t="shared" si="2"/>
        <v>183.7692308</v>
      </c>
      <c r="L425" s="19">
        <f t="shared" si="3"/>
        <v>616.3076923</v>
      </c>
      <c r="M425" s="12">
        <v>9.0</v>
      </c>
      <c r="N425" s="12">
        <v>5.0</v>
      </c>
      <c r="O425" s="27">
        <v>562.3</v>
      </c>
      <c r="P425" s="27">
        <v>238.9</v>
      </c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36.0" customHeight="1">
      <c r="A426" s="22">
        <v>1058.0</v>
      </c>
      <c r="B426" s="23">
        <v>10.0</v>
      </c>
      <c r="C426" s="11" t="s">
        <v>619</v>
      </c>
      <c r="D426" s="12">
        <v>1.11001015415E11</v>
      </c>
      <c r="E426" s="13">
        <v>1.11001009971E11</v>
      </c>
      <c r="F426" s="38" t="s">
        <v>689</v>
      </c>
      <c r="G426" s="25" t="s">
        <v>28</v>
      </c>
      <c r="H426" s="26" t="s">
        <v>692</v>
      </c>
      <c r="I426" s="17" t="s">
        <v>19</v>
      </c>
      <c r="J426" s="18">
        <f t="shared" si="1"/>
        <v>0</v>
      </c>
      <c r="K426" s="18">
        <f t="shared" si="2"/>
        <v>356.3636364</v>
      </c>
      <c r="L426" s="19">
        <f t="shared" si="3"/>
        <v>356.3636364</v>
      </c>
      <c r="M426" s="12"/>
      <c r="N426" s="12">
        <v>12.0</v>
      </c>
      <c r="O426" s="20"/>
      <c r="P426" s="27">
        <v>588.0</v>
      </c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36.0" customHeight="1">
      <c r="A427" s="22">
        <v>1034.0</v>
      </c>
      <c r="B427" s="23">
        <v>10.0</v>
      </c>
      <c r="C427" s="11" t="s">
        <v>619</v>
      </c>
      <c r="D427" s="12">
        <v>1.11001009521E11</v>
      </c>
      <c r="E427" s="13">
        <v>1.11001009521E11</v>
      </c>
      <c r="F427" s="37" t="s">
        <v>693</v>
      </c>
      <c r="G427" s="25" t="s">
        <v>17</v>
      </c>
      <c r="H427" s="26" t="s">
        <v>694</v>
      </c>
      <c r="I427" s="17" t="s">
        <v>19</v>
      </c>
      <c r="J427" s="18">
        <f t="shared" si="1"/>
        <v>0</v>
      </c>
      <c r="K427" s="18">
        <f t="shared" si="2"/>
        <v>773.8181818</v>
      </c>
      <c r="L427" s="19">
        <f t="shared" si="3"/>
        <v>773.8181818</v>
      </c>
      <c r="M427" s="12"/>
      <c r="N427" s="12">
        <v>24.0</v>
      </c>
      <c r="O427" s="20"/>
      <c r="P427" s="20">
        <v>1276.8</v>
      </c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36.0" customHeight="1">
      <c r="A428" s="22">
        <v>1055.0</v>
      </c>
      <c r="B428" s="23">
        <v>10.0</v>
      </c>
      <c r="C428" s="11" t="s">
        <v>619</v>
      </c>
      <c r="D428" s="12">
        <v>1.1100101351E11</v>
      </c>
      <c r="E428" s="13">
        <v>1.11001009521E11</v>
      </c>
      <c r="F428" s="38" t="s">
        <v>695</v>
      </c>
      <c r="G428" s="25" t="s">
        <v>22</v>
      </c>
      <c r="H428" s="26" t="s">
        <v>696</v>
      </c>
      <c r="I428" s="17" t="s">
        <v>24</v>
      </c>
      <c r="J428" s="18">
        <f t="shared" si="1"/>
        <v>117.6230769</v>
      </c>
      <c r="K428" s="18">
        <f t="shared" si="2"/>
        <v>146.9</v>
      </c>
      <c r="L428" s="19">
        <f t="shared" si="3"/>
        <v>264.5230769</v>
      </c>
      <c r="M428" s="12">
        <v>5.0</v>
      </c>
      <c r="N428" s="12">
        <v>6.0</v>
      </c>
      <c r="O428" s="20">
        <v>152.91</v>
      </c>
      <c r="P428" s="20">
        <v>190.97</v>
      </c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36.0" customHeight="1">
      <c r="A429" s="22">
        <v>1037.0</v>
      </c>
      <c r="B429" s="23">
        <v>10.0</v>
      </c>
      <c r="C429" s="11" t="s">
        <v>619</v>
      </c>
      <c r="D429" s="12">
        <v>1.11001012459E11</v>
      </c>
      <c r="E429" s="13">
        <v>1.11001012459E11</v>
      </c>
      <c r="F429" s="37" t="s">
        <v>697</v>
      </c>
      <c r="G429" s="25" t="s">
        <v>17</v>
      </c>
      <c r="H429" s="26" t="s">
        <v>698</v>
      </c>
      <c r="I429" s="17" t="s">
        <v>24</v>
      </c>
      <c r="J429" s="18">
        <f t="shared" si="1"/>
        <v>0</v>
      </c>
      <c r="K429" s="18">
        <f t="shared" si="2"/>
        <v>511.5384615</v>
      </c>
      <c r="L429" s="19">
        <f t="shared" si="3"/>
        <v>511.5384615</v>
      </c>
      <c r="M429" s="12"/>
      <c r="N429" s="12">
        <v>12.0</v>
      </c>
      <c r="O429" s="20"/>
      <c r="P429" s="20">
        <v>665.0</v>
      </c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36.0" customHeight="1">
      <c r="A430" s="22">
        <v>1002.0</v>
      </c>
      <c r="B430" s="23">
        <v>10.0</v>
      </c>
      <c r="C430" s="11" t="s">
        <v>619</v>
      </c>
      <c r="D430" s="12">
        <v>1.11001033944E11</v>
      </c>
      <c r="E430" s="13">
        <v>1.11001012459E11</v>
      </c>
      <c r="F430" s="38" t="s">
        <v>697</v>
      </c>
      <c r="G430" s="25" t="s">
        <v>22</v>
      </c>
      <c r="H430" s="26" t="s">
        <v>699</v>
      </c>
      <c r="I430" s="17" t="s">
        <v>19</v>
      </c>
      <c r="J430" s="18">
        <f t="shared" si="1"/>
        <v>100</v>
      </c>
      <c r="K430" s="18">
        <f t="shared" si="2"/>
        <v>315.1515152</v>
      </c>
      <c r="L430" s="19">
        <f t="shared" si="3"/>
        <v>415.1515152</v>
      </c>
      <c r="M430" s="12">
        <v>4.0</v>
      </c>
      <c r="N430" s="12">
        <v>12.0</v>
      </c>
      <c r="O430" s="20">
        <v>200.0</v>
      </c>
      <c r="P430" s="20">
        <v>520.0</v>
      </c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36.0" customHeight="1">
      <c r="A431" s="22">
        <v>1052.0</v>
      </c>
      <c r="B431" s="23">
        <v>10.0</v>
      </c>
      <c r="C431" s="11" t="s">
        <v>619</v>
      </c>
      <c r="D431" s="12">
        <v>1.11265000394E11</v>
      </c>
      <c r="E431" s="13">
        <v>1.11265000394E11</v>
      </c>
      <c r="F431" s="37" t="s">
        <v>700</v>
      </c>
      <c r="G431" s="25" t="s">
        <v>17</v>
      </c>
      <c r="H431" s="26" t="s">
        <v>701</v>
      </c>
      <c r="I431" s="17" t="s">
        <v>24</v>
      </c>
      <c r="J431" s="18">
        <f t="shared" si="1"/>
        <v>0</v>
      </c>
      <c r="K431" s="18">
        <f t="shared" si="2"/>
        <v>500</v>
      </c>
      <c r="L431" s="19">
        <f t="shared" si="3"/>
        <v>500</v>
      </c>
      <c r="M431" s="12"/>
      <c r="N431" s="12">
        <v>13.0</v>
      </c>
      <c r="O431" s="20"/>
      <c r="P431" s="20">
        <v>650.0</v>
      </c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36.0" customHeight="1">
      <c r="A432" s="22">
        <v>1022.0</v>
      </c>
      <c r="B432" s="23">
        <v>10.0</v>
      </c>
      <c r="C432" s="11" t="s">
        <v>619</v>
      </c>
      <c r="D432" s="12">
        <v>1.11001015792E11</v>
      </c>
      <c r="E432" s="13">
        <v>1.11265000394E11</v>
      </c>
      <c r="F432" s="38" t="s">
        <v>700</v>
      </c>
      <c r="G432" s="25" t="s">
        <v>22</v>
      </c>
      <c r="H432" s="26" t="s">
        <v>702</v>
      </c>
      <c r="I432" s="17" t="s">
        <v>19</v>
      </c>
      <c r="J432" s="18">
        <f t="shared" si="1"/>
        <v>60</v>
      </c>
      <c r="K432" s="18">
        <f t="shared" si="2"/>
        <v>436.3636364</v>
      </c>
      <c r="L432" s="19">
        <f t="shared" si="3"/>
        <v>496.3636364</v>
      </c>
      <c r="M432" s="12">
        <v>2.0</v>
      </c>
      <c r="N432" s="12">
        <v>12.0</v>
      </c>
      <c r="O432" s="20">
        <v>120.0</v>
      </c>
      <c r="P432" s="20">
        <v>720.0</v>
      </c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36.0" customHeight="1">
      <c r="A433" s="22">
        <v>1001.0</v>
      </c>
      <c r="B433" s="23">
        <v>10.0</v>
      </c>
      <c r="C433" s="11" t="s">
        <v>619</v>
      </c>
      <c r="D433" s="12">
        <v>1.11001012483E11</v>
      </c>
      <c r="E433" s="13">
        <v>1.11001012483E11</v>
      </c>
      <c r="F433" s="37" t="s">
        <v>703</v>
      </c>
      <c r="G433" s="25" t="s">
        <v>17</v>
      </c>
      <c r="H433" s="26" t="s">
        <v>704</v>
      </c>
      <c r="I433" s="17" t="s">
        <v>19</v>
      </c>
      <c r="J433" s="18">
        <f t="shared" si="1"/>
        <v>0</v>
      </c>
      <c r="K433" s="18">
        <f t="shared" si="2"/>
        <v>846.6424242</v>
      </c>
      <c r="L433" s="19">
        <f t="shared" si="3"/>
        <v>846.6424242</v>
      </c>
      <c r="M433" s="12">
        <v>0.0</v>
      </c>
      <c r="N433" s="12">
        <v>26.0</v>
      </c>
      <c r="O433" s="20">
        <v>0.0</v>
      </c>
      <c r="P433" s="20">
        <v>1396.9600000000005</v>
      </c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36.0" customHeight="1">
      <c r="A434" s="22">
        <v>1038.0</v>
      </c>
      <c r="B434" s="23">
        <v>10.0</v>
      </c>
      <c r="C434" s="11" t="s">
        <v>619</v>
      </c>
      <c r="D434" s="12">
        <v>1.11001013099E11</v>
      </c>
      <c r="E434" s="13">
        <v>1.11001012483E11</v>
      </c>
      <c r="F434" s="40"/>
      <c r="G434" s="25" t="s">
        <v>22</v>
      </c>
      <c r="H434" s="26" t="s">
        <v>705</v>
      </c>
      <c r="I434" s="17" t="s">
        <v>24</v>
      </c>
      <c r="J434" s="18">
        <f t="shared" si="1"/>
        <v>0</v>
      </c>
      <c r="K434" s="18">
        <f t="shared" si="2"/>
        <v>485.2407692</v>
      </c>
      <c r="L434" s="19">
        <f t="shared" si="3"/>
        <v>485.2407692</v>
      </c>
      <c r="M434" s="12">
        <v>0.0</v>
      </c>
      <c r="N434" s="12">
        <v>12.0</v>
      </c>
      <c r="O434" s="20">
        <v>0.0</v>
      </c>
      <c r="P434" s="20">
        <v>630.813</v>
      </c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36.0" customHeight="1">
      <c r="A435" s="22">
        <v>1073.0</v>
      </c>
      <c r="B435" s="23">
        <v>10.0</v>
      </c>
      <c r="C435" s="11" t="s">
        <v>619</v>
      </c>
      <c r="D435" s="12">
        <v>1.11001098931E11</v>
      </c>
      <c r="E435" s="13">
        <v>1.11001098931E11</v>
      </c>
      <c r="F435" s="24" t="s">
        <v>706</v>
      </c>
      <c r="G435" s="25" t="s">
        <v>17</v>
      </c>
      <c r="H435" s="26" t="s">
        <v>707</v>
      </c>
      <c r="I435" s="17" t="s">
        <v>19</v>
      </c>
      <c r="J435" s="18">
        <f t="shared" si="1"/>
        <v>109.5</v>
      </c>
      <c r="K435" s="18">
        <f t="shared" si="2"/>
        <v>984.8484848</v>
      </c>
      <c r="L435" s="19">
        <f t="shared" si="3"/>
        <v>1094.348485</v>
      </c>
      <c r="M435" s="12">
        <v>5.0</v>
      </c>
      <c r="N435" s="12">
        <v>23.0</v>
      </c>
      <c r="O435" s="20">
        <v>219.0</v>
      </c>
      <c r="P435" s="20">
        <v>1625.0</v>
      </c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36.0" customHeight="1">
      <c r="A436" s="22">
        <v>1071.0</v>
      </c>
      <c r="B436" s="23">
        <v>10.0</v>
      </c>
      <c r="C436" s="11" t="s">
        <v>619</v>
      </c>
      <c r="D436" s="12">
        <v>1.11001025216E11</v>
      </c>
      <c r="E436" s="13">
        <v>1.11001025216E11</v>
      </c>
      <c r="F436" s="36" t="s">
        <v>708</v>
      </c>
      <c r="G436" s="25" t="s">
        <v>17</v>
      </c>
      <c r="H436" s="26" t="s">
        <v>709</v>
      </c>
      <c r="I436" s="17" t="s">
        <v>24</v>
      </c>
      <c r="J436" s="18">
        <f t="shared" si="1"/>
        <v>150</v>
      </c>
      <c r="K436" s="18">
        <f t="shared" si="2"/>
        <v>1004.615385</v>
      </c>
      <c r="L436" s="19">
        <f t="shared" si="3"/>
        <v>1154.615385</v>
      </c>
      <c r="M436" s="12">
        <v>3.0</v>
      </c>
      <c r="N436" s="12">
        <v>20.0</v>
      </c>
      <c r="O436" s="20">
        <v>195.0</v>
      </c>
      <c r="P436" s="20">
        <v>1306.0</v>
      </c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36.0" customHeight="1">
      <c r="A437" s="22">
        <v>1074.0</v>
      </c>
      <c r="B437" s="23">
        <v>10.0</v>
      </c>
      <c r="C437" s="11" t="s">
        <v>619</v>
      </c>
      <c r="D437" s="12">
        <v>1.11001033979E11</v>
      </c>
      <c r="E437" s="13">
        <v>1.11001033979E11</v>
      </c>
      <c r="F437" s="37" t="s">
        <v>710</v>
      </c>
      <c r="G437" s="25" t="s">
        <v>17</v>
      </c>
      <c r="H437" s="26" t="s">
        <v>711</v>
      </c>
      <c r="I437" s="17" t="s">
        <v>19</v>
      </c>
      <c r="J437" s="18">
        <f t="shared" si="1"/>
        <v>57.265</v>
      </c>
      <c r="K437" s="18">
        <f t="shared" si="2"/>
        <v>674.0363636</v>
      </c>
      <c r="L437" s="19">
        <f t="shared" si="3"/>
        <v>731.3013636</v>
      </c>
      <c r="M437" s="12">
        <v>2.0</v>
      </c>
      <c r="N437" s="12">
        <v>19.0</v>
      </c>
      <c r="O437" s="27">
        <v>114.53</v>
      </c>
      <c r="P437" s="27">
        <v>1112.16</v>
      </c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36.0" customHeight="1">
      <c r="A438" s="22">
        <v>1014.0</v>
      </c>
      <c r="B438" s="23">
        <v>10.0</v>
      </c>
      <c r="C438" s="11" t="s">
        <v>619</v>
      </c>
      <c r="D438" s="12">
        <v>1.11001015831E11</v>
      </c>
      <c r="E438" s="13">
        <v>1.11001033979E11</v>
      </c>
      <c r="F438" s="37" t="s">
        <v>712</v>
      </c>
      <c r="G438" s="25" t="s">
        <v>17</v>
      </c>
      <c r="H438" s="26" t="s">
        <v>713</v>
      </c>
      <c r="I438" s="17" t="s">
        <v>24</v>
      </c>
      <c r="J438" s="18">
        <f t="shared" si="1"/>
        <v>0</v>
      </c>
      <c r="K438" s="18">
        <f t="shared" si="2"/>
        <v>864.6153846</v>
      </c>
      <c r="L438" s="19">
        <f t="shared" si="3"/>
        <v>864.6153846</v>
      </c>
      <c r="M438" s="12"/>
      <c r="N438" s="12">
        <v>23.0</v>
      </c>
      <c r="O438" s="20"/>
      <c r="P438" s="20">
        <v>1124.0</v>
      </c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36.0" customHeight="1">
      <c r="A439" s="22">
        <v>1056.0</v>
      </c>
      <c r="B439" s="23">
        <v>10.0</v>
      </c>
      <c r="C439" s="11" t="s">
        <v>619</v>
      </c>
      <c r="D439" s="12">
        <v>1.11001108901E11</v>
      </c>
      <c r="E439" s="13">
        <v>1.11001108901E11</v>
      </c>
      <c r="F439" s="38"/>
      <c r="G439" s="25" t="s">
        <v>22</v>
      </c>
      <c r="H439" s="26" t="s">
        <v>714</v>
      </c>
      <c r="I439" s="17" t="s">
        <v>24</v>
      </c>
      <c r="J439" s="18">
        <f t="shared" si="1"/>
        <v>108.4615385</v>
      </c>
      <c r="K439" s="18">
        <f t="shared" si="2"/>
        <v>253.8461538</v>
      </c>
      <c r="L439" s="19">
        <f t="shared" si="3"/>
        <v>362.3076923</v>
      </c>
      <c r="M439" s="12">
        <v>3.0</v>
      </c>
      <c r="N439" s="12">
        <v>7.0</v>
      </c>
      <c r="O439" s="20">
        <v>141.0</v>
      </c>
      <c r="P439" s="20">
        <v>330.0</v>
      </c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36.0" customHeight="1">
      <c r="A440" s="22">
        <v>1057.0</v>
      </c>
      <c r="B440" s="23">
        <v>10.0</v>
      </c>
      <c r="C440" s="11" t="s">
        <v>619</v>
      </c>
      <c r="D440" s="12">
        <v>1.1185000141E11</v>
      </c>
      <c r="E440" s="13">
        <v>1.11265000017E11</v>
      </c>
      <c r="F440" s="37" t="s">
        <v>715</v>
      </c>
      <c r="G440" s="25" t="s">
        <v>17</v>
      </c>
      <c r="H440" s="26" t="s">
        <v>716</v>
      </c>
      <c r="I440" s="17" t="s">
        <v>24</v>
      </c>
      <c r="J440" s="18">
        <f t="shared" si="1"/>
        <v>259.6153846</v>
      </c>
      <c r="K440" s="18">
        <f t="shared" si="2"/>
        <v>666.3846154</v>
      </c>
      <c r="L440" s="19">
        <f t="shared" si="3"/>
        <v>926</v>
      </c>
      <c r="M440" s="12">
        <v>9.0</v>
      </c>
      <c r="N440" s="12">
        <v>25.0</v>
      </c>
      <c r="O440" s="20">
        <v>337.5</v>
      </c>
      <c r="P440" s="20">
        <v>866.3</v>
      </c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36.0" customHeight="1">
      <c r="A441" s="22">
        <v>1041.0</v>
      </c>
      <c r="B441" s="23">
        <v>10.0</v>
      </c>
      <c r="C441" s="11" t="s">
        <v>619</v>
      </c>
      <c r="D441" s="12">
        <v>1.11265000017E11</v>
      </c>
      <c r="E441" s="13">
        <v>1.11265000017E11</v>
      </c>
      <c r="F441" s="38" t="s">
        <v>715</v>
      </c>
      <c r="G441" s="25" t="s">
        <v>22</v>
      </c>
      <c r="H441" s="26" t="s">
        <v>717</v>
      </c>
      <c r="I441" s="17" t="s">
        <v>24</v>
      </c>
      <c r="J441" s="18">
        <f t="shared" si="1"/>
        <v>0</v>
      </c>
      <c r="K441" s="18">
        <f t="shared" si="2"/>
        <v>407.2384615</v>
      </c>
      <c r="L441" s="19">
        <f t="shared" si="3"/>
        <v>407.2384615</v>
      </c>
      <c r="M441" s="12"/>
      <c r="N441" s="12">
        <v>10.0</v>
      </c>
      <c r="O441" s="20"/>
      <c r="P441" s="20">
        <v>529.41</v>
      </c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36.0" customHeight="1">
      <c r="A442" s="22">
        <v>1075.0</v>
      </c>
      <c r="B442" s="23">
        <v>10.0</v>
      </c>
      <c r="C442" s="11" t="s">
        <v>619</v>
      </c>
      <c r="D442" s="12">
        <v>1.11001108456E11</v>
      </c>
      <c r="E442" s="13">
        <v>1.11001108456E11</v>
      </c>
      <c r="F442" s="36" t="s">
        <v>718</v>
      </c>
      <c r="G442" s="25" t="s">
        <v>17</v>
      </c>
      <c r="H442" s="26" t="s">
        <v>719</v>
      </c>
      <c r="I442" s="17" t="s">
        <v>19</v>
      </c>
      <c r="J442" s="18">
        <f t="shared" si="1"/>
        <v>78.18</v>
      </c>
      <c r="K442" s="18">
        <f t="shared" si="2"/>
        <v>866.9212121</v>
      </c>
      <c r="L442" s="19">
        <f t="shared" si="3"/>
        <v>945.1012121</v>
      </c>
      <c r="M442" s="12">
        <v>3.0</v>
      </c>
      <c r="N442" s="12">
        <v>25.0</v>
      </c>
      <c r="O442" s="20">
        <v>156.36</v>
      </c>
      <c r="P442" s="20">
        <v>1430.42</v>
      </c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36.0" customHeight="1">
      <c r="A443" s="22">
        <v>1079.0</v>
      </c>
      <c r="B443" s="23">
        <v>10.0</v>
      </c>
      <c r="C443" s="11" t="s">
        <v>619</v>
      </c>
      <c r="D443" s="12">
        <v>1.11001801055E11</v>
      </c>
      <c r="E443" s="13">
        <v>1.11001801055E11</v>
      </c>
      <c r="F443" s="36" t="s">
        <v>720</v>
      </c>
      <c r="G443" s="25" t="s">
        <v>17</v>
      </c>
      <c r="H443" s="26" t="s">
        <v>721</v>
      </c>
      <c r="I443" s="17" t="s">
        <v>19</v>
      </c>
      <c r="J443" s="18">
        <f t="shared" si="1"/>
        <v>154.56</v>
      </c>
      <c r="K443" s="18">
        <f t="shared" si="2"/>
        <v>876.6909091</v>
      </c>
      <c r="L443" s="19">
        <f t="shared" si="3"/>
        <v>1031.250909</v>
      </c>
      <c r="M443" s="45">
        <v>8.0</v>
      </c>
      <c r="N443" s="45">
        <v>22.0</v>
      </c>
      <c r="O443" s="27">
        <v>309.12</v>
      </c>
      <c r="P443" s="20">
        <v>1446.54</v>
      </c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36.0" customHeight="1">
      <c r="A444" s="22">
        <v>1080.0</v>
      </c>
      <c r="B444" s="23">
        <v>10.0</v>
      </c>
      <c r="C444" s="11" t="s">
        <v>619</v>
      </c>
      <c r="D444" s="12">
        <v>1.11001801071E11</v>
      </c>
      <c r="E444" s="13">
        <v>1.11001801071E11</v>
      </c>
      <c r="F444" s="36" t="s">
        <v>722</v>
      </c>
      <c r="G444" s="25"/>
      <c r="H444" s="26" t="s">
        <v>723</v>
      </c>
      <c r="I444" s="17" t="s">
        <v>19</v>
      </c>
      <c r="J444" s="18">
        <f t="shared" si="1"/>
        <v>162.565</v>
      </c>
      <c r="K444" s="18">
        <f t="shared" si="2"/>
        <v>864.6545455</v>
      </c>
      <c r="L444" s="19">
        <f t="shared" si="3"/>
        <v>1027.219545</v>
      </c>
      <c r="M444" s="45">
        <v>8.0</v>
      </c>
      <c r="N444" s="45">
        <v>22.0</v>
      </c>
      <c r="O444" s="27">
        <v>325.13</v>
      </c>
      <c r="P444" s="20">
        <v>1426.68</v>
      </c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36.0" customHeight="1">
      <c r="A445" s="22">
        <v>1110.0</v>
      </c>
      <c r="B445" s="23">
        <v>11.0</v>
      </c>
      <c r="C445" s="11" t="s">
        <v>724</v>
      </c>
      <c r="D445" s="12">
        <v>1.11769004188E11</v>
      </c>
      <c r="E445" s="13">
        <v>1.11769004188E11</v>
      </c>
      <c r="F445" s="36" t="s">
        <v>725</v>
      </c>
      <c r="G445" s="25" t="s">
        <v>17</v>
      </c>
      <c r="H445" s="26" t="s">
        <v>726</v>
      </c>
      <c r="I445" s="17" t="s">
        <v>19</v>
      </c>
      <c r="J445" s="18">
        <f t="shared" si="1"/>
        <v>0</v>
      </c>
      <c r="K445" s="18">
        <f t="shared" si="2"/>
        <v>183.2727273</v>
      </c>
      <c r="L445" s="19">
        <f t="shared" si="3"/>
        <v>183.2727273</v>
      </c>
      <c r="M445" s="12"/>
      <c r="N445" s="12">
        <v>8.0</v>
      </c>
      <c r="O445" s="20"/>
      <c r="P445" s="20">
        <v>302.4</v>
      </c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36.0" customHeight="1">
      <c r="A446" s="22">
        <v>1119.0</v>
      </c>
      <c r="B446" s="23">
        <v>11.0</v>
      </c>
      <c r="C446" s="11" t="s">
        <v>724</v>
      </c>
      <c r="D446" s="12">
        <v>1.11001086363E11</v>
      </c>
      <c r="E446" s="13">
        <v>1.11769004188E11</v>
      </c>
      <c r="F446" s="28" t="s">
        <v>725</v>
      </c>
      <c r="G446" s="25" t="s">
        <v>22</v>
      </c>
      <c r="H446" s="26" t="s">
        <v>727</v>
      </c>
      <c r="I446" s="17" t="s">
        <v>24</v>
      </c>
      <c r="J446" s="18">
        <f t="shared" si="1"/>
        <v>77.67692308</v>
      </c>
      <c r="K446" s="18">
        <f t="shared" si="2"/>
        <v>184.5538462</v>
      </c>
      <c r="L446" s="19">
        <f t="shared" si="3"/>
        <v>262.2307692</v>
      </c>
      <c r="M446" s="12">
        <v>2.0</v>
      </c>
      <c r="N446" s="12">
        <v>4.0</v>
      </c>
      <c r="O446" s="20">
        <v>100.98</v>
      </c>
      <c r="P446" s="20">
        <v>239.92</v>
      </c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36.0" customHeight="1">
      <c r="A447" s="22">
        <v>1103.0</v>
      </c>
      <c r="B447" s="23">
        <v>11.0</v>
      </c>
      <c r="C447" s="11" t="s">
        <v>724</v>
      </c>
      <c r="D447" s="12">
        <v>1.11001086592E11</v>
      </c>
      <c r="E447" s="13">
        <v>1.11769004188E11</v>
      </c>
      <c r="F447" s="28" t="s">
        <v>725</v>
      </c>
      <c r="G447" s="25" t="s">
        <v>28</v>
      </c>
      <c r="H447" s="26" t="s">
        <v>728</v>
      </c>
      <c r="I447" s="17" t="s">
        <v>24</v>
      </c>
      <c r="J447" s="18">
        <f t="shared" si="1"/>
        <v>0</v>
      </c>
      <c r="K447" s="18">
        <f t="shared" si="2"/>
        <v>251.4307692</v>
      </c>
      <c r="L447" s="19">
        <f t="shared" si="3"/>
        <v>251.4307692</v>
      </c>
      <c r="M447" s="12">
        <v>0.0</v>
      </c>
      <c r="N447" s="12">
        <v>9.0</v>
      </c>
      <c r="O447" s="20">
        <v>0.0</v>
      </c>
      <c r="P447" s="20">
        <v>326.86</v>
      </c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36.0" customHeight="1">
      <c r="A448" s="22">
        <v>1120.0</v>
      </c>
      <c r="B448" s="23">
        <v>11.0</v>
      </c>
      <c r="C448" s="11" t="s">
        <v>724</v>
      </c>
      <c r="D448" s="12">
        <v>1.11001075272E11</v>
      </c>
      <c r="E448" s="13">
        <v>1.11001075272E11</v>
      </c>
      <c r="F448" s="36" t="s">
        <v>729</v>
      </c>
      <c r="G448" s="25" t="s">
        <v>17</v>
      </c>
      <c r="H448" s="26" t="s">
        <v>730</v>
      </c>
      <c r="I448" s="17" t="s">
        <v>19</v>
      </c>
      <c r="J448" s="18">
        <f t="shared" si="1"/>
        <v>0</v>
      </c>
      <c r="K448" s="18">
        <f t="shared" si="2"/>
        <v>978.7878788</v>
      </c>
      <c r="L448" s="19">
        <f t="shared" si="3"/>
        <v>978.7878788</v>
      </c>
      <c r="M448" s="12"/>
      <c r="N448" s="12">
        <v>26.0</v>
      </c>
      <c r="O448" s="20">
        <v>0.0</v>
      </c>
      <c r="P448" s="20">
        <v>1615.0</v>
      </c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36.0" customHeight="1">
      <c r="A449" s="22">
        <v>1138.0</v>
      </c>
      <c r="B449" s="23">
        <v>11.0</v>
      </c>
      <c r="C449" s="11" t="s">
        <v>724</v>
      </c>
      <c r="D449" s="12">
        <v>1.1100102502E11</v>
      </c>
      <c r="E449" s="13">
        <v>1.1100102502E11</v>
      </c>
      <c r="F449" s="36" t="s">
        <v>731</v>
      </c>
      <c r="G449" s="25" t="s">
        <v>17</v>
      </c>
      <c r="H449" s="26" t="s">
        <v>732</v>
      </c>
      <c r="I449" s="17" t="s">
        <v>24</v>
      </c>
      <c r="J449" s="18">
        <f t="shared" si="1"/>
        <v>240</v>
      </c>
      <c r="K449" s="18">
        <f t="shared" si="2"/>
        <v>1580</v>
      </c>
      <c r="L449" s="19">
        <f t="shared" si="3"/>
        <v>1820</v>
      </c>
      <c r="M449" s="12">
        <v>6.0</v>
      </c>
      <c r="N449" s="12">
        <v>40.0</v>
      </c>
      <c r="O449" s="20">
        <v>312.0</v>
      </c>
      <c r="P449" s="20">
        <v>2054.0</v>
      </c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36.0" customHeight="1">
      <c r="A450" s="22">
        <v>1101.0</v>
      </c>
      <c r="B450" s="23">
        <v>11.0</v>
      </c>
      <c r="C450" s="11" t="s">
        <v>724</v>
      </c>
      <c r="D450" s="12">
        <v>1.11001093084E11</v>
      </c>
      <c r="E450" s="13">
        <v>1.11001093084E11</v>
      </c>
      <c r="F450" s="36" t="s">
        <v>733</v>
      </c>
      <c r="G450" s="25" t="s">
        <v>17</v>
      </c>
      <c r="H450" s="26" t="s">
        <v>734</v>
      </c>
      <c r="I450" s="17" t="s">
        <v>19</v>
      </c>
      <c r="J450" s="18">
        <f t="shared" si="1"/>
        <v>0</v>
      </c>
      <c r="K450" s="18">
        <f t="shared" si="2"/>
        <v>749.0909091</v>
      </c>
      <c r="L450" s="19">
        <f t="shared" si="3"/>
        <v>749.0909091</v>
      </c>
      <c r="M450" s="45">
        <v>0.0</v>
      </c>
      <c r="N450" s="12">
        <v>27.0</v>
      </c>
      <c r="O450" s="27">
        <v>0.0</v>
      </c>
      <c r="P450" s="20">
        <v>1236.0</v>
      </c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36.0" customHeight="1">
      <c r="A451" s="22">
        <v>1111.0</v>
      </c>
      <c r="B451" s="23">
        <v>11.0</v>
      </c>
      <c r="C451" s="11" t="s">
        <v>724</v>
      </c>
      <c r="D451" s="12">
        <v>2.11769000217E11</v>
      </c>
      <c r="E451" s="13">
        <v>1.11001093084E11</v>
      </c>
      <c r="F451" s="36"/>
      <c r="G451" s="25" t="s">
        <v>22</v>
      </c>
      <c r="H451" s="26" t="s">
        <v>735</v>
      </c>
      <c r="I451" s="17" t="s">
        <v>19</v>
      </c>
      <c r="J451" s="18">
        <f t="shared" si="1"/>
        <v>96</v>
      </c>
      <c r="K451" s="18">
        <f t="shared" si="2"/>
        <v>363.030303</v>
      </c>
      <c r="L451" s="19">
        <f t="shared" si="3"/>
        <v>459.030303</v>
      </c>
      <c r="M451" s="12">
        <v>3.0</v>
      </c>
      <c r="N451" s="12">
        <v>12.0</v>
      </c>
      <c r="O451" s="20">
        <v>192.0</v>
      </c>
      <c r="P451" s="20">
        <v>599.0</v>
      </c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36.0" customHeight="1">
      <c r="A452" s="22">
        <v>1156.0</v>
      </c>
      <c r="B452" s="23">
        <v>11.0</v>
      </c>
      <c r="C452" s="11" t="s">
        <v>724</v>
      </c>
      <c r="D452" s="12">
        <v>1.11001104388E11</v>
      </c>
      <c r="E452" s="13">
        <v>1.11001104388E11</v>
      </c>
      <c r="F452" s="37" t="s">
        <v>736</v>
      </c>
      <c r="G452" s="25" t="s">
        <v>17</v>
      </c>
      <c r="H452" s="26" t="s">
        <v>737</v>
      </c>
      <c r="I452" s="17" t="s">
        <v>19</v>
      </c>
      <c r="J452" s="18">
        <f t="shared" si="1"/>
        <v>74.24</v>
      </c>
      <c r="K452" s="18">
        <f t="shared" si="2"/>
        <v>831.9272727</v>
      </c>
      <c r="L452" s="19">
        <f t="shared" si="3"/>
        <v>906.1672727</v>
      </c>
      <c r="M452" s="12">
        <v>4.0</v>
      </c>
      <c r="N452" s="12">
        <v>25.0</v>
      </c>
      <c r="O452" s="20">
        <v>148.48</v>
      </c>
      <c r="P452" s="20">
        <v>1372.68</v>
      </c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36.0" customHeight="1">
      <c r="A453" s="22">
        <v>1163.0</v>
      </c>
      <c r="B453" s="23">
        <v>11.0</v>
      </c>
      <c r="C453" s="11" t="s">
        <v>724</v>
      </c>
      <c r="D453" s="12">
        <v>1.11001110108E11</v>
      </c>
      <c r="E453" s="13">
        <v>1.11001104388E11</v>
      </c>
      <c r="F453" s="38"/>
      <c r="G453" s="25" t="s">
        <v>22</v>
      </c>
      <c r="H453" s="26" t="s">
        <v>738</v>
      </c>
      <c r="I453" s="17" t="s">
        <v>24</v>
      </c>
      <c r="J453" s="18">
        <f t="shared" si="1"/>
        <v>143.4692308</v>
      </c>
      <c r="K453" s="18">
        <f t="shared" si="2"/>
        <v>0</v>
      </c>
      <c r="L453" s="19">
        <f t="shared" si="3"/>
        <v>143.4692308</v>
      </c>
      <c r="M453" s="12">
        <v>7.0</v>
      </c>
      <c r="N453" s="12">
        <v>0.0</v>
      </c>
      <c r="O453" s="20">
        <v>186.51</v>
      </c>
      <c r="P453" s="20">
        <v>0.0</v>
      </c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36.0" customHeight="1">
      <c r="A454" s="22">
        <v>1137.0</v>
      </c>
      <c r="B454" s="23">
        <v>11.0</v>
      </c>
      <c r="C454" s="11" t="s">
        <v>724</v>
      </c>
      <c r="D454" s="12">
        <v>1.11769001502E11</v>
      </c>
      <c r="E454" s="13">
        <v>1.11769001502E11</v>
      </c>
      <c r="F454" s="36" t="s">
        <v>739</v>
      </c>
      <c r="G454" s="25" t="s">
        <v>17</v>
      </c>
      <c r="H454" s="26" t="s">
        <v>133</v>
      </c>
      <c r="I454" s="17" t="s">
        <v>24</v>
      </c>
      <c r="J454" s="18">
        <f t="shared" si="1"/>
        <v>0</v>
      </c>
      <c r="K454" s="18">
        <f t="shared" si="2"/>
        <v>397.6923077</v>
      </c>
      <c r="L454" s="19">
        <f t="shared" si="3"/>
        <v>397.6923077</v>
      </c>
      <c r="M454" s="45">
        <v>0.0</v>
      </c>
      <c r="N454" s="12">
        <v>12.0</v>
      </c>
      <c r="O454" s="27">
        <v>0.0</v>
      </c>
      <c r="P454" s="20">
        <v>517.0</v>
      </c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36.0" customHeight="1">
      <c r="A455" s="22">
        <v>1122.0</v>
      </c>
      <c r="B455" s="23">
        <v>11.0</v>
      </c>
      <c r="C455" s="11" t="s">
        <v>724</v>
      </c>
      <c r="D455" s="12">
        <v>1.11769000328E11</v>
      </c>
      <c r="E455" s="13">
        <v>1.11769001502E11</v>
      </c>
      <c r="F455" s="28" t="s">
        <v>739</v>
      </c>
      <c r="G455" s="25" t="s">
        <v>22</v>
      </c>
      <c r="H455" s="26" t="s">
        <v>740</v>
      </c>
      <c r="I455" s="17" t="s">
        <v>19</v>
      </c>
      <c r="J455" s="18">
        <f t="shared" si="1"/>
        <v>22.2</v>
      </c>
      <c r="K455" s="18">
        <f t="shared" si="2"/>
        <v>182.4242424</v>
      </c>
      <c r="L455" s="19">
        <f t="shared" si="3"/>
        <v>204.6242424</v>
      </c>
      <c r="M455" s="12">
        <v>3.0</v>
      </c>
      <c r="N455" s="12">
        <v>10.0</v>
      </c>
      <c r="O455" s="27">
        <v>44.4</v>
      </c>
      <c r="P455" s="20">
        <v>301.0</v>
      </c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36.0" customHeight="1">
      <c r="A456" s="22">
        <v>1145.0</v>
      </c>
      <c r="B456" s="23">
        <v>11.0</v>
      </c>
      <c r="C456" s="11" t="s">
        <v>724</v>
      </c>
      <c r="D456" s="12">
        <v>2.11769003151E11</v>
      </c>
      <c r="E456" s="13">
        <v>1.11001107786E11</v>
      </c>
      <c r="F456" s="36" t="s">
        <v>741</v>
      </c>
      <c r="G456" s="25" t="s">
        <v>17</v>
      </c>
      <c r="H456" s="26" t="s">
        <v>742</v>
      </c>
      <c r="I456" s="17" t="s">
        <v>24</v>
      </c>
      <c r="J456" s="18">
        <f t="shared" si="1"/>
        <v>42.30769231</v>
      </c>
      <c r="K456" s="18">
        <f t="shared" si="2"/>
        <v>176.1538462</v>
      </c>
      <c r="L456" s="19">
        <f t="shared" si="3"/>
        <v>218.4615385</v>
      </c>
      <c r="M456" s="12">
        <v>1.0</v>
      </c>
      <c r="N456" s="12">
        <v>5.0</v>
      </c>
      <c r="O456" s="20">
        <v>55.0</v>
      </c>
      <c r="P456" s="20">
        <v>229.0</v>
      </c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36.0" customHeight="1">
      <c r="A457" s="22">
        <v>1158.0</v>
      </c>
      <c r="B457" s="23">
        <v>11.0</v>
      </c>
      <c r="C457" s="11" t="s">
        <v>724</v>
      </c>
      <c r="D457" s="12">
        <v>1.11001107786E11</v>
      </c>
      <c r="E457" s="13">
        <v>1.11001107786E11</v>
      </c>
      <c r="F457" s="36"/>
      <c r="G457" s="25" t="s">
        <v>22</v>
      </c>
      <c r="H457" s="26" t="s">
        <v>743</v>
      </c>
      <c r="I457" s="17" t="s">
        <v>19</v>
      </c>
      <c r="J457" s="18">
        <f t="shared" si="1"/>
        <v>90.76</v>
      </c>
      <c r="K457" s="18">
        <f t="shared" si="2"/>
        <v>1059.145455</v>
      </c>
      <c r="L457" s="19">
        <f t="shared" si="3"/>
        <v>1149.905455</v>
      </c>
      <c r="M457" s="12">
        <v>4.0</v>
      </c>
      <c r="N457" s="12">
        <v>20.0</v>
      </c>
      <c r="O457" s="27">
        <v>181.52</v>
      </c>
      <c r="P457" s="27">
        <v>1747.59</v>
      </c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36.0" customHeight="1">
      <c r="A458" s="22">
        <v>1106.0</v>
      </c>
      <c r="B458" s="23">
        <v>11.0</v>
      </c>
      <c r="C458" s="11" t="s">
        <v>724</v>
      </c>
      <c r="D458" s="12">
        <v>1.11769000247E11</v>
      </c>
      <c r="E458" s="13">
        <v>1.11769000247E11</v>
      </c>
      <c r="F458" s="37" t="s">
        <v>744</v>
      </c>
      <c r="G458" s="25" t="s">
        <v>17</v>
      </c>
      <c r="H458" s="26" t="s">
        <v>745</v>
      </c>
      <c r="I458" s="17" t="s">
        <v>24</v>
      </c>
      <c r="J458" s="18">
        <f t="shared" si="1"/>
        <v>0</v>
      </c>
      <c r="K458" s="18">
        <f t="shared" si="2"/>
        <v>566.1153846</v>
      </c>
      <c r="L458" s="19">
        <f t="shared" si="3"/>
        <v>566.1153846</v>
      </c>
      <c r="M458" s="45">
        <v>0.0</v>
      </c>
      <c r="N458" s="12">
        <v>18.0</v>
      </c>
      <c r="O458" s="27">
        <v>0.0</v>
      </c>
      <c r="P458" s="27">
        <v>735.95</v>
      </c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36.0" customHeight="1">
      <c r="A459" s="22">
        <v>1126.0</v>
      </c>
      <c r="B459" s="23">
        <v>11.0</v>
      </c>
      <c r="C459" s="11" t="s">
        <v>724</v>
      </c>
      <c r="D459" s="12">
        <v>2.11769000845E11</v>
      </c>
      <c r="E459" s="13">
        <v>1.11769000247E11</v>
      </c>
      <c r="F459" s="40"/>
      <c r="G459" s="25" t="s">
        <v>22</v>
      </c>
      <c r="H459" s="26" t="s">
        <v>746</v>
      </c>
      <c r="I459" s="17" t="s">
        <v>24</v>
      </c>
      <c r="J459" s="18">
        <f t="shared" si="1"/>
        <v>125</v>
      </c>
      <c r="K459" s="18">
        <f t="shared" si="2"/>
        <v>458.9230769</v>
      </c>
      <c r="L459" s="19">
        <f t="shared" si="3"/>
        <v>583.9230769</v>
      </c>
      <c r="M459" s="12">
        <v>5.0</v>
      </c>
      <c r="N459" s="12">
        <v>12.0</v>
      </c>
      <c r="O459" s="27">
        <v>162.5</v>
      </c>
      <c r="P459" s="27">
        <v>596.6</v>
      </c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36.0" customHeight="1">
      <c r="A460" s="22">
        <v>1140.0</v>
      </c>
      <c r="B460" s="23">
        <v>11.0</v>
      </c>
      <c r="C460" s="11" t="s">
        <v>724</v>
      </c>
      <c r="D460" s="12">
        <v>1.11769003424E11</v>
      </c>
      <c r="E460" s="13">
        <v>1.11769003424E11</v>
      </c>
      <c r="F460" s="36" t="s">
        <v>747</v>
      </c>
      <c r="G460" s="25" t="s">
        <v>17</v>
      </c>
      <c r="H460" s="26" t="s">
        <v>748</v>
      </c>
      <c r="I460" s="17" t="s">
        <v>19</v>
      </c>
      <c r="J460" s="18">
        <f t="shared" si="1"/>
        <v>191.97</v>
      </c>
      <c r="K460" s="18">
        <f t="shared" si="2"/>
        <v>991.5151515</v>
      </c>
      <c r="L460" s="19">
        <f t="shared" si="3"/>
        <v>1183.485152</v>
      </c>
      <c r="M460" s="12">
        <v>9.0</v>
      </c>
      <c r="N460" s="12">
        <v>25.0</v>
      </c>
      <c r="O460" s="27">
        <v>383.94</v>
      </c>
      <c r="P460" s="20">
        <v>1636.0</v>
      </c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36.0" customHeight="1">
      <c r="A461" s="22">
        <v>1112.0</v>
      </c>
      <c r="B461" s="23">
        <v>11.0</v>
      </c>
      <c r="C461" s="11" t="s">
        <v>724</v>
      </c>
      <c r="D461" s="12">
        <v>1.11001096539E11</v>
      </c>
      <c r="E461" s="13">
        <v>1.11769003424E11</v>
      </c>
      <c r="F461" s="28" t="s">
        <v>747</v>
      </c>
      <c r="G461" s="25" t="s">
        <v>22</v>
      </c>
      <c r="H461" s="26" t="s">
        <v>749</v>
      </c>
      <c r="I461" s="17" t="s">
        <v>24</v>
      </c>
      <c r="J461" s="18">
        <f t="shared" si="1"/>
        <v>63.07692308</v>
      </c>
      <c r="K461" s="18">
        <f t="shared" si="2"/>
        <v>153.8461538</v>
      </c>
      <c r="L461" s="19">
        <f t="shared" si="3"/>
        <v>216.9230769</v>
      </c>
      <c r="M461" s="12">
        <v>2.0</v>
      </c>
      <c r="N461" s="12">
        <v>6.0</v>
      </c>
      <c r="O461" s="20">
        <v>82.0</v>
      </c>
      <c r="P461" s="20">
        <v>200.0</v>
      </c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36.0" customHeight="1">
      <c r="A462" s="22">
        <v>1148.0</v>
      </c>
      <c r="B462" s="23">
        <v>11.0</v>
      </c>
      <c r="C462" s="11" t="s">
        <v>724</v>
      </c>
      <c r="D462" s="12">
        <v>1.11001075515E11</v>
      </c>
      <c r="E462" s="13">
        <v>1.11001075515E11</v>
      </c>
      <c r="F462" s="36" t="s">
        <v>750</v>
      </c>
      <c r="G462" s="25" t="s">
        <v>17</v>
      </c>
      <c r="H462" s="26" t="s">
        <v>751</v>
      </c>
      <c r="I462" s="17" t="s">
        <v>19</v>
      </c>
      <c r="J462" s="18">
        <f t="shared" si="1"/>
        <v>0</v>
      </c>
      <c r="K462" s="18">
        <f t="shared" si="2"/>
        <v>1327.272727</v>
      </c>
      <c r="L462" s="19">
        <f t="shared" si="3"/>
        <v>1327.272727</v>
      </c>
      <c r="M462" s="12"/>
      <c r="N462" s="12">
        <v>31.0</v>
      </c>
      <c r="O462" s="20">
        <v>0.0</v>
      </c>
      <c r="P462" s="20">
        <v>2190.0</v>
      </c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36.0" customHeight="1">
      <c r="A463" s="22">
        <v>1104.0</v>
      </c>
      <c r="B463" s="23">
        <v>11.0</v>
      </c>
      <c r="C463" s="11" t="s">
        <v>724</v>
      </c>
      <c r="D463" s="12">
        <v>1.1176900028E11</v>
      </c>
      <c r="E463" s="13">
        <v>1.11001075515E11</v>
      </c>
      <c r="F463" s="28" t="s">
        <v>750</v>
      </c>
      <c r="G463" s="25" t="s">
        <v>22</v>
      </c>
      <c r="H463" s="26" t="s">
        <v>752</v>
      </c>
      <c r="I463" s="17" t="s">
        <v>24</v>
      </c>
      <c r="J463" s="18">
        <f t="shared" si="1"/>
        <v>0</v>
      </c>
      <c r="K463" s="18">
        <f t="shared" si="2"/>
        <v>170.7692308</v>
      </c>
      <c r="L463" s="19">
        <f t="shared" si="3"/>
        <v>170.7692308</v>
      </c>
      <c r="M463" s="12"/>
      <c r="N463" s="12">
        <v>4.0</v>
      </c>
      <c r="O463" s="20">
        <v>0.0</v>
      </c>
      <c r="P463" s="20">
        <v>222.0</v>
      </c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36.0" customHeight="1">
      <c r="A464" s="22">
        <v>1142.0</v>
      </c>
      <c r="B464" s="23">
        <v>11.0</v>
      </c>
      <c r="C464" s="11" t="s">
        <v>724</v>
      </c>
      <c r="D464" s="12">
        <v>1.11769003416E11</v>
      </c>
      <c r="E464" s="13">
        <v>1.11769003416E11</v>
      </c>
      <c r="F464" s="37" t="s">
        <v>753</v>
      </c>
      <c r="G464" s="25" t="s">
        <v>17</v>
      </c>
      <c r="H464" s="26" t="s">
        <v>754</v>
      </c>
      <c r="I464" s="17" t="s">
        <v>24</v>
      </c>
      <c r="J464" s="18">
        <f t="shared" si="1"/>
        <v>0</v>
      </c>
      <c r="K464" s="18">
        <f t="shared" si="2"/>
        <v>497.3692308</v>
      </c>
      <c r="L464" s="19">
        <f t="shared" si="3"/>
        <v>497.3692308</v>
      </c>
      <c r="M464" s="12"/>
      <c r="N464" s="12">
        <v>14.0</v>
      </c>
      <c r="O464" s="20"/>
      <c r="P464" s="20">
        <v>646.58</v>
      </c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36.0" customHeight="1">
      <c r="A465" s="22">
        <v>1168.0</v>
      </c>
      <c r="B465" s="23">
        <v>11.0</v>
      </c>
      <c r="C465" s="11" t="s">
        <v>724</v>
      </c>
      <c r="D465" s="12">
        <v>1.11001801217E11</v>
      </c>
      <c r="E465" s="13">
        <v>1.11769003416E11</v>
      </c>
      <c r="F465" s="38"/>
      <c r="G465" s="25" t="s">
        <v>28</v>
      </c>
      <c r="H465" s="26" t="s">
        <v>755</v>
      </c>
      <c r="I465" s="17" t="s">
        <v>19</v>
      </c>
      <c r="J465" s="18">
        <f t="shared" si="1"/>
        <v>199.605</v>
      </c>
      <c r="K465" s="18">
        <f t="shared" si="2"/>
        <v>0</v>
      </c>
      <c r="L465" s="19">
        <f t="shared" si="3"/>
        <v>199.605</v>
      </c>
      <c r="M465" s="45">
        <v>9.0</v>
      </c>
      <c r="N465" s="45">
        <v>0.0</v>
      </c>
      <c r="O465" s="27" t="s">
        <v>756</v>
      </c>
      <c r="P465" s="27" t="s">
        <v>757</v>
      </c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36.0" customHeight="1">
      <c r="A466" s="22">
        <v>1109.0</v>
      </c>
      <c r="B466" s="23">
        <v>11.0</v>
      </c>
      <c r="C466" s="11" t="s">
        <v>724</v>
      </c>
      <c r="D466" s="12">
        <v>1.11001015776E11</v>
      </c>
      <c r="E466" s="13">
        <v>1.11001015776E11</v>
      </c>
      <c r="F466" s="36" t="s">
        <v>758</v>
      </c>
      <c r="G466" s="25" t="s">
        <v>22</v>
      </c>
      <c r="H466" s="26" t="s">
        <v>759</v>
      </c>
      <c r="I466" s="17" t="s">
        <v>19</v>
      </c>
      <c r="J466" s="18">
        <f t="shared" si="1"/>
        <v>0</v>
      </c>
      <c r="K466" s="18">
        <f t="shared" si="2"/>
        <v>512.6727273</v>
      </c>
      <c r="L466" s="19">
        <f t="shared" si="3"/>
        <v>512.6727273</v>
      </c>
      <c r="M466" s="12"/>
      <c r="N466" s="12">
        <v>13.0</v>
      </c>
      <c r="O466" s="20">
        <v>0.0</v>
      </c>
      <c r="P466" s="27">
        <v>845.91</v>
      </c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36.0" customHeight="1">
      <c r="A467" s="22">
        <v>1141.0</v>
      </c>
      <c r="B467" s="23">
        <v>11.0</v>
      </c>
      <c r="C467" s="11" t="s">
        <v>724</v>
      </c>
      <c r="D467" s="12">
        <v>1.11769000352E11</v>
      </c>
      <c r="E467" s="13">
        <v>1.11001015776E11</v>
      </c>
      <c r="F467" s="36"/>
      <c r="G467" s="25" t="s">
        <v>17</v>
      </c>
      <c r="H467" s="26" t="s">
        <v>760</v>
      </c>
      <c r="I467" s="17" t="s">
        <v>19</v>
      </c>
      <c r="J467" s="18">
        <f t="shared" si="1"/>
        <v>0</v>
      </c>
      <c r="K467" s="18">
        <f t="shared" si="2"/>
        <v>296.969697</v>
      </c>
      <c r="L467" s="19">
        <f t="shared" si="3"/>
        <v>296.969697</v>
      </c>
      <c r="M467" s="12"/>
      <c r="N467" s="12">
        <v>13.0</v>
      </c>
      <c r="O467" s="20">
        <v>0.0</v>
      </c>
      <c r="P467" s="20">
        <v>490.0</v>
      </c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36.0" customHeight="1">
      <c r="A468" s="22">
        <v>1113.0</v>
      </c>
      <c r="B468" s="23">
        <v>11.0</v>
      </c>
      <c r="C468" s="11" t="s">
        <v>724</v>
      </c>
      <c r="D468" s="12">
        <v>1.1100100233E11</v>
      </c>
      <c r="E468" s="13">
        <v>1.1100100233E11</v>
      </c>
      <c r="F468" s="36" t="s">
        <v>761</v>
      </c>
      <c r="G468" s="25" t="s">
        <v>17</v>
      </c>
      <c r="H468" s="26" t="s">
        <v>762</v>
      </c>
      <c r="I468" s="17" t="s">
        <v>19</v>
      </c>
      <c r="J468" s="18">
        <f t="shared" si="1"/>
        <v>0</v>
      </c>
      <c r="K468" s="18">
        <f t="shared" si="2"/>
        <v>508.5151515</v>
      </c>
      <c r="L468" s="19">
        <f t="shared" si="3"/>
        <v>508.5151515</v>
      </c>
      <c r="M468" s="12"/>
      <c r="N468" s="12">
        <v>16.0</v>
      </c>
      <c r="O468" s="20">
        <v>0.0</v>
      </c>
      <c r="P468" s="27">
        <v>839.05</v>
      </c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36.0" customHeight="1">
      <c r="A469" s="22">
        <v>1135.0</v>
      </c>
      <c r="B469" s="23">
        <v>11.0</v>
      </c>
      <c r="C469" s="11" t="s">
        <v>724</v>
      </c>
      <c r="D469" s="12">
        <v>1.11001044288E11</v>
      </c>
      <c r="E469" s="13">
        <v>1.1100100233E11</v>
      </c>
      <c r="F469" s="28" t="s">
        <v>761</v>
      </c>
      <c r="G469" s="25" t="s">
        <v>22</v>
      </c>
      <c r="H469" s="26" t="s">
        <v>763</v>
      </c>
      <c r="I469" s="17" t="s">
        <v>24</v>
      </c>
      <c r="J469" s="18">
        <f t="shared" si="1"/>
        <v>0</v>
      </c>
      <c r="K469" s="18">
        <f t="shared" si="2"/>
        <v>433.1</v>
      </c>
      <c r="L469" s="19">
        <f t="shared" si="3"/>
        <v>433.1</v>
      </c>
      <c r="M469" s="12"/>
      <c r="N469" s="12">
        <v>11.0</v>
      </c>
      <c r="O469" s="20">
        <v>0.0</v>
      </c>
      <c r="P469" s="27">
        <v>563.03</v>
      </c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36.0" customHeight="1">
      <c r="A470" s="22">
        <v>1114.0</v>
      </c>
      <c r="B470" s="23">
        <v>11.0</v>
      </c>
      <c r="C470" s="11" t="s">
        <v>724</v>
      </c>
      <c r="D470" s="12">
        <v>1.1176900336E11</v>
      </c>
      <c r="E470" s="13">
        <v>1.1176900336E11</v>
      </c>
      <c r="F470" s="36" t="s">
        <v>764</v>
      </c>
      <c r="G470" s="25" t="s">
        <v>17</v>
      </c>
      <c r="H470" s="26" t="s">
        <v>765</v>
      </c>
      <c r="I470" s="17" t="s">
        <v>19</v>
      </c>
      <c r="J470" s="18">
        <f t="shared" si="1"/>
        <v>0</v>
      </c>
      <c r="K470" s="18">
        <f t="shared" si="2"/>
        <v>1147.878788</v>
      </c>
      <c r="L470" s="19">
        <f t="shared" si="3"/>
        <v>1147.878788</v>
      </c>
      <c r="M470" s="12"/>
      <c r="N470" s="12">
        <v>33.0</v>
      </c>
      <c r="O470" s="20">
        <v>0.0</v>
      </c>
      <c r="P470" s="20">
        <v>1894.0</v>
      </c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36.0" customHeight="1">
      <c r="A471" s="22">
        <v>1152.0</v>
      </c>
      <c r="B471" s="23">
        <v>11.0</v>
      </c>
      <c r="C471" s="11" t="s">
        <v>724</v>
      </c>
      <c r="D471" s="12">
        <v>1.11001104043E11</v>
      </c>
      <c r="E471" s="13">
        <v>1.11001104043E11</v>
      </c>
      <c r="F471" s="29" t="s">
        <v>766</v>
      </c>
      <c r="G471" s="25" t="s">
        <v>17</v>
      </c>
      <c r="H471" s="26" t="s">
        <v>767</v>
      </c>
      <c r="I471" s="17" t="s">
        <v>19</v>
      </c>
      <c r="J471" s="18">
        <f t="shared" si="1"/>
        <v>0</v>
      </c>
      <c r="K471" s="18">
        <f t="shared" si="2"/>
        <v>1129.69697</v>
      </c>
      <c r="L471" s="19">
        <f t="shared" si="3"/>
        <v>1129.69697</v>
      </c>
      <c r="M471" s="12">
        <v>0.0</v>
      </c>
      <c r="N471" s="12">
        <v>25.0</v>
      </c>
      <c r="O471" s="20">
        <v>0.0</v>
      </c>
      <c r="P471" s="20">
        <v>1864.0</v>
      </c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36.0" customHeight="1">
      <c r="A472" s="22">
        <v>1154.0</v>
      </c>
      <c r="B472" s="23">
        <v>11.0</v>
      </c>
      <c r="C472" s="11" t="s">
        <v>724</v>
      </c>
      <c r="D472" s="12">
        <v>1.11001104264E11</v>
      </c>
      <c r="E472" s="13">
        <v>1.11001104264E11</v>
      </c>
      <c r="F472" s="36" t="s">
        <v>768</v>
      </c>
      <c r="G472" s="25" t="s">
        <v>17</v>
      </c>
      <c r="H472" s="26" t="s">
        <v>769</v>
      </c>
      <c r="I472" s="17" t="s">
        <v>19</v>
      </c>
      <c r="J472" s="18">
        <f t="shared" si="1"/>
        <v>0</v>
      </c>
      <c r="K472" s="18">
        <f t="shared" si="2"/>
        <v>1010.909091</v>
      </c>
      <c r="L472" s="19">
        <f t="shared" si="3"/>
        <v>1010.909091</v>
      </c>
      <c r="M472" s="12"/>
      <c r="N472" s="12">
        <v>30.0</v>
      </c>
      <c r="O472" s="20">
        <v>0.0</v>
      </c>
      <c r="P472" s="20">
        <v>1668.0</v>
      </c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36.0" customHeight="1">
      <c r="A473" s="22">
        <v>1116.0</v>
      </c>
      <c r="B473" s="23">
        <v>11.0</v>
      </c>
      <c r="C473" s="11" t="s">
        <v>724</v>
      </c>
      <c r="D473" s="12">
        <v>1.11001094889E11</v>
      </c>
      <c r="E473" s="13">
        <v>1.11001094889E11</v>
      </c>
      <c r="F473" s="37" t="s">
        <v>770</v>
      </c>
      <c r="G473" s="25" t="s">
        <v>17</v>
      </c>
      <c r="H473" s="26" t="s">
        <v>771</v>
      </c>
      <c r="I473" s="17" t="s">
        <v>24</v>
      </c>
      <c r="J473" s="18">
        <f t="shared" si="1"/>
        <v>0</v>
      </c>
      <c r="K473" s="18">
        <f t="shared" si="2"/>
        <v>377.4692308</v>
      </c>
      <c r="L473" s="19">
        <f t="shared" si="3"/>
        <v>377.4692308</v>
      </c>
      <c r="M473" s="12"/>
      <c r="N473" s="12">
        <v>11.0</v>
      </c>
      <c r="O473" s="20">
        <v>0.0</v>
      </c>
      <c r="P473" s="27">
        <v>490.71</v>
      </c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36.0" customHeight="1">
      <c r="A474" s="22">
        <v>1117.0</v>
      </c>
      <c r="B474" s="23">
        <v>11.0</v>
      </c>
      <c r="C474" s="11" t="s">
        <v>724</v>
      </c>
      <c r="D474" s="12">
        <v>1.11001012394E11</v>
      </c>
      <c r="E474" s="13">
        <v>1.11001094889E11</v>
      </c>
      <c r="F474" s="40"/>
      <c r="G474" s="25" t="s">
        <v>22</v>
      </c>
      <c r="H474" s="26" t="s">
        <v>772</v>
      </c>
      <c r="I474" s="17" t="s">
        <v>19</v>
      </c>
      <c r="J474" s="18">
        <f t="shared" si="1"/>
        <v>0</v>
      </c>
      <c r="K474" s="18">
        <f t="shared" si="2"/>
        <v>203.6</v>
      </c>
      <c r="L474" s="19">
        <f t="shared" si="3"/>
        <v>203.6</v>
      </c>
      <c r="M474" s="12"/>
      <c r="N474" s="12">
        <v>7.0</v>
      </c>
      <c r="O474" s="20">
        <v>0.0</v>
      </c>
      <c r="P474" s="27">
        <v>335.94</v>
      </c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36.0" customHeight="1">
      <c r="A475" s="22">
        <v>1166.0</v>
      </c>
      <c r="B475" s="23">
        <v>11.0</v>
      </c>
      <c r="C475" s="11" t="s">
        <v>724</v>
      </c>
      <c r="D475" s="12">
        <v>1.11001801161E11</v>
      </c>
      <c r="E475" s="13">
        <v>1.11001094889E11</v>
      </c>
      <c r="F475" s="38"/>
      <c r="G475" s="25" t="s">
        <v>28</v>
      </c>
      <c r="H475" s="26" t="s">
        <v>773</v>
      </c>
      <c r="I475" s="17" t="s">
        <v>19</v>
      </c>
      <c r="J475" s="18">
        <f t="shared" si="1"/>
        <v>175.135</v>
      </c>
      <c r="K475" s="18">
        <f t="shared" si="2"/>
        <v>0</v>
      </c>
      <c r="L475" s="19">
        <f t="shared" si="3"/>
        <v>175.135</v>
      </c>
      <c r="M475" s="45">
        <v>9.0</v>
      </c>
      <c r="N475" s="45">
        <v>0.0</v>
      </c>
      <c r="O475" s="27">
        <v>350.27</v>
      </c>
      <c r="P475" s="27">
        <v>0.0</v>
      </c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36.0" customHeight="1">
      <c r="A476" s="22">
        <v>1121.0</v>
      </c>
      <c r="B476" s="23">
        <v>11.0</v>
      </c>
      <c r="C476" s="11" t="s">
        <v>724</v>
      </c>
      <c r="D476" s="12">
        <v>1.11769001871E11</v>
      </c>
      <c r="E476" s="13">
        <v>1.11769001871E11</v>
      </c>
      <c r="F476" s="36" t="s">
        <v>774</v>
      </c>
      <c r="G476" s="25" t="s">
        <v>17</v>
      </c>
      <c r="H476" s="26" t="s">
        <v>775</v>
      </c>
      <c r="I476" s="17" t="s">
        <v>24</v>
      </c>
      <c r="J476" s="18">
        <f t="shared" si="1"/>
        <v>0</v>
      </c>
      <c r="K476" s="18">
        <f t="shared" si="2"/>
        <v>494.1923077</v>
      </c>
      <c r="L476" s="19">
        <f t="shared" si="3"/>
        <v>494.1923077</v>
      </c>
      <c r="M476" s="12"/>
      <c r="N476" s="12">
        <v>15.0</v>
      </c>
      <c r="O476" s="20">
        <v>0.0</v>
      </c>
      <c r="P476" s="27">
        <v>642.45</v>
      </c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36.0" customHeight="1">
      <c r="A477" s="22">
        <v>1164.0</v>
      </c>
      <c r="B477" s="23">
        <v>11.0</v>
      </c>
      <c r="C477" s="11" t="s">
        <v>724</v>
      </c>
      <c r="D477" s="12">
        <v>1.11769002193E11</v>
      </c>
      <c r="E477" s="13">
        <v>1.11769001871E11</v>
      </c>
      <c r="F477" s="28" t="s">
        <v>774</v>
      </c>
      <c r="G477" s="25" t="s">
        <v>22</v>
      </c>
      <c r="H477" s="26" t="s">
        <v>776</v>
      </c>
      <c r="I477" s="17" t="s">
        <v>19</v>
      </c>
      <c r="J477" s="18">
        <f t="shared" si="1"/>
        <v>0</v>
      </c>
      <c r="K477" s="18">
        <f t="shared" si="2"/>
        <v>180.3030303</v>
      </c>
      <c r="L477" s="19">
        <f t="shared" si="3"/>
        <v>180.3030303</v>
      </c>
      <c r="M477" s="12"/>
      <c r="N477" s="12">
        <v>7.0</v>
      </c>
      <c r="O477" s="20">
        <v>0.0</v>
      </c>
      <c r="P477" s="27">
        <v>297.5</v>
      </c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36.0" customHeight="1">
      <c r="A478" s="22">
        <v>1149.0</v>
      </c>
      <c r="B478" s="23">
        <v>11.0</v>
      </c>
      <c r="C478" s="11" t="s">
        <v>724</v>
      </c>
      <c r="D478" s="12">
        <v>1.11001098949E11</v>
      </c>
      <c r="E478" s="13">
        <v>1.11001098949E11</v>
      </c>
      <c r="F478" s="24" t="s">
        <v>777</v>
      </c>
      <c r="G478" s="25" t="s">
        <v>17</v>
      </c>
      <c r="H478" s="26" t="s">
        <v>778</v>
      </c>
      <c r="I478" s="17" t="s">
        <v>19</v>
      </c>
      <c r="J478" s="18">
        <f t="shared" si="1"/>
        <v>98.5</v>
      </c>
      <c r="K478" s="18">
        <f t="shared" si="2"/>
        <v>724.2424242</v>
      </c>
      <c r="L478" s="19">
        <f t="shared" si="3"/>
        <v>822.7424242</v>
      </c>
      <c r="M478" s="12">
        <v>3.0</v>
      </c>
      <c r="N478" s="12">
        <v>18.0</v>
      </c>
      <c r="O478" s="20">
        <v>197.0</v>
      </c>
      <c r="P478" s="20">
        <v>1195.0</v>
      </c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36.0" customHeight="1">
      <c r="A479" s="22">
        <v>1124.0</v>
      </c>
      <c r="B479" s="23">
        <v>11.0</v>
      </c>
      <c r="C479" s="11" t="s">
        <v>724</v>
      </c>
      <c r="D479" s="12">
        <v>1.11769000956E11</v>
      </c>
      <c r="E479" s="13">
        <v>1.11769000956E11</v>
      </c>
      <c r="F479" s="36" t="s">
        <v>779</v>
      </c>
      <c r="G479" s="25" t="s">
        <v>17</v>
      </c>
      <c r="H479" s="26" t="s">
        <v>780</v>
      </c>
      <c r="I479" s="17" t="s">
        <v>19</v>
      </c>
      <c r="J479" s="18">
        <f t="shared" si="1"/>
        <v>0</v>
      </c>
      <c r="K479" s="18">
        <f t="shared" si="2"/>
        <v>430.4848485</v>
      </c>
      <c r="L479" s="19">
        <f t="shared" si="3"/>
        <v>430.4848485</v>
      </c>
      <c r="M479" s="12"/>
      <c r="N479" s="12">
        <v>11.0</v>
      </c>
      <c r="O479" s="20">
        <v>0.0</v>
      </c>
      <c r="P479" s="27">
        <v>710.3</v>
      </c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36.0" customHeight="1">
      <c r="A480" s="22">
        <v>1123.0</v>
      </c>
      <c r="B480" s="23">
        <v>11.0</v>
      </c>
      <c r="C480" s="11" t="s">
        <v>724</v>
      </c>
      <c r="D480" s="12">
        <v>1.11769000948E11</v>
      </c>
      <c r="E480" s="13">
        <v>1.11769000956E11</v>
      </c>
      <c r="F480" s="28" t="s">
        <v>779</v>
      </c>
      <c r="G480" s="39" t="s">
        <v>22</v>
      </c>
      <c r="H480" s="26" t="s">
        <v>781</v>
      </c>
      <c r="I480" s="17" t="s">
        <v>24</v>
      </c>
      <c r="J480" s="18">
        <f t="shared" si="1"/>
        <v>0</v>
      </c>
      <c r="K480" s="18">
        <f t="shared" si="2"/>
        <v>140</v>
      </c>
      <c r="L480" s="19">
        <f t="shared" si="3"/>
        <v>140</v>
      </c>
      <c r="M480" s="12"/>
      <c r="N480" s="12">
        <v>6.0</v>
      </c>
      <c r="O480" s="20">
        <v>0.0</v>
      </c>
      <c r="P480" s="20">
        <v>182.0</v>
      </c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36.0" customHeight="1">
      <c r="A481" s="22">
        <v>1125.0</v>
      </c>
      <c r="B481" s="23">
        <v>11.0</v>
      </c>
      <c r="C481" s="11" t="s">
        <v>724</v>
      </c>
      <c r="D481" s="12">
        <v>1.11001086665E11</v>
      </c>
      <c r="E481" s="13">
        <v>1.11001086665E11</v>
      </c>
      <c r="F481" s="37" t="s">
        <v>782</v>
      </c>
      <c r="G481" s="25" t="s">
        <v>17</v>
      </c>
      <c r="H481" s="26" t="s">
        <v>783</v>
      </c>
      <c r="I481" s="17" t="s">
        <v>19</v>
      </c>
      <c r="J481" s="18">
        <f t="shared" si="1"/>
        <v>0</v>
      </c>
      <c r="K481" s="18">
        <f t="shared" si="2"/>
        <v>475.8848485</v>
      </c>
      <c r="L481" s="19">
        <f t="shared" si="3"/>
        <v>475.8848485</v>
      </c>
      <c r="M481" s="12"/>
      <c r="N481" s="12">
        <v>16.0</v>
      </c>
      <c r="O481" s="20">
        <v>0.0</v>
      </c>
      <c r="P481" s="27">
        <v>785.21</v>
      </c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35.25" customHeight="1">
      <c r="A482" s="22">
        <v>1115.0</v>
      </c>
      <c r="B482" s="23">
        <v>11.0</v>
      </c>
      <c r="C482" s="11" t="s">
        <v>724</v>
      </c>
      <c r="D482" s="12">
        <v>1.11769003106E11</v>
      </c>
      <c r="E482" s="13">
        <v>1.11001086665E11</v>
      </c>
      <c r="F482" s="40"/>
      <c r="G482" s="25" t="s">
        <v>22</v>
      </c>
      <c r="H482" s="26" t="s">
        <v>784</v>
      </c>
      <c r="I482" s="17" t="s">
        <v>19</v>
      </c>
      <c r="J482" s="18">
        <f t="shared" si="1"/>
        <v>85</v>
      </c>
      <c r="K482" s="18">
        <f t="shared" si="2"/>
        <v>662.4242424</v>
      </c>
      <c r="L482" s="19">
        <f t="shared" si="3"/>
        <v>747.4242424</v>
      </c>
      <c r="M482" s="12">
        <v>4.0</v>
      </c>
      <c r="N482" s="12">
        <v>20.0</v>
      </c>
      <c r="O482" s="20">
        <v>170.0</v>
      </c>
      <c r="P482" s="20">
        <v>1093.0</v>
      </c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35.25" customHeight="1">
      <c r="A483" s="22">
        <v>1155.0</v>
      </c>
      <c r="B483" s="23">
        <v>11.0</v>
      </c>
      <c r="C483" s="11" t="s">
        <v>724</v>
      </c>
      <c r="D483" s="12">
        <v>1.11001104566E11</v>
      </c>
      <c r="E483" s="13">
        <v>1.11001086665E11</v>
      </c>
      <c r="F483" s="38"/>
      <c r="G483" s="25" t="s">
        <v>28</v>
      </c>
      <c r="H483" s="26" t="s">
        <v>785</v>
      </c>
      <c r="I483" s="17" t="s">
        <v>19</v>
      </c>
      <c r="J483" s="18">
        <f t="shared" si="1"/>
        <v>0</v>
      </c>
      <c r="K483" s="18">
        <f t="shared" si="2"/>
        <v>416</v>
      </c>
      <c r="L483" s="19">
        <f t="shared" si="3"/>
        <v>416</v>
      </c>
      <c r="M483" s="45">
        <v>0.0</v>
      </c>
      <c r="N483" s="12">
        <v>12.0</v>
      </c>
      <c r="O483" s="27">
        <v>0.0</v>
      </c>
      <c r="P483" s="20">
        <v>686.4</v>
      </c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36.0" customHeight="1">
      <c r="A484" s="22">
        <v>1130.0</v>
      </c>
      <c r="B484" s="23">
        <v>11.0</v>
      </c>
      <c r="C484" s="11" t="s">
        <v>724</v>
      </c>
      <c r="D484" s="12">
        <v>1.11769000174E11</v>
      </c>
      <c r="E484" s="13">
        <v>1.11769000174E11</v>
      </c>
      <c r="F484" s="37" t="s">
        <v>786</v>
      </c>
      <c r="G484" s="25" t="s">
        <v>17</v>
      </c>
      <c r="H484" s="26" t="s">
        <v>701</v>
      </c>
      <c r="I484" s="17" t="s">
        <v>19</v>
      </c>
      <c r="J484" s="18">
        <f t="shared" si="1"/>
        <v>0</v>
      </c>
      <c r="K484" s="18">
        <f t="shared" si="2"/>
        <v>515.9636364</v>
      </c>
      <c r="L484" s="19">
        <f t="shared" si="3"/>
        <v>515.9636364</v>
      </c>
      <c r="M484" s="12"/>
      <c r="N484" s="12">
        <v>16.0</v>
      </c>
      <c r="O484" s="20">
        <v>0.0</v>
      </c>
      <c r="P484" s="27">
        <v>851.34</v>
      </c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36.0" customHeight="1">
      <c r="A485" s="22">
        <v>1131.0</v>
      </c>
      <c r="B485" s="23">
        <v>11.0</v>
      </c>
      <c r="C485" s="11" t="s">
        <v>724</v>
      </c>
      <c r="D485" s="12">
        <v>1.11769000182E11</v>
      </c>
      <c r="E485" s="13">
        <v>1.11769003416E11</v>
      </c>
      <c r="F485" s="40"/>
      <c r="G485" s="25" t="s">
        <v>22</v>
      </c>
      <c r="H485" s="26" t="s">
        <v>787</v>
      </c>
      <c r="I485" s="17" t="s">
        <v>19</v>
      </c>
      <c r="J485" s="18">
        <f t="shared" si="1"/>
        <v>0</v>
      </c>
      <c r="K485" s="18">
        <f t="shared" si="2"/>
        <v>143.0727273</v>
      </c>
      <c r="L485" s="19">
        <f t="shared" si="3"/>
        <v>143.0727273</v>
      </c>
      <c r="M485" s="12">
        <v>0.0</v>
      </c>
      <c r="N485" s="12">
        <v>6.0</v>
      </c>
      <c r="O485" s="20">
        <v>0.0</v>
      </c>
      <c r="P485" s="20">
        <v>236.07</v>
      </c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36.0" customHeight="1">
      <c r="A486" s="22">
        <v>1172.0</v>
      </c>
      <c r="B486" s="23">
        <v>11.0</v>
      </c>
      <c r="C486" s="11" t="s">
        <v>724</v>
      </c>
      <c r="D486" s="12"/>
      <c r="E486" s="13" t="e">
        <v>#N/A</v>
      </c>
      <c r="F486" s="40"/>
      <c r="G486" s="25" t="s">
        <v>28</v>
      </c>
      <c r="H486" s="26" t="s">
        <v>788</v>
      </c>
      <c r="I486" s="17" t="s">
        <v>24</v>
      </c>
      <c r="J486" s="18">
        <f t="shared" si="1"/>
        <v>0</v>
      </c>
      <c r="K486" s="18">
        <f t="shared" si="2"/>
        <v>184.9384615</v>
      </c>
      <c r="L486" s="19">
        <f t="shared" si="3"/>
        <v>184.9384615</v>
      </c>
      <c r="M486" s="12">
        <v>0.0</v>
      </c>
      <c r="N486" s="12">
        <v>9.0</v>
      </c>
      <c r="O486" s="20">
        <v>0.0</v>
      </c>
      <c r="P486" s="20">
        <v>240.42</v>
      </c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36.0" customHeight="1">
      <c r="A487" s="22">
        <v>1132.0</v>
      </c>
      <c r="B487" s="23">
        <v>11.0</v>
      </c>
      <c r="C487" s="11" t="s">
        <v>724</v>
      </c>
      <c r="D487" s="12">
        <v>1.11001045225E11</v>
      </c>
      <c r="E487" s="13">
        <v>1.11001045225E11</v>
      </c>
      <c r="F487" s="29" t="s">
        <v>789</v>
      </c>
      <c r="G487" s="25" t="s">
        <v>17</v>
      </c>
      <c r="H487" s="26" t="s">
        <v>790</v>
      </c>
      <c r="I487" s="17" t="s">
        <v>19</v>
      </c>
      <c r="J487" s="18">
        <f t="shared" si="1"/>
        <v>0</v>
      </c>
      <c r="K487" s="18">
        <f t="shared" si="2"/>
        <v>618.7878788</v>
      </c>
      <c r="L487" s="19">
        <f t="shared" si="3"/>
        <v>618.7878788</v>
      </c>
      <c r="M487" s="12"/>
      <c r="N487" s="12">
        <v>17.0</v>
      </c>
      <c r="O487" s="20">
        <v>0.0</v>
      </c>
      <c r="P487" s="20">
        <v>1021.0</v>
      </c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36.0" customHeight="1">
      <c r="A488" s="22">
        <v>1167.0</v>
      </c>
      <c r="B488" s="23">
        <v>11.0</v>
      </c>
      <c r="C488" s="11" t="s">
        <v>724</v>
      </c>
      <c r="D488" s="12">
        <v>1.11001110094E11</v>
      </c>
      <c r="E488" s="13">
        <v>1.11001045225E11</v>
      </c>
      <c r="F488" s="30"/>
      <c r="G488" s="25" t="s">
        <v>22</v>
      </c>
      <c r="H488" s="26" t="s">
        <v>791</v>
      </c>
      <c r="I488" s="17" t="s">
        <v>24</v>
      </c>
      <c r="J488" s="18">
        <f t="shared" si="1"/>
        <v>42.30769231</v>
      </c>
      <c r="K488" s="18">
        <f t="shared" si="2"/>
        <v>523.0769231</v>
      </c>
      <c r="L488" s="19">
        <f t="shared" si="3"/>
        <v>565.3846154</v>
      </c>
      <c r="M488" s="12">
        <v>2.0</v>
      </c>
      <c r="N488" s="12">
        <v>20.0</v>
      </c>
      <c r="O488" s="20">
        <v>55.0</v>
      </c>
      <c r="P488" s="20">
        <v>680.0</v>
      </c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36.0" customHeight="1">
      <c r="A489" s="22">
        <v>1157.0</v>
      </c>
      <c r="B489" s="23">
        <v>11.0</v>
      </c>
      <c r="C489" s="11" t="s">
        <v>724</v>
      </c>
      <c r="D489" s="12">
        <v>1.11001104256E11</v>
      </c>
      <c r="E489" s="13">
        <v>1.11001104256E11</v>
      </c>
      <c r="F489" s="37" t="s">
        <v>792</v>
      </c>
      <c r="G489" s="25" t="s">
        <v>17</v>
      </c>
      <c r="H489" s="26" t="s">
        <v>793</v>
      </c>
      <c r="I489" s="17" t="s">
        <v>19</v>
      </c>
      <c r="J489" s="18">
        <f t="shared" si="1"/>
        <v>0</v>
      </c>
      <c r="K489" s="18">
        <f t="shared" si="2"/>
        <v>1197.575758</v>
      </c>
      <c r="L489" s="19">
        <f t="shared" si="3"/>
        <v>1197.575758</v>
      </c>
      <c r="M489" s="12"/>
      <c r="N489" s="12">
        <v>28.0</v>
      </c>
      <c r="O489" s="20">
        <v>0.0</v>
      </c>
      <c r="P489" s="20">
        <v>1976.0</v>
      </c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36.0" customHeight="1">
      <c r="A490" s="22">
        <v>1133.0</v>
      </c>
      <c r="B490" s="23">
        <v>11.0</v>
      </c>
      <c r="C490" s="11" t="s">
        <v>724</v>
      </c>
      <c r="D490" s="12">
        <v>2.11769003186E11</v>
      </c>
      <c r="E490" s="13">
        <v>1.11001107077E11</v>
      </c>
      <c r="F490" s="36" t="s">
        <v>794</v>
      </c>
      <c r="G490" s="25" t="s">
        <v>17</v>
      </c>
      <c r="H490" s="26" t="s">
        <v>795</v>
      </c>
      <c r="I490" s="17" t="s">
        <v>19</v>
      </c>
      <c r="J490" s="18">
        <f t="shared" si="1"/>
        <v>27.345</v>
      </c>
      <c r="K490" s="18">
        <f t="shared" si="2"/>
        <v>150.5454545</v>
      </c>
      <c r="L490" s="19">
        <f t="shared" si="3"/>
        <v>177.8904545</v>
      </c>
      <c r="M490" s="12">
        <v>1.0</v>
      </c>
      <c r="N490" s="12">
        <v>6.0</v>
      </c>
      <c r="O490" s="20">
        <v>54.69</v>
      </c>
      <c r="P490" s="20">
        <v>248.4</v>
      </c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36.0" customHeight="1">
      <c r="A491" s="22">
        <v>1102.0</v>
      </c>
      <c r="B491" s="23">
        <v>11.0</v>
      </c>
      <c r="C491" s="11" t="s">
        <v>724</v>
      </c>
      <c r="D491" s="12">
        <v>1.11769000263E11</v>
      </c>
      <c r="E491" s="13">
        <v>1.11001107077E11</v>
      </c>
      <c r="F491" s="28"/>
      <c r="G491" s="25" t="s">
        <v>28</v>
      </c>
      <c r="H491" s="26" t="s">
        <v>796</v>
      </c>
      <c r="I491" s="17" t="s">
        <v>24</v>
      </c>
      <c r="J491" s="18">
        <f t="shared" si="1"/>
        <v>30.05384615</v>
      </c>
      <c r="K491" s="18">
        <f t="shared" si="2"/>
        <v>114.3923077</v>
      </c>
      <c r="L491" s="19">
        <f t="shared" si="3"/>
        <v>144.4461538</v>
      </c>
      <c r="M491" s="12">
        <v>1.0</v>
      </c>
      <c r="N491" s="12">
        <v>4.0</v>
      </c>
      <c r="O491" s="20">
        <v>39.07</v>
      </c>
      <c r="P491" s="20">
        <v>148.71</v>
      </c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36.0" customHeight="1">
      <c r="A492" s="22">
        <v>1153.0</v>
      </c>
      <c r="B492" s="23">
        <v>11.0</v>
      </c>
      <c r="C492" s="11" t="s">
        <v>724</v>
      </c>
      <c r="D492" s="12">
        <v>1.11001107077E11</v>
      </c>
      <c r="E492" s="13">
        <v>1.11001107077E11</v>
      </c>
      <c r="F492" s="28"/>
      <c r="G492" s="25" t="s">
        <v>22</v>
      </c>
      <c r="H492" s="26" t="s">
        <v>797</v>
      </c>
      <c r="I492" s="17" t="s">
        <v>19</v>
      </c>
      <c r="J492" s="18">
        <f t="shared" si="1"/>
        <v>56</v>
      </c>
      <c r="K492" s="18">
        <f t="shared" si="2"/>
        <v>878.1818182</v>
      </c>
      <c r="L492" s="19">
        <f t="shared" si="3"/>
        <v>934.1818182</v>
      </c>
      <c r="M492" s="12">
        <v>2.0</v>
      </c>
      <c r="N492" s="12">
        <v>23.0</v>
      </c>
      <c r="O492" s="20">
        <v>112.0</v>
      </c>
      <c r="P492" s="20">
        <v>1449.0</v>
      </c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36.0" customHeight="1">
      <c r="A493" s="22">
        <v>1150.0</v>
      </c>
      <c r="B493" s="23">
        <v>11.0</v>
      </c>
      <c r="C493" s="11" t="s">
        <v>724</v>
      </c>
      <c r="D493" s="12">
        <v>1.11769003122E11</v>
      </c>
      <c r="E493" s="13">
        <v>1.11769003122E11</v>
      </c>
      <c r="F493" s="36" t="s">
        <v>798</v>
      </c>
      <c r="G493" s="25" t="s">
        <v>17</v>
      </c>
      <c r="H493" s="26" t="s">
        <v>799</v>
      </c>
      <c r="I493" s="17" t="s">
        <v>24</v>
      </c>
      <c r="J493" s="18">
        <f t="shared" si="1"/>
        <v>0</v>
      </c>
      <c r="K493" s="18">
        <f t="shared" si="2"/>
        <v>419.7923077</v>
      </c>
      <c r="L493" s="19">
        <f t="shared" si="3"/>
        <v>419.7923077</v>
      </c>
      <c r="M493" s="12"/>
      <c r="N493" s="12">
        <v>10.0</v>
      </c>
      <c r="O493" s="20">
        <v>0.0</v>
      </c>
      <c r="P493" s="27">
        <v>545.73</v>
      </c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36.0" customHeight="1">
      <c r="A494" s="22">
        <v>1107.0</v>
      </c>
      <c r="B494" s="23">
        <v>11.0</v>
      </c>
      <c r="C494" s="11" t="s">
        <v>724</v>
      </c>
      <c r="D494" s="12">
        <v>1.11769003165E11</v>
      </c>
      <c r="E494" s="13">
        <v>1.11769003122E11</v>
      </c>
      <c r="F494" s="28" t="s">
        <v>798</v>
      </c>
      <c r="G494" s="25" t="s">
        <v>28</v>
      </c>
      <c r="H494" s="26" t="s">
        <v>800</v>
      </c>
      <c r="I494" s="17" t="s">
        <v>24</v>
      </c>
      <c r="J494" s="18">
        <f t="shared" si="1"/>
        <v>0</v>
      </c>
      <c r="K494" s="18">
        <f t="shared" si="2"/>
        <v>239.3692308</v>
      </c>
      <c r="L494" s="19">
        <f t="shared" si="3"/>
        <v>239.3692308</v>
      </c>
      <c r="M494" s="12"/>
      <c r="N494" s="12">
        <v>10.0</v>
      </c>
      <c r="O494" s="20">
        <v>0.0</v>
      </c>
      <c r="P494" s="27">
        <v>311.18</v>
      </c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36.0" customHeight="1">
      <c r="A495" s="22">
        <v>1134.0</v>
      </c>
      <c r="B495" s="23">
        <v>11.0</v>
      </c>
      <c r="C495" s="11" t="s">
        <v>724</v>
      </c>
      <c r="D495" s="12">
        <v>1.11769003122E11</v>
      </c>
      <c r="E495" s="13">
        <v>1.11769003122E11</v>
      </c>
      <c r="F495" s="28"/>
      <c r="G495" s="25" t="s">
        <v>22</v>
      </c>
      <c r="H495" s="26" t="s">
        <v>801</v>
      </c>
      <c r="I495" s="17" t="s">
        <v>24</v>
      </c>
      <c r="J495" s="18">
        <f t="shared" si="1"/>
        <v>0</v>
      </c>
      <c r="K495" s="18">
        <f t="shared" si="2"/>
        <v>148.3538462</v>
      </c>
      <c r="L495" s="19">
        <f t="shared" si="3"/>
        <v>148.3538462</v>
      </c>
      <c r="M495" s="12"/>
      <c r="N495" s="12">
        <v>6.0</v>
      </c>
      <c r="O495" s="20">
        <v>0.0</v>
      </c>
      <c r="P495" s="27">
        <v>192.86</v>
      </c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36.0" customHeight="1">
      <c r="A496" s="22">
        <v>1105.0</v>
      </c>
      <c r="B496" s="23">
        <v>11.0</v>
      </c>
      <c r="C496" s="11" t="s">
        <v>724</v>
      </c>
      <c r="D496" s="12">
        <v>1.11001107735E11</v>
      </c>
      <c r="E496" s="13">
        <v>1.11769003122E11</v>
      </c>
      <c r="F496" s="28" t="s">
        <v>798</v>
      </c>
      <c r="G496" s="25" t="s">
        <v>47</v>
      </c>
      <c r="H496" s="26" t="s">
        <v>802</v>
      </c>
      <c r="I496" s="17" t="s">
        <v>24</v>
      </c>
      <c r="J496" s="18">
        <f t="shared" si="1"/>
        <v>0</v>
      </c>
      <c r="K496" s="18">
        <f t="shared" si="2"/>
        <v>49.23076923</v>
      </c>
      <c r="L496" s="19">
        <f t="shared" si="3"/>
        <v>49.23076923</v>
      </c>
      <c r="M496" s="12"/>
      <c r="N496" s="12">
        <v>4.0</v>
      </c>
      <c r="O496" s="20">
        <v>0.0</v>
      </c>
      <c r="P496" s="20">
        <v>64.0</v>
      </c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36.0" customHeight="1">
      <c r="A497" s="22">
        <v>1136.0</v>
      </c>
      <c r="B497" s="23">
        <v>11.0</v>
      </c>
      <c r="C497" s="11" t="s">
        <v>724</v>
      </c>
      <c r="D497" s="12">
        <v>1.11001092983E11</v>
      </c>
      <c r="E497" s="13">
        <v>1.11769003114E11</v>
      </c>
      <c r="F497" s="36" t="s">
        <v>803</v>
      </c>
      <c r="G497" s="25" t="s">
        <v>17</v>
      </c>
      <c r="H497" s="26" t="s">
        <v>804</v>
      </c>
      <c r="I497" s="17" t="s">
        <v>24</v>
      </c>
      <c r="J497" s="18">
        <f t="shared" si="1"/>
        <v>0</v>
      </c>
      <c r="K497" s="18">
        <f t="shared" si="2"/>
        <v>289.2307692</v>
      </c>
      <c r="L497" s="19">
        <f t="shared" si="3"/>
        <v>289.2307692</v>
      </c>
      <c r="M497" s="12"/>
      <c r="N497" s="12">
        <v>8.0</v>
      </c>
      <c r="O497" s="20">
        <v>0.0</v>
      </c>
      <c r="P497" s="20">
        <v>376.0</v>
      </c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36.0" customHeight="1">
      <c r="A498" s="22">
        <v>1128.0</v>
      </c>
      <c r="B498" s="23">
        <v>11.0</v>
      </c>
      <c r="C498" s="11" t="s">
        <v>724</v>
      </c>
      <c r="D498" s="12">
        <v>1.11769003114E11</v>
      </c>
      <c r="E498" s="13">
        <v>1.11769003114E11</v>
      </c>
      <c r="F498" s="28" t="s">
        <v>803</v>
      </c>
      <c r="G498" s="25" t="s">
        <v>22</v>
      </c>
      <c r="H498" s="26" t="s">
        <v>805</v>
      </c>
      <c r="I498" s="17" t="s">
        <v>24</v>
      </c>
      <c r="J498" s="18">
        <f t="shared" si="1"/>
        <v>0</v>
      </c>
      <c r="K498" s="18">
        <f t="shared" si="2"/>
        <v>260.6153846</v>
      </c>
      <c r="L498" s="19">
        <f t="shared" si="3"/>
        <v>260.6153846</v>
      </c>
      <c r="M498" s="12"/>
      <c r="N498" s="12">
        <v>9.0</v>
      </c>
      <c r="O498" s="20">
        <v>0.0</v>
      </c>
      <c r="P498" s="27">
        <v>338.8</v>
      </c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36.0" customHeight="1">
      <c r="A499" s="22">
        <v>1108.0</v>
      </c>
      <c r="B499" s="23">
        <v>11.0</v>
      </c>
      <c r="C499" s="11" t="s">
        <v>724</v>
      </c>
      <c r="D499" s="12">
        <v>1.11769003777E11</v>
      </c>
      <c r="E499" s="13">
        <v>1.11769003114E11</v>
      </c>
      <c r="F499" s="28" t="s">
        <v>803</v>
      </c>
      <c r="G499" s="25" t="s">
        <v>28</v>
      </c>
      <c r="H499" s="26" t="s">
        <v>806</v>
      </c>
      <c r="I499" s="17" t="s">
        <v>24</v>
      </c>
      <c r="J499" s="18">
        <f t="shared" si="1"/>
        <v>0</v>
      </c>
      <c r="K499" s="18">
        <f t="shared" si="2"/>
        <v>186.5384615</v>
      </c>
      <c r="L499" s="19">
        <f t="shared" si="3"/>
        <v>186.5384615</v>
      </c>
      <c r="M499" s="12"/>
      <c r="N499" s="12">
        <v>5.0</v>
      </c>
      <c r="O499" s="20">
        <v>0.0</v>
      </c>
      <c r="P499" s="27">
        <v>242.5</v>
      </c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36.0" customHeight="1">
      <c r="A500" s="22">
        <v>1160.0</v>
      </c>
      <c r="B500" s="23">
        <v>11.0</v>
      </c>
      <c r="C500" s="11" t="s">
        <v>724</v>
      </c>
      <c r="D500" s="12">
        <v>1.11001107069E11</v>
      </c>
      <c r="E500" s="13">
        <v>1.11001107069E11</v>
      </c>
      <c r="F500" s="24" t="s">
        <v>807</v>
      </c>
      <c r="G500" s="25" t="s">
        <v>17</v>
      </c>
      <c r="H500" s="46" t="s">
        <v>808</v>
      </c>
      <c r="I500" s="17" t="s">
        <v>19</v>
      </c>
      <c r="J500" s="18">
        <f t="shared" si="1"/>
        <v>46.96</v>
      </c>
      <c r="K500" s="18">
        <f t="shared" si="2"/>
        <v>740.1333333</v>
      </c>
      <c r="L500" s="19">
        <f t="shared" si="3"/>
        <v>787.0933333</v>
      </c>
      <c r="M500" s="12">
        <v>2.0</v>
      </c>
      <c r="N500" s="12">
        <v>22.0</v>
      </c>
      <c r="O500" s="20">
        <v>93.92</v>
      </c>
      <c r="P500" s="20">
        <v>1221.22</v>
      </c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36.0" customHeight="1">
      <c r="A501" s="22">
        <v>1165.0</v>
      </c>
      <c r="B501" s="23">
        <v>11.0</v>
      </c>
      <c r="C501" s="11" t="s">
        <v>724</v>
      </c>
      <c r="D501" s="12">
        <v>1.11001800163E11</v>
      </c>
      <c r="E501" s="13">
        <v>1.11001800163E11</v>
      </c>
      <c r="F501" s="24" t="s">
        <v>809</v>
      </c>
      <c r="G501" s="25" t="s">
        <v>17</v>
      </c>
      <c r="H501" s="26" t="s">
        <v>810</v>
      </c>
      <c r="I501" s="17" t="s">
        <v>19</v>
      </c>
      <c r="J501" s="18">
        <f t="shared" si="1"/>
        <v>102.1</v>
      </c>
      <c r="K501" s="18">
        <f t="shared" si="2"/>
        <v>462.0969697</v>
      </c>
      <c r="L501" s="19">
        <f t="shared" si="3"/>
        <v>564.1969697</v>
      </c>
      <c r="M501" s="12">
        <v>4.0</v>
      </c>
      <c r="N501" s="12">
        <v>11.0</v>
      </c>
      <c r="O501" s="27">
        <v>204.2</v>
      </c>
      <c r="P501" s="27">
        <v>762.46</v>
      </c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36.0" customHeight="1">
      <c r="A502" s="22">
        <v>1170.0</v>
      </c>
      <c r="B502" s="23">
        <v>11.0</v>
      </c>
      <c r="C502" s="11" t="s">
        <v>724</v>
      </c>
      <c r="D502" s="12">
        <v>3.11001090793E11</v>
      </c>
      <c r="E502" s="13" t="e">
        <v>#N/A</v>
      </c>
      <c r="F502" s="29" t="s">
        <v>811</v>
      </c>
      <c r="G502" s="25" t="s">
        <v>17</v>
      </c>
      <c r="H502" s="26" t="s">
        <v>812</v>
      </c>
      <c r="I502" s="17" t="s">
        <v>19</v>
      </c>
      <c r="J502" s="18">
        <f t="shared" si="1"/>
        <v>103.135</v>
      </c>
      <c r="K502" s="18">
        <f t="shared" si="2"/>
        <v>435.7212121</v>
      </c>
      <c r="L502" s="19">
        <f t="shared" si="3"/>
        <v>538.8562121</v>
      </c>
      <c r="M502" s="45">
        <v>6.0</v>
      </c>
      <c r="N502" s="45">
        <v>11.0</v>
      </c>
      <c r="O502" s="27" t="s">
        <v>813</v>
      </c>
      <c r="P502" s="27" t="s">
        <v>814</v>
      </c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36.0" customHeight="1">
      <c r="A503" s="22">
        <v>1176.0</v>
      </c>
      <c r="B503" s="23">
        <v>11.0</v>
      </c>
      <c r="C503" s="11" t="s">
        <v>724</v>
      </c>
      <c r="D503" s="12"/>
      <c r="E503" s="13" t="e">
        <v>#N/A</v>
      </c>
      <c r="F503" s="29" t="s">
        <v>815</v>
      </c>
      <c r="G503" s="25" t="s">
        <v>17</v>
      </c>
      <c r="H503" s="26" t="s">
        <v>816</v>
      </c>
      <c r="I503" s="17" t="s">
        <v>19</v>
      </c>
      <c r="J503" s="18"/>
      <c r="K503" s="18"/>
      <c r="L503" s="19"/>
      <c r="M503" s="45">
        <v>0.0</v>
      </c>
      <c r="N503" s="45">
        <v>41.0</v>
      </c>
      <c r="O503" s="27">
        <v>0.0</v>
      </c>
      <c r="P503" s="20">
        <v>1764.0</v>
      </c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36.0" customHeight="1">
      <c r="A504" s="22">
        <v>1177.0</v>
      </c>
      <c r="B504" s="23">
        <v>11.0</v>
      </c>
      <c r="C504" s="11" t="s">
        <v>724</v>
      </c>
      <c r="D504" s="12"/>
      <c r="E504" s="13" t="e">
        <v>#N/A</v>
      </c>
      <c r="F504" s="14"/>
      <c r="G504" s="25" t="s">
        <v>22</v>
      </c>
      <c r="H504" s="26" t="s">
        <v>817</v>
      </c>
      <c r="I504" s="17" t="s">
        <v>19</v>
      </c>
      <c r="J504" s="18"/>
      <c r="K504" s="18"/>
      <c r="L504" s="19"/>
      <c r="M504" s="45">
        <v>10.0</v>
      </c>
      <c r="N504" s="45">
        <v>3.0</v>
      </c>
      <c r="O504" s="27">
        <v>444.0</v>
      </c>
      <c r="P504" s="27">
        <v>137.51</v>
      </c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36.0" customHeight="1">
      <c r="A505" s="22">
        <v>1201.0</v>
      </c>
      <c r="B505" s="23">
        <v>12.0</v>
      </c>
      <c r="C505" s="11" t="s">
        <v>818</v>
      </c>
      <c r="D505" s="12">
        <v>1.1100102483E11</v>
      </c>
      <c r="E505" s="13">
        <v>1.1100102483E11</v>
      </c>
      <c r="F505" s="37" t="s">
        <v>819</v>
      </c>
      <c r="G505" s="25" t="s">
        <v>17</v>
      </c>
      <c r="H505" s="26" t="s">
        <v>820</v>
      </c>
      <c r="I505" s="17" t="s">
        <v>24</v>
      </c>
      <c r="J505" s="18">
        <f t="shared" ref="J505:J743" si="6">+IF(I505="N",O505/2,O505/1.3)</f>
        <v>0</v>
      </c>
      <c r="K505" s="18">
        <f t="shared" ref="K505:K743" si="7">+IF(I505="N",P505/1.65,P505/1.3)</f>
        <v>335.0907692</v>
      </c>
      <c r="L505" s="19">
        <f t="shared" ref="L505:L743" si="8">+J505+K505</f>
        <v>335.0907692</v>
      </c>
      <c r="M505" s="12">
        <v>0.0</v>
      </c>
      <c r="N505" s="12">
        <v>11.0</v>
      </c>
      <c r="O505" s="20">
        <v>0.0</v>
      </c>
      <c r="P505" s="20">
        <v>435.618</v>
      </c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36.0" customHeight="1">
      <c r="A506" s="22">
        <v>1204.0</v>
      </c>
      <c r="B506" s="23">
        <v>12.0</v>
      </c>
      <c r="C506" s="11" t="s">
        <v>818</v>
      </c>
      <c r="D506" s="12">
        <v>1.11001011991E11</v>
      </c>
      <c r="E506" s="13">
        <v>1.1100102483E11</v>
      </c>
      <c r="F506" s="40"/>
      <c r="G506" s="25" t="s">
        <v>22</v>
      </c>
      <c r="H506" s="26" t="s">
        <v>821</v>
      </c>
      <c r="I506" s="17" t="s">
        <v>19</v>
      </c>
      <c r="J506" s="18">
        <f t="shared" si="6"/>
        <v>65.75</v>
      </c>
      <c r="K506" s="18">
        <f t="shared" si="7"/>
        <v>273.8606061</v>
      </c>
      <c r="L506" s="19">
        <f t="shared" si="8"/>
        <v>339.6106061</v>
      </c>
      <c r="M506" s="12">
        <v>3.0</v>
      </c>
      <c r="N506" s="12">
        <v>10.0</v>
      </c>
      <c r="O506" s="20">
        <v>131.5</v>
      </c>
      <c r="P506" s="20">
        <v>451.87</v>
      </c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36.0" customHeight="1">
      <c r="A507" s="22">
        <v>1220.0</v>
      </c>
      <c r="B507" s="23">
        <v>12.0</v>
      </c>
      <c r="C507" s="11" t="s">
        <v>818</v>
      </c>
      <c r="D507" s="12">
        <v>1.11001000612E11</v>
      </c>
      <c r="E507" s="13">
        <v>1.11001000612E11</v>
      </c>
      <c r="F507" s="38"/>
      <c r="G507" s="25" t="s">
        <v>17</v>
      </c>
      <c r="H507" s="26" t="s">
        <v>822</v>
      </c>
      <c r="I507" s="17" t="s">
        <v>24</v>
      </c>
      <c r="J507" s="18">
        <f t="shared" si="6"/>
        <v>0</v>
      </c>
      <c r="K507" s="18">
        <f t="shared" si="7"/>
        <v>318.5338462</v>
      </c>
      <c r="L507" s="19">
        <f t="shared" si="8"/>
        <v>318.5338462</v>
      </c>
      <c r="M507" s="12">
        <v>0.0</v>
      </c>
      <c r="N507" s="12">
        <v>11.0</v>
      </c>
      <c r="O507" s="20">
        <v>0.0</v>
      </c>
      <c r="P507" s="20">
        <v>414.0939999999999</v>
      </c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36.0" customHeight="1">
      <c r="A508" s="22">
        <v>1210.0</v>
      </c>
      <c r="B508" s="23">
        <v>12.0</v>
      </c>
      <c r="C508" s="11" t="s">
        <v>818</v>
      </c>
      <c r="D508" s="12">
        <v>1.11001077321E11</v>
      </c>
      <c r="E508" s="13">
        <v>1.1100102483E11</v>
      </c>
      <c r="F508" s="37" t="s">
        <v>823</v>
      </c>
      <c r="G508" s="25" t="s">
        <v>17</v>
      </c>
      <c r="H508" s="26" t="s">
        <v>824</v>
      </c>
      <c r="I508" s="17" t="s">
        <v>19</v>
      </c>
      <c r="J508" s="18">
        <f t="shared" si="6"/>
        <v>16.9</v>
      </c>
      <c r="K508" s="18">
        <f t="shared" si="7"/>
        <v>322.8642424</v>
      </c>
      <c r="L508" s="19">
        <f t="shared" si="8"/>
        <v>339.7642424</v>
      </c>
      <c r="M508" s="12">
        <v>1.0</v>
      </c>
      <c r="N508" s="12">
        <v>15.0</v>
      </c>
      <c r="O508" s="20">
        <v>33.8</v>
      </c>
      <c r="P508" s="20">
        <v>532.7260000000001</v>
      </c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36.0" customHeight="1">
      <c r="A509" s="22">
        <v>1202.0</v>
      </c>
      <c r="B509" s="23">
        <v>12.0</v>
      </c>
      <c r="C509" s="11" t="s">
        <v>818</v>
      </c>
      <c r="D509" s="12">
        <v>1.11001110124E11</v>
      </c>
      <c r="E509" s="13">
        <v>1.11001000612E11</v>
      </c>
      <c r="F509" s="38"/>
      <c r="G509" s="25" t="s">
        <v>22</v>
      </c>
      <c r="H509" s="26" t="s">
        <v>825</v>
      </c>
      <c r="I509" s="17" t="s">
        <v>24</v>
      </c>
      <c r="J509" s="18">
        <f t="shared" si="6"/>
        <v>67.51538462</v>
      </c>
      <c r="K509" s="18">
        <f t="shared" si="7"/>
        <v>217.1230769</v>
      </c>
      <c r="L509" s="19">
        <f t="shared" si="8"/>
        <v>284.6384615</v>
      </c>
      <c r="M509" s="12">
        <v>4.0</v>
      </c>
      <c r="N509" s="12">
        <v>5.0</v>
      </c>
      <c r="O509" s="20">
        <v>87.77</v>
      </c>
      <c r="P509" s="20">
        <v>282.26</v>
      </c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36.0" customHeight="1">
      <c r="A510" s="22">
        <v>1212.0</v>
      </c>
      <c r="B510" s="23">
        <v>12.0</v>
      </c>
      <c r="C510" s="11" t="s">
        <v>818</v>
      </c>
      <c r="D510" s="12">
        <v>1.11001014079E11</v>
      </c>
      <c r="E510" s="13">
        <v>1.11001009148E11</v>
      </c>
      <c r="F510" s="36" t="s">
        <v>826</v>
      </c>
      <c r="G510" s="25" t="s">
        <v>17</v>
      </c>
      <c r="H510" s="26" t="s">
        <v>827</v>
      </c>
      <c r="I510" s="17" t="s">
        <v>19</v>
      </c>
      <c r="J510" s="18">
        <f t="shared" si="6"/>
        <v>0</v>
      </c>
      <c r="K510" s="18">
        <f t="shared" si="7"/>
        <v>397.6424242</v>
      </c>
      <c r="L510" s="19">
        <f t="shared" si="8"/>
        <v>397.6424242</v>
      </c>
      <c r="M510" s="12">
        <v>0.0</v>
      </c>
      <c r="N510" s="12">
        <v>12.0</v>
      </c>
      <c r="O510" s="20">
        <v>0.0</v>
      </c>
      <c r="P510" s="20">
        <v>656.11</v>
      </c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36.0" customHeight="1">
      <c r="A511" s="22">
        <v>1222.0</v>
      </c>
      <c r="B511" s="23">
        <v>12.0</v>
      </c>
      <c r="C511" s="11" t="s">
        <v>818</v>
      </c>
      <c r="D511" s="12">
        <v>1.11001009148E11</v>
      </c>
      <c r="E511" s="13">
        <v>1.11001009148E11</v>
      </c>
      <c r="F511" s="28" t="s">
        <v>826</v>
      </c>
      <c r="G511" s="25" t="s">
        <v>22</v>
      </c>
      <c r="H511" s="26" t="s">
        <v>828</v>
      </c>
      <c r="I511" s="17" t="s">
        <v>24</v>
      </c>
      <c r="J511" s="18">
        <f t="shared" si="6"/>
        <v>0</v>
      </c>
      <c r="K511" s="18">
        <f t="shared" si="7"/>
        <v>329.9538462</v>
      </c>
      <c r="L511" s="19">
        <f t="shared" si="8"/>
        <v>329.9538462</v>
      </c>
      <c r="M511" s="12">
        <v>0.0</v>
      </c>
      <c r="N511" s="12">
        <v>12.0</v>
      </c>
      <c r="O511" s="20">
        <v>0.0</v>
      </c>
      <c r="P511" s="20">
        <v>428.94</v>
      </c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36.0" customHeight="1">
      <c r="A512" s="22">
        <v>1213.0</v>
      </c>
      <c r="B512" s="23">
        <v>12.0</v>
      </c>
      <c r="C512" s="11" t="s">
        <v>818</v>
      </c>
      <c r="D512" s="12">
        <v>1.11001010421E11</v>
      </c>
      <c r="E512" s="13">
        <v>1.11001010421E11</v>
      </c>
      <c r="F512" s="36" t="s">
        <v>829</v>
      </c>
      <c r="G512" s="25" t="s">
        <v>17</v>
      </c>
      <c r="H512" s="26" t="s">
        <v>830</v>
      </c>
      <c r="I512" s="17" t="s">
        <v>24</v>
      </c>
      <c r="J512" s="18">
        <f t="shared" si="6"/>
        <v>0</v>
      </c>
      <c r="K512" s="18">
        <f t="shared" si="7"/>
        <v>1055.338462</v>
      </c>
      <c r="L512" s="19">
        <f t="shared" si="8"/>
        <v>1055.338462</v>
      </c>
      <c r="M512" s="12"/>
      <c r="N512" s="12">
        <v>25.0</v>
      </c>
      <c r="O512" s="20">
        <v>0.0</v>
      </c>
      <c r="P512" s="27">
        <v>1371.94</v>
      </c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36.0" customHeight="1">
      <c r="A513" s="22">
        <v>1221.0</v>
      </c>
      <c r="B513" s="23">
        <v>12.0</v>
      </c>
      <c r="C513" s="11" t="s">
        <v>818</v>
      </c>
      <c r="D513" s="12">
        <v>1.1100101415E11</v>
      </c>
      <c r="E513" s="13">
        <v>1.11001010421E11</v>
      </c>
      <c r="F513" s="28" t="s">
        <v>829</v>
      </c>
      <c r="G513" s="25" t="s">
        <v>22</v>
      </c>
      <c r="H513" s="26" t="s">
        <v>831</v>
      </c>
      <c r="I513" s="17" t="s">
        <v>19</v>
      </c>
      <c r="J513" s="18">
        <f t="shared" si="6"/>
        <v>0</v>
      </c>
      <c r="K513" s="18">
        <f t="shared" si="7"/>
        <v>549.8121212</v>
      </c>
      <c r="L513" s="19">
        <f t="shared" si="8"/>
        <v>549.8121212</v>
      </c>
      <c r="M513" s="12"/>
      <c r="N513" s="12">
        <v>14.0</v>
      </c>
      <c r="O513" s="20"/>
      <c r="P513" s="27">
        <v>907.19</v>
      </c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36.0" customHeight="1">
      <c r="A514" s="22">
        <v>1225.0</v>
      </c>
      <c r="B514" s="23">
        <v>12.0</v>
      </c>
      <c r="C514" s="11" t="s">
        <v>818</v>
      </c>
      <c r="D514" s="12">
        <v>1.11001009725E11</v>
      </c>
      <c r="E514" s="13">
        <v>1.11001010421E11</v>
      </c>
      <c r="F514" s="28" t="s">
        <v>829</v>
      </c>
      <c r="G514" s="25" t="s">
        <v>28</v>
      </c>
      <c r="H514" s="26" t="s">
        <v>832</v>
      </c>
      <c r="I514" s="17" t="s">
        <v>24</v>
      </c>
      <c r="J514" s="18">
        <f t="shared" si="6"/>
        <v>279.2615385</v>
      </c>
      <c r="K514" s="18">
        <f t="shared" si="7"/>
        <v>0</v>
      </c>
      <c r="L514" s="19">
        <f t="shared" si="8"/>
        <v>279.2615385</v>
      </c>
      <c r="M514" s="12">
        <v>6.0</v>
      </c>
      <c r="N514" s="12" t="s">
        <v>833</v>
      </c>
      <c r="O514" s="20">
        <v>363.04</v>
      </c>
      <c r="P514" s="20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36.0" customHeight="1">
      <c r="A515" s="22">
        <v>1211.0</v>
      </c>
      <c r="B515" s="23">
        <v>12.0</v>
      </c>
      <c r="C515" s="11" t="s">
        <v>818</v>
      </c>
      <c r="D515" s="12">
        <v>1.11001029912E11</v>
      </c>
      <c r="E515" s="13">
        <v>1.11001029912E11</v>
      </c>
      <c r="F515" s="36" t="s">
        <v>834</v>
      </c>
      <c r="G515" s="25" t="s">
        <v>17</v>
      </c>
      <c r="H515" s="26" t="s">
        <v>835</v>
      </c>
      <c r="I515" s="17" t="s">
        <v>19</v>
      </c>
      <c r="J515" s="18">
        <f t="shared" si="6"/>
        <v>0</v>
      </c>
      <c r="K515" s="18">
        <f t="shared" si="7"/>
        <v>610.3470303</v>
      </c>
      <c r="L515" s="19">
        <f t="shared" si="8"/>
        <v>610.3470303</v>
      </c>
      <c r="M515" s="12">
        <v>0.0</v>
      </c>
      <c r="N515" s="12">
        <v>19.0</v>
      </c>
      <c r="O515" s="20">
        <v>0.0</v>
      </c>
      <c r="P515" s="20">
        <v>1007.0726000000001</v>
      </c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36.0" customHeight="1">
      <c r="A516" s="22">
        <v>1206.0</v>
      </c>
      <c r="B516" s="23">
        <v>12.0</v>
      </c>
      <c r="C516" s="11" t="s">
        <v>818</v>
      </c>
      <c r="D516" s="12">
        <v>1.11001012718E11</v>
      </c>
      <c r="E516" s="13">
        <v>1.11001029912E11</v>
      </c>
      <c r="F516" s="28" t="s">
        <v>834</v>
      </c>
      <c r="G516" s="25" t="s">
        <v>22</v>
      </c>
      <c r="H516" s="26" t="s">
        <v>96</v>
      </c>
      <c r="I516" s="17" t="s">
        <v>24</v>
      </c>
      <c r="J516" s="18">
        <f t="shared" si="6"/>
        <v>0</v>
      </c>
      <c r="K516" s="18">
        <f t="shared" si="7"/>
        <v>235.8043846</v>
      </c>
      <c r="L516" s="19">
        <f t="shared" si="8"/>
        <v>235.8043846</v>
      </c>
      <c r="M516" s="12">
        <v>0.0</v>
      </c>
      <c r="N516" s="12">
        <v>7.0</v>
      </c>
      <c r="O516" s="20">
        <v>0.0</v>
      </c>
      <c r="P516" s="20">
        <v>306.5457</v>
      </c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36.0" customHeight="1">
      <c r="A517" s="22">
        <v>1214.0</v>
      </c>
      <c r="B517" s="23">
        <v>12.0</v>
      </c>
      <c r="C517" s="11" t="s">
        <v>818</v>
      </c>
      <c r="D517" s="12">
        <v>1.11001028258E11</v>
      </c>
      <c r="E517" s="13">
        <v>1.11001028258E11</v>
      </c>
      <c r="F517" s="36" t="s">
        <v>836</v>
      </c>
      <c r="G517" s="25" t="s">
        <v>17</v>
      </c>
      <c r="H517" s="26" t="s">
        <v>837</v>
      </c>
      <c r="I517" s="17" t="s">
        <v>19</v>
      </c>
      <c r="J517" s="18">
        <f t="shared" si="6"/>
        <v>0</v>
      </c>
      <c r="K517" s="18">
        <f t="shared" si="7"/>
        <v>578.2909091</v>
      </c>
      <c r="L517" s="19">
        <f t="shared" si="8"/>
        <v>578.2909091</v>
      </c>
      <c r="M517" s="12">
        <v>0.0</v>
      </c>
      <c r="N517" s="12">
        <v>18.0</v>
      </c>
      <c r="O517" s="20">
        <v>0.0</v>
      </c>
      <c r="P517" s="20">
        <v>954.18</v>
      </c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36.0" customHeight="1">
      <c r="A518" s="22">
        <v>1219.0</v>
      </c>
      <c r="B518" s="23">
        <v>12.0</v>
      </c>
      <c r="C518" s="11" t="s">
        <v>818</v>
      </c>
      <c r="D518" s="12">
        <v>1.11001012653E11</v>
      </c>
      <c r="E518" s="13">
        <v>1.11001028258E11</v>
      </c>
      <c r="F518" s="36"/>
      <c r="G518" s="25" t="s">
        <v>22</v>
      </c>
      <c r="H518" s="26" t="s">
        <v>838</v>
      </c>
      <c r="I518" s="17" t="s">
        <v>19</v>
      </c>
      <c r="J518" s="18">
        <f t="shared" si="6"/>
        <v>0</v>
      </c>
      <c r="K518" s="18">
        <f t="shared" si="7"/>
        <v>523.9939394</v>
      </c>
      <c r="L518" s="19">
        <f t="shared" si="8"/>
        <v>523.9939394</v>
      </c>
      <c r="M518" s="12">
        <v>0.0</v>
      </c>
      <c r="N518" s="12">
        <v>17.0</v>
      </c>
      <c r="O518" s="20">
        <v>0.0</v>
      </c>
      <c r="P518" s="20">
        <v>864.5899999999999</v>
      </c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36.0" customHeight="1">
      <c r="A519" s="22">
        <v>1215.0</v>
      </c>
      <c r="B519" s="23">
        <v>12.0</v>
      </c>
      <c r="C519" s="11" t="s">
        <v>818</v>
      </c>
      <c r="D519" s="12">
        <v>1.11001011088E11</v>
      </c>
      <c r="E519" s="13">
        <v>1.11001011088E11</v>
      </c>
      <c r="F519" s="36" t="s">
        <v>839</v>
      </c>
      <c r="G519" s="25" t="s">
        <v>17</v>
      </c>
      <c r="H519" s="26" t="s">
        <v>840</v>
      </c>
      <c r="I519" s="17" t="s">
        <v>19</v>
      </c>
      <c r="J519" s="18">
        <f t="shared" si="6"/>
        <v>0</v>
      </c>
      <c r="K519" s="18">
        <f t="shared" si="7"/>
        <v>568.3212121</v>
      </c>
      <c r="L519" s="19">
        <f t="shared" si="8"/>
        <v>568.3212121</v>
      </c>
      <c r="M519" s="12">
        <v>0.0</v>
      </c>
      <c r="N519" s="12">
        <v>17.0</v>
      </c>
      <c r="O519" s="20">
        <v>0.0</v>
      </c>
      <c r="P519" s="20">
        <v>937.7299999999999</v>
      </c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36.0" customHeight="1">
      <c r="A520" s="22">
        <v>1217.0</v>
      </c>
      <c r="B520" s="23">
        <v>12.0</v>
      </c>
      <c r="C520" s="11" t="s">
        <v>818</v>
      </c>
      <c r="D520" s="12">
        <v>1.11001012742E11</v>
      </c>
      <c r="E520" s="13">
        <v>1.11001011088E11</v>
      </c>
      <c r="F520" s="28" t="s">
        <v>839</v>
      </c>
      <c r="G520" s="25" t="s">
        <v>22</v>
      </c>
      <c r="H520" s="26" t="s">
        <v>841</v>
      </c>
      <c r="I520" s="17" t="s">
        <v>24</v>
      </c>
      <c r="J520" s="18">
        <f t="shared" si="6"/>
        <v>127.6615385</v>
      </c>
      <c r="K520" s="18">
        <f t="shared" si="7"/>
        <v>0</v>
      </c>
      <c r="L520" s="19">
        <f t="shared" si="8"/>
        <v>127.6615385</v>
      </c>
      <c r="M520" s="12">
        <v>6.0</v>
      </c>
      <c r="N520" s="12">
        <v>0.0</v>
      </c>
      <c r="O520" s="20">
        <v>165.95999999999998</v>
      </c>
      <c r="P520" s="20">
        <v>0.0</v>
      </c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36.0" customHeight="1">
      <c r="A521" s="22">
        <v>1208.0</v>
      </c>
      <c r="B521" s="23">
        <v>12.0</v>
      </c>
      <c r="C521" s="11" t="s">
        <v>818</v>
      </c>
      <c r="D521" s="12">
        <v>1.11001012751E11</v>
      </c>
      <c r="E521" s="13">
        <v>1.11001011088E11</v>
      </c>
      <c r="F521" s="28" t="s">
        <v>839</v>
      </c>
      <c r="G521" s="25" t="s">
        <v>28</v>
      </c>
      <c r="H521" s="26" t="s">
        <v>701</v>
      </c>
      <c r="I521" s="17" t="s">
        <v>19</v>
      </c>
      <c r="J521" s="18">
        <f t="shared" si="6"/>
        <v>0</v>
      </c>
      <c r="K521" s="18">
        <f t="shared" si="7"/>
        <v>195.0121212</v>
      </c>
      <c r="L521" s="19">
        <f t="shared" si="8"/>
        <v>195.0121212</v>
      </c>
      <c r="M521" s="12">
        <v>0.0</v>
      </c>
      <c r="N521" s="12">
        <v>6.0</v>
      </c>
      <c r="O521" s="20">
        <v>0.0</v>
      </c>
      <c r="P521" s="20">
        <v>321.77000000000004</v>
      </c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39.75" customHeight="1">
      <c r="A522" s="22">
        <v>1224.0</v>
      </c>
      <c r="B522" s="23">
        <v>12.0</v>
      </c>
      <c r="C522" s="11" t="s">
        <v>818</v>
      </c>
      <c r="D522" s="12">
        <v>1.11001008389E11</v>
      </c>
      <c r="E522" s="13">
        <v>1.11001008389E11</v>
      </c>
      <c r="F522" s="36" t="s">
        <v>842</v>
      </c>
      <c r="G522" s="25" t="s">
        <v>17</v>
      </c>
      <c r="H522" s="26" t="s">
        <v>843</v>
      </c>
      <c r="I522" s="17" t="s">
        <v>19</v>
      </c>
      <c r="J522" s="18">
        <f t="shared" si="6"/>
        <v>0</v>
      </c>
      <c r="K522" s="18">
        <f t="shared" si="7"/>
        <v>563.6993939</v>
      </c>
      <c r="L522" s="19">
        <f t="shared" si="8"/>
        <v>563.6993939</v>
      </c>
      <c r="M522" s="12">
        <v>0.0</v>
      </c>
      <c r="N522" s="12">
        <v>17.0</v>
      </c>
      <c r="O522" s="20">
        <v>0.0</v>
      </c>
      <c r="P522" s="20">
        <v>930.104</v>
      </c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36.0" customHeight="1">
      <c r="A523" s="22">
        <v>1207.0</v>
      </c>
      <c r="B523" s="23">
        <v>12.0</v>
      </c>
      <c r="C523" s="11" t="s">
        <v>818</v>
      </c>
      <c r="D523" s="12">
        <v>1.11001012882E11</v>
      </c>
      <c r="E523" s="13">
        <v>1.11001008389E11</v>
      </c>
      <c r="F523" s="28" t="s">
        <v>842</v>
      </c>
      <c r="G523" s="25" t="s">
        <v>22</v>
      </c>
      <c r="H523" s="26" t="s">
        <v>844</v>
      </c>
      <c r="I523" s="17" t="s">
        <v>24</v>
      </c>
      <c r="J523" s="18">
        <f t="shared" si="6"/>
        <v>0</v>
      </c>
      <c r="K523" s="18">
        <f t="shared" si="7"/>
        <v>165.0384615</v>
      </c>
      <c r="L523" s="19">
        <f t="shared" si="8"/>
        <v>165.0384615</v>
      </c>
      <c r="M523" s="12">
        <v>0.0</v>
      </c>
      <c r="N523" s="12">
        <v>6.0</v>
      </c>
      <c r="O523" s="20">
        <v>0.0</v>
      </c>
      <c r="P523" s="20">
        <v>214.54999999999998</v>
      </c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36.0" customHeight="1">
      <c r="A524" s="22">
        <v>1218.0</v>
      </c>
      <c r="B524" s="23">
        <v>12.0</v>
      </c>
      <c r="C524" s="11" t="s">
        <v>818</v>
      </c>
      <c r="D524" s="12">
        <v>1.11001012904E11</v>
      </c>
      <c r="E524" s="13">
        <v>1.11001008389E11</v>
      </c>
      <c r="F524" s="28" t="s">
        <v>842</v>
      </c>
      <c r="G524" s="25" t="s">
        <v>28</v>
      </c>
      <c r="H524" s="26" t="s">
        <v>845</v>
      </c>
      <c r="I524" s="17" t="s">
        <v>24</v>
      </c>
      <c r="J524" s="18">
        <f t="shared" si="6"/>
        <v>0</v>
      </c>
      <c r="K524" s="18">
        <f t="shared" si="7"/>
        <v>205.3538462</v>
      </c>
      <c r="L524" s="19">
        <f t="shared" si="8"/>
        <v>205.3538462</v>
      </c>
      <c r="M524" s="12">
        <v>0.0</v>
      </c>
      <c r="N524" s="12">
        <v>6.0</v>
      </c>
      <c r="O524" s="20">
        <v>0.0</v>
      </c>
      <c r="P524" s="20">
        <v>266.96</v>
      </c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36.0" customHeight="1">
      <c r="A525" s="22">
        <v>1203.0</v>
      </c>
      <c r="B525" s="23">
        <v>12.0</v>
      </c>
      <c r="C525" s="11" t="s">
        <v>818</v>
      </c>
      <c r="D525" s="12">
        <v>1.11001012921E11</v>
      </c>
      <c r="E525" s="13">
        <v>1.11001008389E11</v>
      </c>
      <c r="F525" s="28" t="s">
        <v>842</v>
      </c>
      <c r="G525" s="25" t="s">
        <v>47</v>
      </c>
      <c r="H525" s="26" t="s">
        <v>331</v>
      </c>
      <c r="I525" s="17" t="s">
        <v>24</v>
      </c>
      <c r="J525" s="18">
        <f t="shared" si="6"/>
        <v>0</v>
      </c>
      <c r="K525" s="18">
        <f t="shared" si="7"/>
        <v>191.7692308</v>
      </c>
      <c r="L525" s="19">
        <f t="shared" si="8"/>
        <v>191.7692308</v>
      </c>
      <c r="M525" s="12">
        <v>0.0</v>
      </c>
      <c r="N525" s="12">
        <v>6.0</v>
      </c>
      <c r="O525" s="20">
        <v>0.0</v>
      </c>
      <c r="P525" s="20">
        <v>249.3</v>
      </c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36.0" customHeight="1">
      <c r="A526" s="22">
        <v>1216.0</v>
      </c>
      <c r="B526" s="23">
        <v>12.0</v>
      </c>
      <c r="C526" s="11" t="s">
        <v>818</v>
      </c>
      <c r="D526" s="12">
        <v>1.11001032255E11</v>
      </c>
      <c r="E526" s="13">
        <v>1.11001032255E11</v>
      </c>
      <c r="F526" s="36" t="s">
        <v>846</v>
      </c>
      <c r="G526" s="25" t="s">
        <v>17</v>
      </c>
      <c r="H526" s="26" t="s">
        <v>847</v>
      </c>
      <c r="I526" s="17" t="s">
        <v>19</v>
      </c>
      <c r="J526" s="18">
        <f t="shared" si="6"/>
        <v>0</v>
      </c>
      <c r="K526" s="18">
        <f t="shared" si="7"/>
        <v>1054.890909</v>
      </c>
      <c r="L526" s="19">
        <f t="shared" si="8"/>
        <v>1054.890909</v>
      </c>
      <c r="M526" s="12">
        <v>0.0</v>
      </c>
      <c r="N526" s="12">
        <v>30.0</v>
      </c>
      <c r="O526" s="20">
        <v>0.0</v>
      </c>
      <c r="P526" s="20">
        <v>1740.5699999999997</v>
      </c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36.0" customHeight="1">
      <c r="A527" s="22">
        <v>1205.0</v>
      </c>
      <c r="B527" s="23">
        <v>12.0</v>
      </c>
      <c r="C527" s="11" t="s">
        <v>818</v>
      </c>
      <c r="D527" s="12">
        <v>1.11001045713E11</v>
      </c>
      <c r="E527" s="13">
        <v>1.11001032255E11</v>
      </c>
      <c r="F527" s="28" t="s">
        <v>846</v>
      </c>
      <c r="G527" s="25" t="s">
        <v>22</v>
      </c>
      <c r="H527" s="26" t="s">
        <v>848</v>
      </c>
      <c r="I527" s="17" t="s">
        <v>24</v>
      </c>
      <c r="J527" s="18">
        <f t="shared" si="6"/>
        <v>30.01538462</v>
      </c>
      <c r="K527" s="18">
        <f t="shared" si="7"/>
        <v>570.2153846</v>
      </c>
      <c r="L527" s="19">
        <f t="shared" si="8"/>
        <v>600.2307692</v>
      </c>
      <c r="M527" s="12">
        <v>1.0</v>
      </c>
      <c r="N527" s="12">
        <v>16.0</v>
      </c>
      <c r="O527" s="20">
        <v>39.02</v>
      </c>
      <c r="P527" s="20">
        <v>741.2800000000001</v>
      </c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36.0" customHeight="1">
      <c r="A528" s="22">
        <v>1302.0</v>
      </c>
      <c r="B528" s="23">
        <v>13.0</v>
      </c>
      <c r="C528" s="11" t="s">
        <v>849</v>
      </c>
      <c r="D528" s="12">
        <v>1.11001010731E11</v>
      </c>
      <c r="E528" s="13">
        <v>1.11001010731E11</v>
      </c>
      <c r="F528" s="36" t="s">
        <v>850</v>
      </c>
      <c r="G528" s="25" t="s">
        <v>17</v>
      </c>
      <c r="H528" s="26" t="s">
        <v>851</v>
      </c>
      <c r="I528" s="17" t="s">
        <v>19</v>
      </c>
      <c r="J528" s="18">
        <f t="shared" si="6"/>
        <v>0</v>
      </c>
      <c r="K528" s="18">
        <f t="shared" si="7"/>
        <v>748.030303</v>
      </c>
      <c r="L528" s="19">
        <f t="shared" si="8"/>
        <v>748.030303</v>
      </c>
      <c r="M528" s="12">
        <v>0.0</v>
      </c>
      <c r="N528" s="12">
        <v>22.0</v>
      </c>
      <c r="O528" s="20">
        <v>0.0</v>
      </c>
      <c r="P528" s="20">
        <v>1234.2500000000002</v>
      </c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36.0" customHeight="1">
      <c r="A529" s="22">
        <v>1303.0</v>
      </c>
      <c r="B529" s="23">
        <v>13.0</v>
      </c>
      <c r="C529" s="11" t="s">
        <v>849</v>
      </c>
      <c r="D529" s="12">
        <v>1.11001012122E11</v>
      </c>
      <c r="E529" s="13">
        <v>1.11001010731E11</v>
      </c>
      <c r="F529" s="28"/>
      <c r="G529" s="25" t="s">
        <v>22</v>
      </c>
      <c r="H529" s="26" t="s">
        <v>608</v>
      </c>
      <c r="I529" s="17" t="s">
        <v>24</v>
      </c>
      <c r="J529" s="18">
        <f t="shared" si="6"/>
        <v>102.0615385</v>
      </c>
      <c r="K529" s="18">
        <f t="shared" si="7"/>
        <v>567.7307692</v>
      </c>
      <c r="L529" s="19">
        <f t="shared" si="8"/>
        <v>669.7923077</v>
      </c>
      <c r="M529" s="12">
        <v>3.0</v>
      </c>
      <c r="N529" s="12">
        <v>13.0</v>
      </c>
      <c r="O529" s="20">
        <v>132.68</v>
      </c>
      <c r="P529" s="20">
        <v>738.0500000000001</v>
      </c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36.0" customHeight="1">
      <c r="A530" s="22">
        <v>1301.0</v>
      </c>
      <c r="B530" s="23">
        <v>13.0</v>
      </c>
      <c r="C530" s="11" t="s">
        <v>849</v>
      </c>
      <c r="D530" s="12">
        <v>1.11001094897E11</v>
      </c>
      <c r="E530" s="13">
        <v>1.11001094897E11</v>
      </c>
      <c r="F530" s="36" t="s">
        <v>852</v>
      </c>
      <c r="G530" s="25" t="s">
        <v>17</v>
      </c>
      <c r="H530" s="26" t="s">
        <v>853</v>
      </c>
      <c r="I530" s="17" t="s">
        <v>19</v>
      </c>
      <c r="J530" s="18">
        <f t="shared" si="6"/>
        <v>71.155</v>
      </c>
      <c r="K530" s="18">
        <f t="shared" si="7"/>
        <v>815.3333333</v>
      </c>
      <c r="L530" s="19">
        <f t="shared" si="8"/>
        <v>886.4883333</v>
      </c>
      <c r="M530" s="12">
        <v>3.0</v>
      </c>
      <c r="N530" s="12">
        <v>23.0</v>
      </c>
      <c r="O530" s="20">
        <v>142.31</v>
      </c>
      <c r="P530" s="20">
        <v>1345.2999999999997</v>
      </c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36.0" customHeight="1">
      <c r="A531" s="22">
        <v>1411.0</v>
      </c>
      <c r="B531" s="23">
        <v>14.0</v>
      </c>
      <c r="C531" s="11" t="s">
        <v>854</v>
      </c>
      <c r="D531" s="12">
        <v>1.11001025313E11</v>
      </c>
      <c r="E531" s="13">
        <v>1.11001025313E11</v>
      </c>
      <c r="F531" s="36" t="s">
        <v>855</v>
      </c>
      <c r="G531" s="25" t="s">
        <v>17</v>
      </c>
      <c r="H531" s="26" t="s">
        <v>856</v>
      </c>
      <c r="I531" s="17" t="s">
        <v>24</v>
      </c>
      <c r="J531" s="18">
        <f t="shared" si="6"/>
        <v>0</v>
      </c>
      <c r="K531" s="18">
        <f t="shared" si="7"/>
        <v>1351.646154</v>
      </c>
      <c r="L531" s="19">
        <f t="shared" si="8"/>
        <v>1351.646154</v>
      </c>
      <c r="M531" s="12"/>
      <c r="N531" s="12">
        <v>33.0</v>
      </c>
      <c r="O531" s="20">
        <v>0.0</v>
      </c>
      <c r="P531" s="20">
        <v>1757.14</v>
      </c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36.0" customHeight="1">
      <c r="A532" s="22">
        <v>1414.0</v>
      </c>
      <c r="B532" s="23">
        <v>14.0</v>
      </c>
      <c r="C532" s="11" t="s">
        <v>854</v>
      </c>
      <c r="D532" s="12">
        <v>1.11001019526E11</v>
      </c>
      <c r="E532" s="13">
        <v>1.11001019526E11</v>
      </c>
      <c r="F532" s="37" t="s">
        <v>857</v>
      </c>
      <c r="G532" s="25" t="s">
        <v>17</v>
      </c>
      <c r="H532" s="26" t="s">
        <v>858</v>
      </c>
      <c r="I532" s="17" t="s">
        <v>19</v>
      </c>
      <c r="J532" s="18">
        <f t="shared" si="6"/>
        <v>0</v>
      </c>
      <c r="K532" s="18">
        <f t="shared" si="7"/>
        <v>760.2545455</v>
      </c>
      <c r="L532" s="19">
        <f t="shared" si="8"/>
        <v>760.2545455</v>
      </c>
      <c r="M532" s="12"/>
      <c r="N532" s="12">
        <v>21.0</v>
      </c>
      <c r="O532" s="20">
        <v>0.0</v>
      </c>
      <c r="P532" s="20">
        <v>1254.42</v>
      </c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36.0" customHeight="1">
      <c r="A533" s="22">
        <v>1415.0</v>
      </c>
      <c r="B533" s="23">
        <v>14.0</v>
      </c>
      <c r="C533" s="11" t="s">
        <v>854</v>
      </c>
      <c r="D533" s="12">
        <v>1.11001800066E11</v>
      </c>
      <c r="E533" s="13">
        <v>1.11001019526E11</v>
      </c>
      <c r="F533" s="40"/>
      <c r="G533" s="25" t="s">
        <v>22</v>
      </c>
      <c r="H533" s="26" t="s">
        <v>859</v>
      </c>
      <c r="I533" s="17" t="s">
        <v>19</v>
      </c>
      <c r="J533" s="18">
        <f t="shared" si="6"/>
        <v>0</v>
      </c>
      <c r="K533" s="18">
        <f t="shared" si="7"/>
        <v>304.9636364</v>
      </c>
      <c r="L533" s="19">
        <f t="shared" si="8"/>
        <v>304.9636364</v>
      </c>
      <c r="M533" s="12"/>
      <c r="N533" s="12">
        <v>10.0</v>
      </c>
      <c r="O533" s="20">
        <v>0.0</v>
      </c>
      <c r="P533" s="20">
        <v>503.19</v>
      </c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36.0" customHeight="1">
      <c r="A534" s="22">
        <v>1402.0</v>
      </c>
      <c r="B534" s="23">
        <v>14.0</v>
      </c>
      <c r="C534" s="11" t="s">
        <v>854</v>
      </c>
      <c r="D534" s="12">
        <v>1.11001014001E11</v>
      </c>
      <c r="E534" s="13">
        <v>1.11001014001E11</v>
      </c>
      <c r="F534" s="37" t="s">
        <v>860</v>
      </c>
      <c r="G534" s="25" t="s">
        <v>17</v>
      </c>
      <c r="H534" s="26" t="s">
        <v>861</v>
      </c>
      <c r="I534" s="17" t="s">
        <v>19</v>
      </c>
      <c r="J534" s="18">
        <f t="shared" si="6"/>
        <v>0</v>
      </c>
      <c r="K534" s="18">
        <f t="shared" si="7"/>
        <v>850.2606061</v>
      </c>
      <c r="L534" s="19">
        <f t="shared" si="8"/>
        <v>850.2606061</v>
      </c>
      <c r="M534" s="12"/>
      <c r="N534" s="12">
        <v>30.0</v>
      </c>
      <c r="O534" s="20">
        <v>0.0</v>
      </c>
      <c r="P534" s="20">
        <v>1402.93</v>
      </c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36.0" customHeight="1">
      <c r="A535" s="22">
        <v>1412.0</v>
      </c>
      <c r="B535" s="23">
        <v>14.0</v>
      </c>
      <c r="C535" s="11" t="s">
        <v>608</v>
      </c>
      <c r="D535" s="12">
        <v>1.11001110388E11</v>
      </c>
      <c r="E535" s="13">
        <v>1.11001014001E11</v>
      </c>
      <c r="F535" s="38"/>
      <c r="G535" s="25" t="s">
        <v>22</v>
      </c>
      <c r="H535" s="26" t="s">
        <v>862</v>
      </c>
      <c r="I535" s="17" t="s">
        <v>24</v>
      </c>
      <c r="J535" s="18">
        <f t="shared" si="6"/>
        <v>0</v>
      </c>
      <c r="K535" s="18">
        <f t="shared" si="7"/>
        <v>179.2846154</v>
      </c>
      <c r="L535" s="19">
        <f t="shared" si="8"/>
        <v>179.2846154</v>
      </c>
      <c r="M535" s="12"/>
      <c r="N535" s="12">
        <v>6.0</v>
      </c>
      <c r="O535" s="20">
        <v>0.0</v>
      </c>
      <c r="P535" s="20">
        <v>233.07</v>
      </c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36.0" customHeight="1">
      <c r="A536" s="22">
        <v>1407.0</v>
      </c>
      <c r="B536" s="23">
        <v>14.0</v>
      </c>
      <c r="C536" s="11" t="s">
        <v>854</v>
      </c>
      <c r="D536" s="12">
        <v>1.11001030856E11</v>
      </c>
      <c r="E536" s="13">
        <v>1.11001030856E11</v>
      </c>
      <c r="F536" s="36" t="s">
        <v>863</v>
      </c>
      <c r="G536" s="25" t="s">
        <v>17</v>
      </c>
      <c r="H536" s="26" t="s">
        <v>864</v>
      </c>
      <c r="I536" s="17" t="s">
        <v>24</v>
      </c>
      <c r="J536" s="18">
        <f t="shared" si="6"/>
        <v>0</v>
      </c>
      <c r="K536" s="18">
        <f t="shared" si="7"/>
        <v>267.5307692</v>
      </c>
      <c r="L536" s="19">
        <f t="shared" si="8"/>
        <v>267.5307692</v>
      </c>
      <c r="M536" s="12"/>
      <c r="N536" s="12">
        <v>8.0</v>
      </c>
      <c r="O536" s="20">
        <v>0.0</v>
      </c>
      <c r="P536" s="20">
        <v>347.79</v>
      </c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36.0" customHeight="1">
      <c r="A537" s="22">
        <v>1405.0</v>
      </c>
      <c r="B537" s="23">
        <v>14.0</v>
      </c>
      <c r="C537" s="11" t="s">
        <v>854</v>
      </c>
      <c r="D537" s="12">
        <v>1.1100101625E11</v>
      </c>
      <c r="E537" s="13">
        <v>1.1100101625E11</v>
      </c>
      <c r="F537" s="36" t="s">
        <v>865</v>
      </c>
      <c r="G537" s="25" t="s">
        <v>17</v>
      </c>
      <c r="H537" s="26" t="s">
        <v>866</v>
      </c>
      <c r="I537" s="17" t="s">
        <v>19</v>
      </c>
      <c r="J537" s="18">
        <f t="shared" si="6"/>
        <v>0</v>
      </c>
      <c r="K537" s="18">
        <f t="shared" si="7"/>
        <v>432.230303</v>
      </c>
      <c r="L537" s="19">
        <f t="shared" si="8"/>
        <v>432.230303</v>
      </c>
      <c r="M537" s="12"/>
      <c r="N537" s="12">
        <v>13.0</v>
      </c>
      <c r="O537" s="20">
        <v>0.0</v>
      </c>
      <c r="P537" s="20">
        <v>713.18</v>
      </c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36.0" customHeight="1">
      <c r="A538" s="22">
        <v>1408.0</v>
      </c>
      <c r="B538" s="23">
        <v>14.0</v>
      </c>
      <c r="C538" s="11" t="s">
        <v>854</v>
      </c>
      <c r="D538" s="12">
        <v>1.11001016195E11</v>
      </c>
      <c r="E538" s="13">
        <v>1.1100101625E11</v>
      </c>
      <c r="F538" s="28" t="s">
        <v>867</v>
      </c>
      <c r="G538" s="25" t="s">
        <v>22</v>
      </c>
      <c r="H538" s="26" t="s">
        <v>868</v>
      </c>
      <c r="I538" s="17" t="s">
        <v>19</v>
      </c>
      <c r="J538" s="18">
        <f t="shared" si="6"/>
        <v>41.72</v>
      </c>
      <c r="K538" s="18">
        <f t="shared" si="7"/>
        <v>287.8727273</v>
      </c>
      <c r="L538" s="19">
        <f t="shared" si="8"/>
        <v>329.5927273</v>
      </c>
      <c r="M538" s="12">
        <v>2.0</v>
      </c>
      <c r="N538" s="12">
        <v>11.0</v>
      </c>
      <c r="O538" s="20">
        <v>83.44</v>
      </c>
      <c r="P538" s="20">
        <v>474.99</v>
      </c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36.0" customHeight="1">
      <c r="A539" s="22">
        <v>1406.0</v>
      </c>
      <c r="B539" s="23">
        <v>14.0</v>
      </c>
      <c r="C539" s="11" t="s">
        <v>854</v>
      </c>
      <c r="D539" s="12">
        <v>1.11001041459E11</v>
      </c>
      <c r="E539" s="13">
        <v>1.11001041459E11</v>
      </c>
      <c r="F539" s="36" t="s">
        <v>869</v>
      </c>
      <c r="G539" s="25" t="s">
        <v>17</v>
      </c>
      <c r="H539" s="26" t="s">
        <v>870</v>
      </c>
      <c r="I539" s="17" t="s">
        <v>19</v>
      </c>
      <c r="J539" s="18">
        <f t="shared" si="6"/>
        <v>0</v>
      </c>
      <c r="K539" s="18">
        <f t="shared" si="7"/>
        <v>670.9333333</v>
      </c>
      <c r="L539" s="19">
        <f t="shared" si="8"/>
        <v>670.9333333</v>
      </c>
      <c r="M539" s="12"/>
      <c r="N539" s="12">
        <v>27.0</v>
      </c>
      <c r="O539" s="20"/>
      <c r="P539" s="20">
        <v>1107.04</v>
      </c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36.0" customHeight="1">
      <c r="A540" s="22">
        <v>1401.0</v>
      </c>
      <c r="B540" s="23">
        <v>14.0</v>
      </c>
      <c r="C540" s="11" t="s">
        <v>854</v>
      </c>
      <c r="D540" s="12">
        <v>1.11001013986E11</v>
      </c>
      <c r="E540" s="13">
        <v>1.11001041459E11</v>
      </c>
      <c r="F540" s="28" t="s">
        <v>871</v>
      </c>
      <c r="G540" s="25" t="s">
        <v>22</v>
      </c>
      <c r="H540" s="26" t="s">
        <v>872</v>
      </c>
      <c r="I540" s="17" t="s">
        <v>19</v>
      </c>
      <c r="J540" s="18">
        <f t="shared" si="6"/>
        <v>100.425</v>
      </c>
      <c r="K540" s="18">
        <f t="shared" si="7"/>
        <v>324.7575758</v>
      </c>
      <c r="L540" s="19">
        <f t="shared" si="8"/>
        <v>425.1825758</v>
      </c>
      <c r="M540" s="12">
        <v>4.0</v>
      </c>
      <c r="N540" s="12">
        <v>10.0</v>
      </c>
      <c r="O540" s="20">
        <v>200.85</v>
      </c>
      <c r="P540" s="20">
        <v>535.85</v>
      </c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36.0" customHeight="1">
      <c r="A541" s="22">
        <v>1413.0</v>
      </c>
      <c r="B541" s="23">
        <v>14.0</v>
      </c>
      <c r="C541" s="11" t="s">
        <v>854</v>
      </c>
      <c r="D541" s="12">
        <v>1.11001016772E11</v>
      </c>
      <c r="E541" s="13">
        <v>1.11001016772E11</v>
      </c>
      <c r="F541" s="36" t="s">
        <v>873</v>
      </c>
      <c r="G541" s="25" t="s">
        <v>17</v>
      </c>
      <c r="H541" s="26" t="s">
        <v>874</v>
      </c>
      <c r="I541" s="17" t="s">
        <v>19</v>
      </c>
      <c r="J541" s="18">
        <f t="shared" si="6"/>
        <v>0</v>
      </c>
      <c r="K541" s="18">
        <f t="shared" si="7"/>
        <v>732.6969697</v>
      </c>
      <c r="L541" s="19">
        <f t="shared" si="8"/>
        <v>732.6969697</v>
      </c>
      <c r="M541" s="12"/>
      <c r="N541" s="12">
        <v>25.0</v>
      </c>
      <c r="O541" s="20">
        <v>0.0</v>
      </c>
      <c r="P541" s="20">
        <v>1208.95</v>
      </c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36.0" customHeight="1">
      <c r="A542" s="22">
        <v>1404.0</v>
      </c>
      <c r="B542" s="23">
        <v>14.0</v>
      </c>
      <c r="C542" s="11" t="s">
        <v>854</v>
      </c>
      <c r="D542" s="12">
        <v>1.11001016225E11</v>
      </c>
      <c r="E542" s="13">
        <v>1.11001016772E11</v>
      </c>
      <c r="F542" s="28" t="s">
        <v>875</v>
      </c>
      <c r="G542" s="25" t="s">
        <v>22</v>
      </c>
      <c r="H542" s="26" t="s">
        <v>876</v>
      </c>
      <c r="I542" s="17" t="s">
        <v>19</v>
      </c>
      <c r="J542" s="18">
        <f t="shared" si="6"/>
        <v>0</v>
      </c>
      <c r="K542" s="18">
        <f t="shared" si="7"/>
        <v>454.9333333</v>
      </c>
      <c r="L542" s="19">
        <f t="shared" si="8"/>
        <v>454.9333333</v>
      </c>
      <c r="M542" s="12"/>
      <c r="N542" s="12">
        <v>12.0</v>
      </c>
      <c r="O542" s="20">
        <v>0.0</v>
      </c>
      <c r="P542" s="20">
        <v>750.64</v>
      </c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36.0" customHeight="1">
      <c r="A543" s="22">
        <v>1410.0</v>
      </c>
      <c r="B543" s="23">
        <v>14.0</v>
      </c>
      <c r="C543" s="11" t="s">
        <v>854</v>
      </c>
      <c r="D543" s="12">
        <v>1.11001026069E11</v>
      </c>
      <c r="E543" s="13">
        <v>1.11001026069E11</v>
      </c>
      <c r="F543" s="36" t="s">
        <v>877</v>
      </c>
      <c r="G543" s="25" t="s">
        <v>17</v>
      </c>
      <c r="H543" s="26" t="s">
        <v>878</v>
      </c>
      <c r="I543" s="17" t="s">
        <v>24</v>
      </c>
      <c r="J543" s="18">
        <f t="shared" si="6"/>
        <v>0</v>
      </c>
      <c r="K543" s="18">
        <f t="shared" si="7"/>
        <v>911.0692308</v>
      </c>
      <c r="L543" s="19">
        <f t="shared" si="8"/>
        <v>911.0692308</v>
      </c>
      <c r="M543" s="12"/>
      <c r="N543" s="12">
        <v>25.0</v>
      </c>
      <c r="O543" s="20">
        <v>0.0</v>
      </c>
      <c r="P543" s="20">
        <v>1184.39</v>
      </c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36.0" customHeight="1">
      <c r="A544" s="22">
        <v>1508.0</v>
      </c>
      <c r="B544" s="23">
        <v>15.0</v>
      </c>
      <c r="C544" s="11" t="s">
        <v>608</v>
      </c>
      <c r="D544" s="12">
        <v>1.11001011908E11</v>
      </c>
      <c r="E544" s="13">
        <v>1.11001011908E11</v>
      </c>
      <c r="F544" s="36" t="s">
        <v>879</v>
      </c>
      <c r="G544" s="25" t="s">
        <v>17</v>
      </c>
      <c r="H544" s="26" t="s">
        <v>880</v>
      </c>
      <c r="I544" s="17" t="s">
        <v>24</v>
      </c>
      <c r="J544" s="18">
        <f t="shared" si="6"/>
        <v>0</v>
      </c>
      <c r="K544" s="18">
        <f t="shared" si="7"/>
        <v>960.4076923</v>
      </c>
      <c r="L544" s="19">
        <f t="shared" si="8"/>
        <v>960.4076923</v>
      </c>
      <c r="M544" s="12"/>
      <c r="N544" s="12">
        <v>23.0</v>
      </c>
      <c r="O544" s="20">
        <v>0.0</v>
      </c>
      <c r="P544" s="20">
        <v>1248.53</v>
      </c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36.0" customHeight="1">
      <c r="A545" s="22">
        <v>1501.0</v>
      </c>
      <c r="B545" s="23">
        <v>15.0</v>
      </c>
      <c r="C545" s="11" t="s">
        <v>608</v>
      </c>
      <c r="D545" s="12">
        <v>1.11001104205E11</v>
      </c>
      <c r="E545" s="13">
        <v>1.11001011908E11</v>
      </c>
      <c r="F545" s="28" t="s">
        <v>881</v>
      </c>
      <c r="G545" s="25" t="s">
        <v>22</v>
      </c>
      <c r="H545" s="26" t="s">
        <v>882</v>
      </c>
      <c r="I545" s="17" t="s">
        <v>19</v>
      </c>
      <c r="J545" s="18">
        <f t="shared" si="6"/>
        <v>0</v>
      </c>
      <c r="K545" s="18">
        <f t="shared" si="7"/>
        <v>1469.678788</v>
      </c>
      <c r="L545" s="19">
        <f t="shared" si="8"/>
        <v>1469.678788</v>
      </c>
      <c r="M545" s="12"/>
      <c r="N545" s="12">
        <v>40.0</v>
      </c>
      <c r="O545" s="20">
        <v>0.0</v>
      </c>
      <c r="P545" s="20">
        <v>2424.97</v>
      </c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36.0" customHeight="1">
      <c r="A546" s="22">
        <v>1502.0</v>
      </c>
      <c r="B546" s="23">
        <v>15.0</v>
      </c>
      <c r="C546" s="11" t="s">
        <v>608</v>
      </c>
      <c r="D546" s="12">
        <v>1.11001012602E11</v>
      </c>
      <c r="E546" s="13">
        <v>1.11001012602E11</v>
      </c>
      <c r="F546" s="36" t="s">
        <v>883</v>
      </c>
      <c r="G546" s="25" t="s">
        <v>17</v>
      </c>
      <c r="H546" s="26" t="s">
        <v>85</v>
      </c>
      <c r="I546" s="17" t="s">
        <v>19</v>
      </c>
      <c r="J546" s="18">
        <f t="shared" si="6"/>
        <v>0</v>
      </c>
      <c r="K546" s="18">
        <f t="shared" si="7"/>
        <v>927.169697</v>
      </c>
      <c r="L546" s="19">
        <f t="shared" si="8"/>
        <v>927.169697</v>
      </c>
      <c r="M546" s="12"/>
      <c r="N546" s="12">
        <v>26.0</v>
      </c>
      <c r="O546" s="20">
        <v>0.0</v>
      </c>
      <c r="P546" s="20">
        <v>1529.83</v>
      </c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36.0" customHeight="1">
      <c r="A547" s="22">
        <v>1512.0</v>
      </c>
      <c r="B547" s="23">
        <v>15.0</v>
      </c>
      <c r="C547" s="11" t="s">
        <v>608</v>
      </c>
      <c r="D547" s="12">
        <v>1.11001014621E11</v>
      </c>
      <c r="E547" s="13">
        <v>1.11001012602E11</v>
      </c>
      <c r="F547" s="28" t="s">
        <v>884</v>
      </c>
      <c r="G547" s="25" t="s">
        <v>22</v>
      </c>
      <c r="H547" s="26" t="s">
        <v>885</v>
      </c>
      <c r="I547" s="17" t="s">
        <v>24</v>
      </c>
      <c r="J547" s="18">
        <f t="shared" si="6"/>
        <v>155.4153846</v>
      </c>
      <c r="K547" s="18">
        <f t="shared" si="7"/>
        <v>0</v>
      </c>
      <c r="L547" s="19">
        <f t="shared" si="8"/>
        <v>155.4153846</v>
      </c>
      <c r="M547" s="12">
        <v>7.0</v>
      </c>
      <c r="N547" s="12">
        <v>0.0</v>
      </c>
      <c r="O547" s="20">
        <v>202.04</v>
      </c>
      <c r="P547" s="20">
        <v>0.0</v>
      </c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36.0" customHeight="1">
      <c r="A548" s="22">
        <v>1504.0</v>
      </c>
      <c r="B548" s="23">
        <v>15.0</v>
      </c>
      <c r="C548" s="11" t="s">
        <v>608</v>
      </c>
      <c r="D548" s="12">
        <v>1.1100108672E11</v>
      </c>
      <c r="E548" s="13">
        <v>1.1100108672E11</v>
      </c>
      <c r="F548" s="36" t="s">
        <v>886</v>
      </c>
      <c r="G548" s="25" t="s">
        <v>17</v>
      </c>
      <c r="H548" s="26" t="s">
        <v>887</v>
      </c>
      <c r="I548" s="17" t="s">
        <v>19</v>
      </c>
      <c r="J548" s="18">
        <f t="shared" si="6"/>
        <v>0</v>
      </c>
      <c r="K548" s="18">
        <f t="shared" si="7"/>
        <v>331.2969697</v>
      </c>
      <c r="L548" s="19">
        <f t="shared" si="8"/>
        <v>331.2969697</v>
      </c>
      <c r="M548" s="12"/>
      <c r="N548" s="12">
        <v>18.0</v>
      </c>
      <c r="O548" s="20">
        <v>0.0</v>
      </c>
      <c r="P548" s="20">
        <v>546.64</v>
      </c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36.0" customHeight="1">
      <c r="A549" s="22">
        <v>1503.0</v>
      </c>
      <c r="B549" s="23">
        <v>15.0</v>
      </c>
      <c r="C549" s="11" t="s">
        <v>608</v>
      </c>
      <c r="D549" s="12">
        <v>1.1100101463E11</v>
      </c>
      <c r="E549" s="13">
        <v>1.1100101463E11</v>
      </c>
      <c r="F549" s="36" t="s">
        <v>407</v>
      </c>
      <c r="G549" s="25" t="s">
        <v>17</v>
      </c>
      <c r="H549" s="26" t="s">
        <v>408</v>
      </c>
      <c r="I549" s="17" t="s">
        <v>19</v>
      </c>
      <c r="J549" s="18">
        <f t="shared" si="6"/>
        <v>0</v>
      </c>
      <c r="K549" s="18">
        <f t="shared" si="7"/>
        <v>666.0363636</v>
      </c>
      <c r="L549" s="19">
        <f t="shared" si="8"/>
        <v>666.0363636</v>
      </c>
      <c r="M549" s="12"/>
      <c r="N549" s="12">
        <v>18.0</v>
      </c>
      <c r="O549" s="20">
        <v>0.0</v>
      </c>
      <c r="P549" s="20">
        <v>1098.96</v>
      </c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36.0" customHeight="1">
      <c r="A550" s="22">
        <v>1510.0</v>
      </c>
      <c r="B550" s="23">
        <v>15.0</v>
      </c>
      <c r="C550" s="11" t="s">
        <v>608</v>
      </c>
      <c r="D550" s="12">
        <v>1.11001014648E11</v>
      </c>
      <c r="E550" s="13">
        <v>1.1100101463E11</v>
      </c>
      <c r="F550" s="28" t="s">
        <v>888</v>
      </c>
      <c r="G550" s="25" t="s">
        <v>22</v>
      </c>
      <c r="H550" s="26" t="s">
        <v>889</v>
      </c>
      <c r="I550" s="17" t="s">
        <v>24</v>
      </c>
      <c r="J550" s="18">
        <f t="shared" si="6"/>
        <v>0</v>
      </c>
      <c r="K550" s="18">
        <f t="shared" si="7"/>
        <v>327.8615385</v>
      </c>
      <c r="L550" s="19">
        <f t="shared" si="8"/>
        <v>327.8615385</v>
      </c>
      <c r="M550" s="12"/>
      <c r="N550" s="12">
        <v>10.0</v>
      </c>
      <c r="O550" s="20">
        <v>0.0</v>
      </c>
      <c r="P550" s="20">
        <v>426.22</v>
      </c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36.0" customHeight="1">
      <c r="A551" s="22">
        <v>1507.0</v>
      </c>
      <c r="B551" s="23">
        <v>15.0</v>
      </c>
      <c r="C551" s="11" t="s">
        <v>608</v>
      </c>
      <c r="D551" s="12">
        <v>1.11001011053E11</v>
      </c>
      <c r="E551" s="13">
        <v>1.11001011053E11</v>
      </c>
      <c r="F551" s="36" t="s">
        <v>646</v>
      </c>
      <c r="G551" s="25" t="s">
        <v>17</v>
      </c>
      <c r="H551" s="26" t="s">
        <v>647</v>
      </c>
      <c r="I551" s="17" t="s">
        <v>19</v>
      </c>
      <c r="J551" s="18">
        <f t="shared" si="6"/>
        <v>59</v>
      </c>
      <c r="K551" s="18">
        <f t="shared" si="7"/>
        <v>956.3636364</v>
      </c>
      <c r="L551" s="19">
        <f t="shared" si="8"/>
        <v>1015.363636</v>
      </c>
      <c r="M551" s="12">
        <v>2.0</v>
      </c>
      <c r="N551" s="12">
        <v>30.0</v>
      </c>
      <c r="O551" s="20">
        <v>118.0</v>
      </c>
      <c r="P551" s="20">
        <v>1578.0</v>
      </c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36.0" customHeight="1">
      <c r="A552" s="22">
        <v>1509.0</v>
      </c>
      <c r="B552" s="23">
        <v>15.0</v>
      </c>
      <c r="C552" s="11" t="s">
        <v>608</v>
      </c>
      <c r="D552" s="12">
        <v>1.11001024716E11</v>
      </c>
      <c r="E552" s="13">
        <v>1.11001011053E11</v>
      </c>
      <c r="F552" s="28" t="s">
        <v>890</v>
      </c>
      <c r="G552" s="25" t="s">
        <v>22</v>
      </c>
      <c r="H552" s="26" t="s">
        <v>891</v>
      </c>
      <c r="I552" s="17" t="s">
        <v>24</v>
      </c>
      <c r="J552" s="18">
        <f t="shared" si="6"/>
        <v>27.63076923</v>
      </c>
      <c r="K552" s="18">
        <f t="shared" si="7"/>
        <v>124.1846154</v>
      </c>
      <c r="L552" s="19">
        <f t="shared" si="8"/>
        <v>151.8153846</v>
      </c>
      <c r="M552" s="12">
        <v>1.0</v>
      </c>
      <c r="N552" s="12">
        <v>4.0</v>
      </c>
      <c r="O552" s="20">
        <v>35.92</v>
      </c>
      <c r="P552" s="20">
        <v>161.44</v>
      </c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36.0" customHeight="1">
      <c r="A553" s="22">
        <v>1511.0</v>
      </c>
      <c r="B553" s="23">
        <v>15.0</v>
      </c>
      <c r="C553" s="11" t="s">
        <v>608</v>
      </c>
      <c r="D553" s="12">
        <v>1.11001012823E11</v>
      </c>
      <c r="E553" s="13">
        <v>1.11001011053E11</v>
      </c>
      <c r="F553" s="28" t="s">
        <v>890</v>
      </c>
      <c r="G553" s="25" t="s">
        <v>28</v>
      </c>
      <c r="H553" s="26" t="s">
        <v>892</v>
      </c>
      <c r="I553" s="17" t="s">
        <v>24</v>
      </c>
      <c r="J553" s="18">
        <f t="shared" si="6"/>
        <v>48.82307692</v>
      </c>
      <c r="K553" s="18">
        <f t="shared" si="7"/>
        <v>211.3461538</v>
      </c>
      <c r="L553" s="19">
        <f t="shared" si="8"/>
        <v>260.1692308</v>
      </c>
      <c r="M553" s="12">
        <v>1.0</v>
      </c>
      <c r="N553" s="12">
        <v>5.0</v>
      </c>
      <c r="O553" s="20">
        <v>63.47</v>
      </c>
      <c r="P553" s="20">
        <v>274.75</v>
      </c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36.0" customHeight="1">
      <c r="A554" s="22">
        <v>1613.0</v>
      </c>
      <c r="B554" s="23">
        <v>16.0</v>
      </c>
      <c r="C554" s="11" t="s">
        <v>893</v>
      </c>
      <c r="D554" s="12">
        <v>1.11001014869E11</v>
      </c>
      <c r="E554" s="13">
        <v>1.11001014869E11</v>
      </c>
      <c r="F554" s="36" t="s">
        <v>894</v>
      </c>
      <c r="G554" s="25" t="s">
        <v>17</v>
      </c>
      <c r="H554" s="26" t="s">
        <v>895</v>
      </c>
      <c r="I554" s="17" t="s">
        <v>19</v>
      </c>
      <c r="J554" s="18">
        <f t="shared" si="6"/>
        <v>0</v>
      </c>
      <c r="K554" s="18">
        <f t="shared" si="7"/>
        <v>468.4666667</v>
      </c>
      <c r="L554" s="19">
        <f t="shared" si="8"/>
        <v>468.4666667</v>
      </c>
      <c r="M554" s="12"/>
      <c r="N554" s="12">
        <v>16.0</v>
      </c>
      <c r="O554" s="20"/>
      <c r="P554" s="20">
        <v>772.97</v>
      </c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36.0" customHeight="1">
      <c r="A555" s="22">
        <v>1607.0</v>
      </c>
      <c r="B555" s="23">
        <v>16.0</v>
      </c>
      <c r="C555" s="11" t="s">
        <v>893</v>
      </c>
      <c r="D555" s="12">
        <v>1.11001014851E11</v>
      </c>
      <c r="E555" s="13">
        <v>1.11001014869E11</v>
      </c>
      <c r="F555" s="28" t="s">
        <v>896</v>
      </c>
      <c r="G555" s="25" t="s">
        <v>22</v>
      </c>
      <c r="H555" s="26" t="s">
        <v>897</v>
      </c>
      <c r="I555" s="17" t="s">
        <v>24</v>
      </c>
      <c r="J555" s="18">
        <f t="shared" si="6"/>
        <v>66.13846154</v>
      </c>
      <c r="K555" s="18">
        <f t="shared" si="7"/>
        <v>166.6538462</v>
      </c>
      <c r="L555" s="19">
        <f t="shared" si="8"/>
        <v>232.7923077</v>
      </c>
      <c r="M555" s="12">
        <v>2.0</v>
      </c>
      <c r="N555" s="12">
        <v>7.0</v>
      </c>
      <c r="O555" s="20">
        <v>85.98</v>
      </c>
      <c r="P555" s="20">
        <v>216.65</v>
      </c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36.0" customHeight="1">
      <c r="A556" s="22">
        <v>1605.0</v>
      </c>
      <c r="B556" s="23">
        <v>16.0</v>
      </c>
      <c r="C556" s="11" t="s">
        <v>893</v>
      </c>
      <c r="D556" s="12">
        <v>1.11001014826E11</v>
      </c>
      <c r="E556" s="13">
        <v>1.11001014826E11</v>
      </c>
      <c r="F556" s="36" t="s">
        <v>898</v>
      </c>
      <c r="G556" s="25" t="s">
        <v>17</v>
      </c>
      <c r="H556" s="26" t="s">
        <v>899</v>
      </c>
      <c r="I556" s="17" t="s">
        <v>19</v>
      </c>
      <c r="J556" s="18">
        <f t="shared" si="6"/>
        <v>0</v>
      </c>
      <c r="K556" s="18">
        <f t="shared" si="7"/>
        <v>399.1757576</v>
      </c>
      <c r="L556" s="19">
        <f t="shared" si="8"/>
        <v>399.1757576</v>
      </c>
      <c r="M556" s="12"/>
      <c r="N556" s="12">
        <v>13.0</v>
      </c>
      <c r="O556" s="20"/>
      <c r="P556" s="20">
        <v>658.64</v>
      </c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36.0" customHeight="1">
      <c r="A557" s="22">
        <v>1632.0</v>
      </c>
      <c r="B557" s="23">
        <v>16.0</v>
      </c>
      <c r="C557" s="11" t="s">
        <v>893</v>
      </c>
      <c r="D557" s="12">
        <v>1.11001012131E11</v>
      </c>
      <c r="E557" s="13">
        <v>1.11001014826E11</v>
      </c>
      <c r="F557" s="28" t="s">
        <v>900</v>
      </c>
      <c r="G557" s="25" t="s">
        <v>22</v>
      </c>
      <c r="H557" s="26" t="s">
        <v>901</v>
      </c>
      <c r="I557" s="17" t="s">
        <v>24</v>
      </c>
      <c r="J557" s="18">
        <f t="shared" si="6"/>
        <v>0</v>
      </c>
      <c r="K557" s="18">
        <f t="shared" si="7"/>
        <v>477.8615385</v>
      </c>
      <c r="L557" s="19">
        <f t="shared" si="8"/>
        <v>477.8615385</v>
      </c>
      <c r="M557" s="12"/>
      <c r="N557" s="12">
        <v>13.0</v>
      </c>
      <c r="O557" s="20"/>
      <c r="P557" s="20">
        <v>621.22</v>
      </c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36.0" customHeight="1">
      <c r="A558" s="22">
        <v>1628.0</v>
      </c>
      <c r="B558" s="23">
        <v>16.0</v>
      </c>
      <c r="C558" s="11" t="s">
        <v>893</v>
      </c>
      <c r="D558" s="12">
        <v>1.11001012998E11</v>
      </c>
      <c r="E558" s="13">
        <v>1.11001014826E11</v>
      </c>
      <c r="F558" s="28" t="s">
        <v>900</v>
      </c>
      <c r="G558" s="25" t="s">
        <v>28</v>
      </c>
      <c r="H558" s="26" t="s">
        <v>902</v>
      </c>
      <c r="I558" s="17" t="s">
        <v>24</v>
      </c>
      <c r="J558" s="18">
        <f t="shared" si="6"/>
        <v>63.11538462</v>
      </c>
      <c r="K558" s="18">
        <f t="shared" si="7"/>
        <v>113.6153846</v>
      </c>
      <c r="L558" s="19">
        <f t="shared" si="8"/>
        <v>176.7307692</v>
      </c>
      <c r="M558" s="12">
        <v>2.0</v>
      </c>
      <c r="N558" s="12">
        <v>5.0</v>
      </c>
      <c r="O558" s="20">
        <v>82.05</v>
      </c>
      <c r="P558" s="20">
        <v>147.7</v>
      </c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36.0" customHeight="1">
      <c r="A559" s="22">
        <v>1627.0</v>
      </c>
      <c r="B559" s="23">
        <v>16.0</v>
      </c>
      <c r="C559" s="11" t="s">
        <v>893</v>
      </c>
      <c r="D559" s="12">
        <v>1.11001011274E11</v>
      </c>
      <c r="E559" s="13">
        <v>1.11001011274E11</v>
      </c>
      <c r="F559" s="36" t="s">
        <v>903</v>
      </c>
      <c r="G559" s="25" t="s">
        <v>17</v>
      </c>
      <c r="H559" s="26" t="s">
        <v>904</v>
      </c>
      <c r="I559" s="17" t="s">
        <v>24</v>
      </c>
      <c r="J559" s="18">
        <f t="shared" si="6"/>
        <v>0</v>
      </c>
      <c r="K559" s="18">
        <f t="shared" si="7"/>
        <v>1141.669231</v>
      </c>
      <c r="L559" s="19">
        <f t="shared" si="8"/>
        <v>1141.669231</v>
      </c>
      <c r="M559" s="12"/>
      <c r="N559" s="12">
        <v>30.0</v>
      </c>
      <c r="O559" s="20"/>
      <c r="P559" s="20">
        <v>1484.17</v>
      </c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36.0" customHeight="1">
      <c r="A560" s="22">
        <v>1624.0</v>
      </c>
      <c r="B560" s="23">
        <v>16.0</v>
      </c>
      <c r="C560" s="11" t="s">
        <v>893</v>
      </c>
      <c r="D560" s="12">
        <v>1.11001014893E11</v>
      </c>
      <c r="E560" s="13">
        <v>1.11001011274E11</v>
      </c>
      <c r="F560" s="28" t="s">
        <v>905</v>
      </c>
      <c r="G560" s="25" t="s">
        <v>22</v>
      </c>
      <c r="H560" s="26" t="s">
        <v>906</v>
      </c>
      <c r="I560" s="17" t="s">
        <v>24</v>
      </c>
      <c r="J560" s="18">
        <f t="shared" si="6"/>
        <v>215.7307692</v>
      </c>
      <c r="K560" s="18">
        <f t="shared" si="7"/>
        <v>231.7769231</v>
      </c>
      <c r="L560" s="19">
        <f t="shared" si="8"/>
        <v>447.5076923</v>
      </c>
      <c r="M560" s="12">
        <v>8.0</v>
      </c>
      <c r="N560" s="12">
        <v>7.0</v>
      </c>
      <c r="O560" s="20">
        <v>280.45</v>
      </c>
      <c r="P560" s="20">
        <v>301.31</v>
      </c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36.0" customHeight="1">
      <c r="A561" s="22">
        <v>1601.0</v>
      </c>
      <c r="B561" s="23">
        <v>16.0</v>
      </c>
      <c r="C561" s="11" t="s">
        <v>893</v>
      </c>
      <c r="D561" s="12">
        <v>1.11001014745E11</v>
      </c>
      <c r="E561" s="13">
        <v>1.11001014745E11</v>
      </c>
      <c r="F561" s="36" t="s">
        <v>907</v>
      </c>
      <c r="G561" s="25" t="s">
        <v>17</v>
      </c>
      <c r="H561" s="26" t="s">
        <v>67</v>
      </c>
      <c r="I561" s="17" t="s">
        <v>24</v>
      </c>
      <c r="J561" s="18">
        <f t="shared" si="6"/>
        <v>89.49230769</v>
      </c>
      <c r="K561" s="18">
        <f t="shared" si="7"/>
        <v>371.3153846</v>
      </c>
      <c r="L561" s="19">
        <f t="shared" si="8"/>
        <v>460.8076923</v>
      </c>
      <c r="M561" s="12">
        <v>3.0</v>
      </c>
      <c r="N561" s="12">
        <v>13.0</v>
      </c>
      <c r="O561" s="20">
        <v>116.34</v>
      </c>
      <c r="P561" s="20">
        <v>482.71</v>
      </c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36.0" customHeight="1">
      <c r="A562" s="22">
        <v>1621.0</v>
      </c>
      <c r="B562" s="23">
        <v>16.0</v>
      </c>
      <c r="C562" s="11" t="s">
        <v>893</v>
      </c>
      <c r="D562" s="12">
        <v>1.11001012963E11</v>
      </c>
      <c r="E562" s="13">
        <v>1.11001012963E11</v>
      </c>
      <c r="F562" s="29" t="s">
        <v>908</v>
      </c>
      <c r="G562" s="25" t="s">
        <v>17</v>
      </c>
      <c r="H562" s="26" t="s">
        <v>909</v>
      </c>
      <c r="I562" s="17" t="s">
        <v>19</v>
      </c>
      <c r="J562" s="18">
        <f t="shared" si="6"/>
        <v>0</v>
      </c>
      <c r="K562" s="18">
        <f t="shared" si="7"/>
        <v>665.9636364</v>
      </c>
      <c r="L562" s="19">
        <f t="shared" si="8"/>
        <v>665.9636364</v>
      </c>
      <c r="M562" s="12"/>
      <c r="N562" s="12">
        <v>22.0</v>
      </c>
      <c r="O562" s="20"/>
      <c r="P562" s="20">
        <v>1098.84</v>
      </c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36.0" customHeight="1">
      <c r="A563" s="22">
        <v>1617.0</v>
      </c>
      <c r="B563" s="23">
        <v>16.0</v>
      </c>
      <c r="C563" s="11" t="s">
        <v>893</v>
      </c>
      <c r="D563" s="12">
        <v>1.11001012521E11</v>
      </c>
      <c r="E563" s="13">
        <v>1.11001012963E11</v>
      </c>
      <c r="F563" s="30"/>
      <c r="G563" s="25" t="s">
        <v>22</v>
      </c>
      <c r="H563" s="26" t="s">
        <v>910</v>
      </c>
      <c r="I563" s="17" t="s">
        <v>24</v>
      </c>
      <c r="J563" s="18">
        <f t="shared" si="6"/>
        <v>50.90769231</v>
      </c>
      <c r="K563" s="18">
        <f t="shared" si="7"/>
        <v>410.0307692</v>
      </c>
      <c r="L563" s="19">
        <f t="shared" si="8"/>
        <v>460.9384615</v>
      </c>
      <c r="M563" s="12">
        <v>2.0</v>
      </c>
      <c r="N563" s="12">
        <v>10.0</v>
      </c>
      <c r="O563" s="20">
        <v>66.18</v>
      </c>
      <c r="P563" s="20">
        <v>533.04</v>
      </c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36.0" customHeight="1">
      <c r="A564" s="22">
        <v>1619.0</v>
      </c>
      <c r="B564" s="23">
        <v>16.0</v>
      </c>
      <c r="C564" s="11" t="s">
        <v>893</v>
      </c>
      <c r="D564" s="12">
        <v>1.11001029033E11</v>
      </c>
      <c r="E564" s="13">
        <v>1.11001012963E11</v>
      </c>
      <c r="F564" s="14"/>
      <c r="G564" s="25" t="s">
        <v>28</v>
      </c>
      <c r="H564" s="26" t="s">
        <v>911</v>
      </c>
      <c r="I564" s="17" t="s">
        <v>24</v>
      </c>
      <c r="J564" s="18">
        <f t="shared" si="6"/>
        <v>39.58461538</v>
      </c>
      <c r="K564" s="18">
        <f t="shared" si="7"/>
        <v>187</v>
      </c>
      <c r="L564" s="19">
        <f t="shared" si="8"/>
        <v>226.5846154</v>
      </c>
      <c r="M564" s="12">
        <v>1.0</v>
      </c>
      <c r="N564" s="12">
        <v>6.0</v>
      </c>
      <c r="O564" s="20">
        <v>51.46</v>
      </c>
      <c r="P564" s="20">
        <v>243.1</v>
      </c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36.75" customHeight="1">
      <c r="A565" s="22">
        <v>1634.0</v>
      </c>
      <c r="B565" s="23">
        <v>16.0</v>
      </c>
      <c r="C565" s="11" t="s">
        <v>893</v>
      </c>
      <c r="D565" s="12">
        <v>1.11001000078E11</v>
      </c>
      <c r="E565" s="13">
        <v>1.11001000078E11</v>
      </c>
      <c r="F565" s="36" t="s">
        <v>912</v>
      </c>
      <c r="G565" s="25" t="s">
        <v>17</v>
      </c>
      <c r="H565" s="26" t="s">
        <v>913</v>
      </c>
      <c r="I565" s="17" t="s">
        <v>19</v>
      </c>
      <c r="J565" s="18">
        <f t="shared" si="6"/>
        <v>0</v>
      </c>
      <c r="K565" s="18">
        <f t="shared" si="7"/>
        <v>416.9090909</v>
      </c>
      <c r="L565" s="19">
        <f t="shared" si="8"/>
        <v>416.9090909</v>
      </c>
      <c r="M565" s="12"/>
      <c r="N565" s="12">
        <v>12.0</v>
      </c>
      <c r="O565" s="20"/>
      <c r="P565" s="20">
        <v>687.9</v>
      </c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36.0" customHeight="1">
      <c r="A566" s="22">
        <v>1618.0</v>
      </c>
      <c r="B566" s="23">
        <v>16.0</v>
      </c>
      <c r="C566" s="11" t="s">
        <v>893</v>
      </c>
      <c r="D566" s="12">
        <v>1.11001014834E11</v>
      </c>
      <c r="E566" s="13">
        <v>1.11001000078E11</v>
      </c>
      <c r="F566" s="28" t="s">
        <v>914</v>
      </c>
      <c r="G566" s="25" t="s">
        <v>22</v>
      </c>
      <c r="H566" s="26" t="s">
        <v>915</v>
      </c>
      <c r="I566" s="17" t="s">
        <v>24</v>
      </c>
      <c r="J566" s="18">
        <f t="shared" si="6"/>
        <v>102.4307692</v>
      </c>
      <c r="K566" s="18">
        <f t="shared" si="7"/>
        <v>230.4692308</v>
      </c>
      <c r="L566" s="19">
        <f t="shared" si="8"/>
        <v>332.9</v>
      </c>
      <c r="M566" s="12">
        <v>4.0</v>
      </c>
      <c r="N566" s="12">
        <v>9.0</v>
      </c>
      <c r="O566" s="20">
        <v>133.16</v>
      </c>
      <c r="P566" s="20">
        <v>299.61</v>
      </c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36.0" customHeight="1">
      <c r="A567" s="22">
        <v>1603.0</v>
      </c>
      <c r="B567" s="23">
        <v>16.0</v>
      </c>
      <c r="C567" s="11" t="s">
        <v>893</v>
      </c>
      <c r="D567" s="12">
        <v>1.11001014842E11</v>
      </c>
      <c r="E567" s="13">
        <v>1.11001000078E11</v>
      </c>
      <c r="F567" s="28" t="s">
        <v>914</v>
      </c>
      <c r="G567" s="25" t="s">
        <v>28</v>
      </c>
      <c r="H567" s="26" t="s">
        <v>916</v>
      </c>
      <c r="I567" s="17" t="s">
        <v>19</v>
      </c>
      <c r="J567" s="18">
        <f t="shared" si="6"/>
        <v>0</v>
      </c>
      <c r="K567" s="18">
        <f t="shared" si="7"/>
        <v>306.4121212</v>
      </c>
      <c r="L567" s="19">
        <f t="shared" si="8"/>
        <v>306.4121212</v>
      </c>
      <c r="M567" s="12"/>
      <c r="N567" s="12">
        <v>9.0</v>
      </c>
      <c r="O567" s="20"/>
      <c r="P567" s="20">
        <v>505.58</v>
      </c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36.0" customHeight="1">
      <c r="A568" s="22">
        <v>1604.0</v>
      </c>
      <c r="B568" s="23">
        <v>16.0</v>
      </c>
      <c r="C568" s="11" t="s">
        <v>893</v>
      </c>
      <c r="D568" s="12">
        <v>1.1100101253E11</v>
      </c>
      <c r="E568" s="13">
        <v>1.1100101253E11</v>
      </c>
      <c r="F568" s="36" t="s">
        <v>917</v>
      </c>
      <c r="G568" s="25" t="s">
        <v>17</v>
      </c>
      <c r="H568" s="26" t="s">
        <v>918</v>
      </c>
      <c r="I568" s="17" t="s">
        <v>24</v>
      </c>
      <c r="J568" s="18">
        <f t="shared" si="6"/>
        <v>73.37692308</v>
      </c>
      <c r="K568" s="18">
        <f t="shared" si="7"/>
        <v>864.6923077</v>
      </c>
      <c r="L568" s="19">
        <f t="shared" si="8"/>
        <v>938.0692308</v>
      </c>
      <c r="M568" s="12">
        <v>2.0</v>
      </c>
      <c r="N568" s="12">
        <v>27.0</v>
      </c>
      <c r="O568" s="20">
        <v>95.39</v>
      </c>
      <c r="P568" s="20">
        <v>1124.1</v>
      </c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36.0" customHeight="1">
      <c r="A569" s="22">
        <v>1612.0</v>
      </c>
      <c r="B569" s="23">
        <v>16.0</v>
      </c>
      <c r="C569" s="11" t="s">
        <v>893</v>
      </c>
      <c r="D569" s="12">
        <v>1.11001012165E11</v>
      </c>
      <c r="E569" s="13">
        <v>1.1100101253E11</v>
      </c>
      <c r="F569" s="28" t="s">
        <v>919</v>
      </c>
      <c r="G569" s="25" t="s">
        <v>22</v>
      </c>
      <c r="H569" s="26" t="s">
        <v>920</v>
      </c>
      <c r="I569" s="17" t="s">
        <v>24</v>
      </c>
      <c r="J569" s="18">
        <f t="shared" si="6"/>
        <v>77.49230769</v>
      </c>
      <c r="K569" s="18">
        <f t="shared" si="7"/>
        <v>287.6230769</v>
      </c>
      <c r="L569" s="19">
        <f t="shared" si="8"/>
        <v>365.1153846</v>
      </c>
      <c r="M569" s="12">
        <v>3.0</v>
      </c>
      <c r="N569" s="12">
        <v>8.0</v>
      </c>
      <c r="O569" s="20">
        <v>100.74</v>
      </c>
      <c r="P569" s="20">
        <v>373.91</v>
      </c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36.0" customHeight="1">
      <c r="A570" s="22">
        <v>1606.0</v>
      </c>
      <c r="B570" s="23">
        <v>16.0</v>
      </c>
      <c r="C570" s="11" t="s">
        <v>893</v>
      </c>
      <c r="D570" s="12">
        <v>1.11001012556E11</v>
      </c>
      <c r="E570" s="13">
        <v>1.11001012556E11</v>
      </c>
      <c r="F570" s="36" t="s">
        <v>921</v>
      </c>
      <c r="G570" s="25" t="s">
        <v>17</v>
      </c>
      <c r="H570" s="26" t="s">
        <v>922</v>
      </c>
      <c r="I570" s="17" t="s">
        <v>24</v>
      </c>
      <c r="J570" s="18">
        <f t="shared" si="6"/>
        <v>0</v>
      </c>
      <c r="K570" s="18">
        <f t="shared" si="7"/>
        <v>309.8538462</v>
      </c>
      <c r="L570" s="19">
        <f t="shared" si="8"/>
        <v>309.8538462</v>
      </c>
      <c r="M570" s="12"/>
      <c r="N570" s="12">
        <v>8.0</v>
      </c>
      <c r="O570" s="20"/>
      <c r="P570" s="20">
        <v>402.81</v>
      </c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36.0" customHeight="1">
      <c r="A571" s="22">
        <v>1602.0</v>
      </c>
      <c r="B571" s="23">
        <v>16.0</v>
      </c>
      <c r="C571" s="11" t="s">
        <v>893</v>
      </c>
      <c r="D571" s="12">
        <v>1.11001012548E11</v>
      </c>
      <c r="E571" s="13">
        <v>1.11001012556E11</v>
      </c>
      <c r="F571" s="28" t="s">
        <v>923</v>
      </c>
      <c r="G571" s="25" t="s">
        <v>22</v>
      </c>
      <c r="H571" s="26" t="s">
        <v>924</v>
      </c>
      <c r="I571" s="17" t="s">
        <v>24</v>
      </c>
      <c r="J571" s="18">
        <f t="shared" si="6"/>
        <v>31.98461538</v>
      </c>
      <c r="K571" s="18">
        <f t="shared" si="7"/>
        <v>103.6076923</v>
      </c>
      <c r="L571" s="19">
        <f t="shared" si="8"/>
        <v>135.5923077</v>
      </c>
      <c r="M571" s="12">
        <v>2.0</v>
      </c>
      <c r="N571" s="12">
        <v>5.0</v>
      </c>
      <c r="O571" s="20">
        <v>41.58</v>
      </c>
      <c r="P571" s="20">
        <v>134.69</v>
      </c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36.0" customHeight="1">
      <c r="A572" s="22">
        <v>1608.0</v>
      </c>
      <c r="B572" s="23">
        <v>16.0</v>
      </c>
      <c r="C572" s="11" t="s">
        <v>893</v>
      </c>
      <c r="D572" s="12">
        <v>1.11001014729E11</v>
      </c>
      <c r="E572" s="13">
        <v>1.11001014729E11</v>
      </c>
      <c r="F572" s="37" t="s">
        <v>925</v>
      </c>
      <c r="G572" s="25" t="s">
        <v>17</v>
      </c>
      <c r="H572" s="26" t="s">
        <v>926</v>
      </c>
      <c r="I572" s="17" t="s">
        <v>24</v>
      </c>
      <c r="J572" s="18">
        <f t="shared" si="6"/>
        <v>119.0307692</v>
      </c>
      <c r="K572" s="18">
        <f t="shared" si="7"/>
        <v>130.8</v>
      </c>
      <c r="L572" s="19">
        <f t="shared" si="8"/>
        <v>249.8307692</v>
      </c>
      <c r="M572" s="12">
        <v>3.0</v>
      </c>
      <c r="N572" s="12">
        <v>4.0</v>
      </c>
      <c r="O572" s="20">
        <v>154.74</v>
      </c>
      <c r="P572" s="20">
        <v>170.04</v>
      </c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36.0" customHeight="1">
      <c r="A573" s="22">
        <v>1635.0</v>
      </c>
      <c r="B573" s="23">
        <v>16.0</v>
      </c>
      <c r="C573" s="11" t="s">
        <v>893</v>
      </c>
      <c r="D573" s="12">
        <v>1.11001106267E11</v>
      </c>
      <c r="E573" s="13">
        <v>1.11001014729E11</v>
      </c>
      <c r="F573" s="40"/>
      <c r="G573" s="25" t="s">
        <v>22</v>
      </c>
      <c r="H573" s="26" t="s">
        <v>927</v>
      </c>
      <c r="I573" s="17" t="s">
        <v>24</v>
      </c>
      <c r="J573" s="18">
        <f t="shared" si="6"/>
        <v>0</v>
      </c>
      <c r="K573" s="18">
        <f t="shared" si="7"/>
        <v>111.8461538</v>
      </c>
      <c r="L573" s="19">
        <f t="shared" si="8"/>
        <v>111.8461538</v>
      </c>
      <c r="M573" s="12"/>
      <c r="N573" s="12">
        <v>4.0</v>
      </c>
      <c r="O573" s="20"/>
      <c r="P573" s="20">
        <v>145.4</v>
      </c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36.0" customHeight="1">
      <c r="A574" s="22">
        <v>1623.0</v>
      </c>
      <c r="B574" s="23">
        <v>16.0</v>
      </c>
      <c r="C574" s="11" t="s">
        <v>893</v>
      </c>
      <c r="D574" s="12">
        <v>1.11001045535E11</v>
      </c>
      <c r="E574" s="13">
        <v>1.11001045535E11</v>
      </c>
      <c r="F574" s="36" t="s">
        <v>928</v>
      </c>
      <c r="G574" s="25" t="s">
        <v>17</v>
      </c>
      <c r="H574" s="26" t="s">
        <v>929</v>
      </c>
      <c r="I574" s="17" t="s">
        <v>24</v>
      </c>
      <c r="J574" s="18">
        <f t="shared" si="6"/>
        <v>141.5384615</v>
      </c>
      <c r="K574" s="18">
        <f t="shared" si="7"/>
        <v>1107.846154</v>
      </c>
      <c r="L574" s="19">
        <f t="shared" si="8"/>
        <v>1249.384615</v>
      </c>
      <c r="M574" s="12">
        <v>4.0</v>
      </c>
      <c r="N574" s="12">
        <v>30.0</v>
      </c>
      <c r="O574" s="20">
        <v>184.0</v>
      </c>
      <c r="P574" s="20">
        <v>1440.2</v>
      </c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36.0" customHeight="1">
      <c r="A575" s="22">
        <v>1630.0</v>
      </c>
      <c r="B575" s="23">
        <v>16.0</v>
      </c>
      <c r="C575" s="11" t="s">
        <v>893</v>
      </c>
      <c r="D575" s="12">
        <v>1.11001014885E11</v>
      </c>
      <c r="E575" s="13">
        <v>1.11001014885E11</v>
      </c>
      <c r="F575" s="36" t="s">
        <v>930</v>
      </c>
      <c r="G575" s="25" t="s">
        <v>17</v>
      </c>
      <c r="H575" s="26" t="s">
        <v>931</v>
      </c>
      <c r="I575" s="17" t="s">
        <v>19</v>
      </c>
      <c r="J575" s="18">
        <f t="shared" si="6"/>
        <v>69.08</v>
      </c>
      <c r="K575" s="18">
        <f t="shared" si="7"/>
        <v>305.6909091</v>
      </c>
      <c r="L575" s="19">
        <f t="shared" si="8"/>
        <v>374.7709091</v>
      </c>
      <c r="M575" s="12">
        <v>4.0</v>
      </c>
      <c r="N575" s="12">
        <v>15.0</v>
      </c>
      <c r="O575" s="20">
        <v>138.16</v>
      </c>
      <c r="P575" s="20">
        <v>504.39</v>
      </c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36.0" customHeight="1">
      <c r="A576" s="22">
        <v>1614.0</v>
      </c>
      <c r="B576" s="23">
        <v>16.0</v>
      </c>
      <c r="C576" s="11" t="s">
        <v>893</v>
      </c>
      <c r="D576" s="12">
        <v>1.11001015032E11</v>
      </c>
      <c r="E576" s="13">
        <v>1.11001014885E11</v>
      </c>
      <c r="F576" s="28" t="s">
        <v>932</v>
      </c>
      <c r="G576" s="25" t="s">
        <v>22</v>
      </c>
      <c r="H576" s="26" t="s">
        <v>933</v>
      </c>
      <c r="I576" s="17" t="s">
        <v>24</v>
      </c>
      <c r="J576" s="18">
        <f t="shared" si="6"/>
        <v>0</v>
      </c>
      <c r="K576" s="18">
        <f t="shared" si="7"/>
        <v>408.7538462</v>
      </c>
      <c r="L576" s="19">
        <f t="shared" si="8"/>
        <v>408.7538462</v>
      </c>
      <c r="M576" s="12"/>
      <c r="N576" s="12">
        <v>12.0</v>
      </c>
      <c r="O576" s="20"/>
      <c r="P576" s="20">
        <v>531.38</v>
      </c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36.0" customHeight="1">
      <c r="A577" s="22">
        <v>1615.0</v>
      </c>
      <c r="B577" s="23">
        <v>16.0</v>
      </c>
      <c r="C577" s="11" t="s">
        <v>893</v>
      </c>
      <c r="D577" s="12">
        <v>1.11001015091E11</v>
      </c>
      <c r="E577" s="13">
        <v>1.11001014885E11</v>
      </c>
      <c r="F577" s="28" t="s">
        <v>932</v>
      </c>
      <c r="G577" s="25" t="s">
        <v>28</v>
      </c>
      <c r="H577" s="26" t="s">
        <v>934</v>
      </c>
      <c r="I577" s="17" t="s">
        <v>19</v>
      </c>
      <c r="J577" s="18">
        <f t="shared" si="6"/>
        <v>42.53</v>
      </c>
      <c r="K577" s="18">
        <f t="shared" si="7"/>
        <v>284.4484848</v>
      </c>
      <c r="L577" s="19">
        <f t="shared" si="8"/>
        <v>326.9784848</v>
      </c>
      <c r="M577" s="12">
        <v>2.0</v>
      </c>
      <c r="N577" s="12">
        <v>13.0</v>
      </c>
      <c r="O577" s="20">
        <v>85.06</v>
      </c>
      <c r="P577" s="20">
        <v>469.34</v>
      </c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36.0" customHeight="1">
      <c r="A578" s="22">
        <v>1631.0</v>
      </c>
      <c r="B578" s="23">
        <v>16.0</v>
      </c>
      <c r="C578" s="11" t="s">
        <v>893</v>
      </c>
      <c r="D578" s="12">
        <v>1.11001006122E11</v>
      </c>
      <c r="E578" s="13">
        <v>1.11001006122E11</v>
      </c>
      <c r="F578" s="36" t="s">
        <v>935</v>
      </c>
      <c r="G578" s="25" t="s">
        <v>17</v>
      </c>
      <c r="H578" s="26" t="s">
        <v>936</v>
      </c>
      <c r="I578" s="17" t="s">
        <v>19</v>
      </c>
      <c r="J578" s="18">
        <f t="shared" si="6"/>
        <v>186.16</v>
      </c>
      <c r="K578" s="18">
        <f t="shared" si="7"/>
        <v>1268.157576</v>
      </c>
      <c r="L578" s="19">
        <f t="shared" si="8"/>
        <v>1454.317576</v>
      </c>
      <c r="M578" s="12">
        <v>7.0</v>
      </c>
      <c r="N578" s="12">
        <v>38.0</v>
      </c>
      <c r="O578" s="20">
        <v>372.32</v>
      </c>
      <c r="P578" s="20">
        <v>2092.46</v>
      </c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36.0" customHeight="1">
      <c r="A579" s="22">
        <v>1625.0</v>
      </c>
      <c r="B579" s="23">
        <v>16.0</v>
      </c>
      <c r="C579" s="11" t="s">
        <v>893</v>
      </c>
      <c r="D579" s="12">
        <v>1.11001065056E11</v>
      </c>
      <c r="E579" s="13">
        <v>1.11001065056E11</v>
      </c>
      <c r="F579" s="36" t="s">
        <v>937</v>
      </c>
      <c r="G579" s="25" t="s">
        <v>17</v>
      </c>
      <c r="H579" s="26" t="s">
        <v>938</v>
      </c>
      <c r="I579" s="17" t="s">
        <v>24</v>
      </c>
      <c r="J579" s="18">
        <f t="shared" si="6"/>
        <v>0</v>
      </c>
      <c r="K579" s="18">
        <f t="shared" si="7"/>
        <v>557.0076923</v>
      </c>
      <c r="L579" s="19">
        <f t="shared" si="8"/>
        <v>557.0076923</v>
      </c>
      <c r="M579" s="12">
        <v>0.0</v>
      </c>
      <c r="N579" s="12">
        <v>15.0</v>
      </c>
      <c r="O579" s="20"/>
      <c r="P579" s="20">
        <v>724.11</v>
      </c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36.0" customHeight="1">
      <c r="A580" s="22">
        <v>1611.0</v>
      </c>
      <c r="B580" s="23">
        <v>16.0</v>
      </c>
      <c r="C580" s="11" t="s">
        <v>893</v>
      </c>
      <c r="D580" s="12">
        <v>1.11001033855E11</v>
      </c>
      <c r="E580" s="13">
        <v>1.11001065056E11</v>
      </c>
      <c r="F580" s="36"/>
      <c r="G580" s="25" t="s">
        <v>22</v>
      </c>
      <c r="H580" s="26" t="s">
        <v>939</v>
      </c>
      <c r="I580" s="17" t="s">
        <v>24</v>
      </c>
      <c r="J580" s="18">
        <f t="shared" si="6"/>
        <v>37.27692308</v>
      </c>
      <c r="K580" s="18">
        <f t="shared" si="7"/>
        <v>264.5769231</v>
      </c>
      <c r="L580" s="19">
        <f t="shared" si="8"/>
        <v>301.8538462</v>
      </c>
      <c r="M580" s="12">
        <v>1.0</v>
      </c>
      <c r="N580" s="12">
        <v>7.0</v>
      </c>
      <c r="O580" s="20">
        <v>48.46</v>
      </c>
      <c r="P580" s="20">
        <v>343.95</v>
      </c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36.0" customHeight="1">
      <c r="A581" s="22">
        <v>1609.0</v>
      </c>
      <c r="B581" s="23">
        <v>16.0</v>
      </c>
      <c r="C581" s="11" t="s">
        <v>893</v>
      </c>
      <c r="D581" s="12">
        <v>1.11001011045E11</v>
      </c>
      <c r="E581" s="13">
        <v>1.11001011045E11</v>
      </c>
      <c r="F581" s="36" t="s">
        <v>940</v>
      </c>
      <c r="G581" s="25" t="s">
        <v>17</v>
      </c>
      <c r="H581" s="26" t="s">
        <v>941</v>
      </c>
      <c r="I581" s="17" t="s">
        <v>24</v>
      </c>
      <c r="J581" s="18">
        <f t="shared" si="6"/>
        <v>0</v>
      </c>
      <c r="K581" s="18">
        <f t="shared" si="7"/>
        <v>560.4923077</v>
      </c>
      <c r="L581" s="19">
        <f t="shared" si="8"/>
        <v>560.4923077</v>
      </c>
      <c r="M581" s="12"/>
      <c r="N581" s="12">
        <v>16.0</v>
      </c>
      <c r="O581" s="20"/>
      <c r="P581" s="20">
        <v>728.64</v>
      </c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36.0" customHeight="1">
      <c r="A582" s="22">
        <v>1616.0</v>
      </c>
      <c r="B582" s="23">
        <v>16.0</v>
      </c>
      <c r="C582" s="11" t="s">
        <v>893</v>
      </c>
      <c r="D582" s="12">
        <v>1.11001014818E11</v>
      </c>
      <c r="E582" s="13">
        <v>1.11001011045E11</v>
      </c>
      <c r="F582" s="28" t="s">
        <v>942</v>
      </c>
      <c r="G582" s="25" t="s">
        <v>22</v>
      </c>
      <c r="H582" s="26" t="s">
        <v>642</v>
      </c>
      <c r="I582" s="17" t="s">
        <v>24</v>
      </c>
      <c r="J582" s="18">
        <f t="shared" si="6"/>
        <v>201.2</v>
      </c>
      <c r="K582" s="18">
        <f t="shared" si="7"/>
        <v>462.6769231</v>
      </c>
      <c r="L582" s="19">
        <f t="shared" si="8"/>
        <v>663.8769231</v>
      </c>
      <c r="M582" s="12">
        <v>5.0</v>
      </c>
      <c r="N582" s="12">
        <v>10.0</v>
      </c>
      <c r="O582" s="20">
        <v>261.56</v>
      </c>
      <c r="P582" s="20">
        <v>601.48</v>
      </c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36.0" customHeight="1">
      <c r="A583" s="22">
        <v>1620.0</v>
      </c>
      <c r="B583" s="23">
        <v>16.0</v>
      </c>
      <c r="C583" s="11" t="s">
        <v>893</v>
      </c>
      <c r="D583" s="12">
        <v>1.11001014711E11</v>
      </c>
      <c r="E583" s="13">
        <v>1.11001011045E11</v>
      </c>
      <c r="F583" s="28" t="s">
        <v>942</v>
      </c>
      <c r="G583" s="25" t="s">
        <v>28</v>
      </c>
      <c r="H583" s="26" t="s">
        <v>943</v>
      </c>
      <c r="I583" s="17" t="s">
        <v>24</v>
      </c>
      <c r="J583" s="18">
        <f t="shared" si="6"/>
        <v>39.10769231</v>
      </c>
      <c r="K583" s="18">
        <f t="shared" si="7"/>
        <v>147.9230769</v>
      </c>
      <c r="L583" s="19">
        <f t="shared" si="8"/>
        <v>187.0307692</v>
      </c>
      <c r="M583" s="12">
        <v>2.0</v>
      </c>
      <c r="N583" s="12">
        <v>7.0</v>
      </c>
      <c r="O583" s="20">
        <v>50.84</v>
      </c>
      <c r="P583" s="20">
        <v>192.3</v>
      </c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36.0" customHeight="1">
      <c r="A584" s="22">
        <v>1622.0</v>
      </c>
      <c r="B584" s="23">
        <v>16.0</v>
      </c>
      <c r="C584" s="11" t="s">
        <v>893</v>
      </c>
      <c r="D584" s="12">
        <v>1.11001020168E11</v>
      </c>
      <c r="E584" s="13">
        <v>1.11001020168E11</v>
      </c>
      <c r="F584" s="36" t="s">
        <v>944</v>
      </c>
      <c r="G584" s="25" t="s">
        <v>17</v>
      </c>
      <c r="H584" s="26" t="s">
        <v>945</v>
      </c>
      <c r="I584" s="17" t="s">
        <v>19</v>
      </c>
      <c r="J584" s="18">
        <f t="shared" si="6"/>
        <v>0</v>
      </c>
      <c r="K584" s="18">
        <f t="shared" si="7"/>
        <v>581.3575758</v>
      </c>
      <c r="L584" s="19">
        <f t="shared" si="8"/>
        <v>581.3575758</v>
      </c>
      <c r="M584" s="12"/>
      <c r="N584" s="12">
        <v>19.0</v>
      </c>
      <c r="O584" s="20"/>
      <c r="P584" s="20">
        <v>959.24</v>
      </c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36.0" customHeight="1">
      <c r="A585" s="22">
        <v>1633.0</v>
      </c>
      <c r="B585" s="23">
        <v>16.0</v>
      </c>
      <c r="C585" s="11" t="s">
        <v>893</v>
      </c>
      <c r="D585" s="12">
        <v>1.11001012149E11</v>
      </c>
      <c r="E585" s="13">
        <v>1.11001020168E11</v>
      </c>
      <c r="F585" s="28" t="s">
        <v>946</v>
      </c>
      <c r="G585" s="25" t="s">
        <v>22</v>
      </c>
      <c r="H585" s="26" t="s">
        <v>567</v>
      </c>
      <c r="I585" s="17" t="s">
        <v>19</v>
      </c>
      <c r="J585" s="18">
        <f t="shared" si="6"/>
        <v>54.36</v>
      </c>
      <c r="K585" s="18">
        <f t="shared" si="7"/>
        <v>478.3636364</v>
      </c>
      <c r="L585" s="19">
        <f t="shared" si="8"/>
        <v>532.7236364</v>
      </c>
      <c r="M585" s="12">
        <v>3.0</v>
      </c>
      <c r="N585" s="12">
        <v>15.0</v>
      </c>
      <c r="O585" s="20">
        <v>108.72</v>
      </c>
      <c r="P585" s="20">
        <v>789.3</v>
      </c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36.0" customHeight="1">
      <c r="A586" s="22">
        <v>1709.0</v>
      </c>
      <c r="B586" s="23">
        <v>17.0</v>
      </c>
      <c r="C586" s="11" t="s">
        <v>947</v>
      </c>
      <c r="D586" s="12">
        <v>1.11001013374E11</v>
      </c>
      <c r="E586" s="13">
        <v>1.11001013374E11</v>
      </c>
      <c r="F586" s="28" t="s">
        <v>948</v>
      </c>
      <c r="G586" s="25" t="s">
        <v>22</v>
      </c>
      <c r="H586" s="26" t="s">
        <v>949</v>
      </c>
      <c r="I586" s="17" t="s">
        <v>24</v>
      </c>
      <c r="J586" s="18">
        <f t="shared" si="6"/>
        <v>0</v>
      </c>
      <c r="K586" s="18">
        <f t="shared" si="7"/>
        <v>992.2923077</v>
      </c>
      <c r="L586" s="19">
        <f t="shared" si="8"/>
        <v>992.2923077</v>
      </c>
      <c r="M586" s="12"/>
      <c r="N586" s="12">
        <v>23.0</v>
      </c>
      <c r="O586" s="20">
        <v>0.0</v>
      </c>
      <c r="P586" s="20">
        <v>1289.98</v>
      </c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36.0" customHeight="1">
      <c r="A587" s="22">
        <v>1703.0</v>
      </c>
      <c r="B587" s="23">
        <v>17.0</v>
      </c>
      <c r="C587" s="11" t="s">
        <v>947</v>
      </c>
      <c r="D587" s="12">
        <v>1.11001013323E11</v>
      </c>
      <c r="E587" s="13">
        <v>1.11001013323E11</v>
      </c>
      <c r="F587" s="36" t="s">
        <v>950</v>
      </c>
      <c r="G587" s="25" t="s">
        <v>17</v>
      </c>
      <c r="H587" s="26" t="s">
        <v>951</v>
      </c>
      <c r="I587" s="17" t="s">
        <v>19</v>
      </c>
      <c r="J587" s="18">
        <f t="shared" si="6"/>
        <v>0</v>
      </c>
      <c r="K587" s="18">
        <f t="shared" si="7"/>
        <v>532.5272727</v>
      </c>
      <c r="L587" s="19">
        <f t="shared" si="8"/>
        <v>532.5272727</v>
      </c>
      <c r="M587" s="12"/>
      <c r="N587" s="12">
        <v>14.0</v>
      </c>
      <c r="O587" s="20"/>
      <c r="P587" s="20">
        <v>878.6700000000001</v>
      </c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36.0" customHeight="1">
      <c r="A588" s="22">
        <v>1704.0</v>
      </c>
      <c r="B588" s="23">
        <v>17.0</v>
      </c>
      <c r="C588" s="11" t="s">
        <v>947</v>
      </c>
      <c r="D588" s="12">
        <v>1.1100101334E11</v>
      </c>
      <c r="E588" s="13">
        <v>1.11001013323E11</v>
      </c>
      <c r="F588" s="28" t="s">
        <v>952</v>
      </c>
      <c r="G588" s="25" t="s">
        <v>28</v>
      </c>
      <c r="H588" s="26" t="s">
        <v>953</v>
      </c>
      <c r="I588" s="17" t="s">
        <v>24</v>
      </c>
      <c r="J588" s="18">
        <f t="shared" si="6"/>
        <v>0</v>
      </c>
      <c r="K588" s="18">
        <f t="shared" si="7"/>
        <v>129.5923077</v>
      </c>
      <c r="L588" s="19">
        <f t="shared" si="8"/>
        <v>129.5923077</v>
      </c>
      <c r="M588" s="12"/>
      <c r="N588" s="12">
        <v>6.0</v>
      </c>
      <c r="O588" s="20">
        <v>0.0</v>
      </c>
      <c r="P588" s="20">
        <v>168.47</v>
      </c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36.0" customHeight="1">
      <c r="A589" s="22">
        <v>1855.0</v>
      </c>
      <c r="B589" s="23">
        <v>18.0</v>
      </c>
      <c r="C589" s="11" t="s">
        <v>954</v>
      </c>
      <c r="D589" s="12">
        <v>1.11001098965E11</v>
      </c>
      <c r="E589" s="13">
        <v>1.11001098965E11</v>
      </c>
      <c r="F589" s="36" t="s">
        <v>955</v>
      </c>
      <c r="G589" s="25" t="s">
        <v>17</v>
      </c>
      <c r="H589" s="26" t="s">
        <v>956</v>
      </c>
      <c r="I589" s="17" t="s">
        <v>19</v>
      </c>
      <c r="J589" s="18">
        <f t="shared" si="6"/>
        <v>0</v>
      </c>
      <c r="K589" s="18">
        <f t="shared" si="7"/>
        <v>1016.781818</v>
      </c>
      <c r="L589" s="19">
        <f t="shared" si="8"/>
        <v>1016.781818</v>
      </c>
      <c r="M589" s="12">
        <v>0.0</v>
      </c>
      <c r="N589" s="12">
        <v>23.0</v>
      </c>
      <c r="O589" s="20">
        <v>0.0</v>
      </c>
      <c r="P589" s="20">
        <v>1677.69</v>
      </c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36.0" customHeight="1">
      <c r="A590" s="22">
        <v>1825.0</v>
      </c>
      <c r="B590" s="23">
        <v>18.0</v>
      </c>
      <c r="C590" s="11" t="s">
        <v>954</v>
      </c>
      <c r="D590" s="12">
        <v>1.1100107893E11</v>
      </c>
      <c r="E590" s="13">
        <v>1.1100107893E11</v>
      </c>
      <c r="F590" s="36" t="s">
        <v>957</v>
      </c>
      <c r="G590" s="25" t="s">
        <v>17</v>
      </c>
      <c r="H590" s="26" t="s">
        <v>958</v>
      </c>
      <c r="I590" s="17" t="s">
        <v>24</v>
      </c>
      <c r="J590" s="18">
        <f t="shared" si="6"/>
        <v>0</v>
      </c>
      <c r="K590" s="18">
        <f t="shared" si="7"/>
        <v>191.8461538</v>
      </c>
      <c r="L590" s="19">
        <f t="shared" si="8"/>
        <v>191.8461538</v>
      </c>
      <c r="M590" s="12">
        <v>0.0</v>
      </c>
      <c r="N590" s="12">
        <v>5.0</v>
      </c>
      <c r="O590" s="20">
        <v>0.0</v>
      </c>
      <c r="P590" s="20">
        <v>249.4</v>
      </c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36.0" customHeight="1">
      <c r="A591" s="22">
        <v>1840.0</v>
      </c>
      <c r="B591" s="23">
        <v>18.0</v>
      </c>
      <c r="C591" s="11" t="s">
        <v>954</v>
      </c>
      <c r="D591" s="12">
        <v>1.1100102838E11</v>
      </c>
      <c r="E591" s="13">
        <v>1.1100102838E11</v>
      </c>
      <c r="F591" s="37" t="s">
        <v>959</v>
      </c>
      <c r="G591" s="25" t="s">
        <v>17</v>
      </c>
      <c r="H591" s="26" t="s">
        <v>960</v>
      </c>
      <c r="I591" s="17" t="s">
        <v>19</v>
      </c>
      <c r="J591" s="18">
        <f t="shared" si="6"/>
        <v>0</v>
      </c>
      <c r="K591" s="18">
        <f t="shared" si="7"/>
        <v>419.8121212</v>
      </c>
      <c r="L591" s="19">
        <f t="shared" si="8"/>
        <v>419.8121212</v>
      </c>
      <c r="M591" s="12"/>
      <c r="N591" s="12">
        <v>14.0</v>
      </c>
      <c r="O591" s="20">
        <v>0.0</v>
      </c>
      <c r="P591" s="20">
        <v>692.69</v>
      </c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36.0" customHeight="1">
      <c r="A592" s="22">
        <v>1820.0</v>
      </c>
      <c r="B592" s="23">
        <v>18.0</v>
      </c>
      <c r="C592" s="11" t="s">
        <v>954</v>
      </c>
      <c r="D592" s="12">
        <v>1.11001027332E11</v>
      </c>
      <c r="E592" s="13">
        <v>1.11001027332E11</v>
      </c>
      <c r="F592" s="36" t="s">
        <v>961</v>
      </c>
      <c r="G592" s="25" t="s">
        <v>17</v>
      </c>
      <c r="H592" s="26" t="s">
        <v>962</v>
      </c>
      <c r="I592" s="17" t="s">
        <v>19</v>
      </c>
      <c r="J592" s="18">
        <f t="shared" si="6"/>
        <v>0</v>
      </c>
      <c r="K592" s="18">
        <f t="shared" si="7"/>
        <v>1180.709091</v>
      </c>
      <c r="L592" s="19">
        <f t="shared" si="8"/>
        <v>1180.709091</v>
      </c>
      <c r="M592" s="12"/>
      <c r="N592" s="12">
        <v>32.0</v>
      </c>
      <c r="O592" s="20">
        <v>0.0</v>
      </c>
      <c r="P592" s="20">
        <v>1948.17</v>
      </c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36.0" customHeight="1">
      <c r="A593" s="22">
        <v>1822.0</v>
      </c>
      <c r="B593" s="23">
        <v>18.0</v>
      </c>
      <c r="C593" s="11" t="s">
        <v>954</v>
      </c>
      <c r="D593" s="12">
        <v>1.1100101513E11</v>
      </c>
      <c r="E593" s="13">
        <v>1.11001027332E11</v>
      </c>
      <c r="F593" s="28" t="s">
        <v>963</v>
      </c>
      <c r="G593" s="25" t="s">
        <v>22</v>
      </c>
      <c r="H593" s="26" t="s">
        <v>964</v>
      </c>
      <c r="I593" s="17" t="s">
        <v>19</v>
      </c>
      <c r="J593" s="18">
        <f t="shared" si="6"/>
        <v>100.8</v>
      </c>
      <c r="K593" s="18">
        <f t="shared" si="7"/>
        <v>1240.169697</v>
      </c>
      <c r="L593" s="19">
        <f t="shared" si="8"/>
        <v>1340.969697</v>
      </c>
      <c r="M593" s="12">
        <v>4.0</v>
      </c>
      <c r="N593" s="12">
        <v>40.0</v>
      </c>
      <c r="O593" s="20">
        <v>201.6</v>
      </c>
      <c r="P593" s="20">
        <v>2046.28</v>
      </c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36.0" customHeight="1">
      <c r="A594" s="22">
        <v>1505.0</v>
      </c>
      <c r="B594" s="23">
        <v>15.0</v>
      </c>
      <c r="C594" s="11" t="s">
        <v>608</v>
      </c>
      <c r="D594" s="12">
        <v>1.1100110681E11</v>
      </c>
      <c r="E594" s="13">
        <v>1.11001027332E11</v>
      </c>
      <c r="F594" s="28" t="s">
        <v>965</v>
      </c>
      <c r="G594" s="25" t="s">
        <v>28</v>
      </c>
      <c r="H594" s="26" t="s">
        <v>966</v>
      </c>
      <c r="I594" s="17" t="s">
        <v>19</v>
      </c>
      <c r="J594" s="18">
        <f t="shared" si="6"/>
        <v>0</v>
      </c>
      <c r="K594" s="18">
        <f t="shared" si="7"/>
        <v>288.4606061</v>
      </c>
      <c r="L594" s="19">
        <f t="shared" si="8"/>
        <v>288.4606061</v>
      </c>
      <c r="M594" s="12"/>
      <c r="N594" s="12">
        <v>15.0</v>
      </c>
      <c r="O594" s="20"/>
      <c r="P594" s="20">
        <v>475.96</v>
      </c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36.0" customHeight="1">
      <c r="A595" s="22">
        <v>1806.0</v>
      </c>
      <c r="B595" s="23">
        <v>18.0</v>
      </c>
      <c r="C595" s="11" t="s">
        <v>954</v>
      </c>
      <c r="D595" s="12">
        <v>1.11001034134E11</v>
      </c>
      <c r="E595" s="13">
        <v>1.11001034134E11</v>
      </c>
      <c r="F595" s="36" t="s">
        <v>967</v>
      </c>
      <c r="G595" s="25" t="s">
        <v>17</v>
      </c>
      <c r="H595" s="26" t="s">
        <v>968</v>
      </c>
      <c r="I595" s="17" t="s">
        <v>24</v>
      </c>
      <c r="J595" s="18">
        <f t="shared" si="6"/>
        <v>0</v>
      </c>
      <c r="K595" s="18">
        <f t="shared" si="7"/>
        <v>1106.430769</v>
      </c>
      <c r="L595" s="19">
        <f t="shared" si="8"/>
        <v>1106.430769</v>
      </c>
      <c r="M595" s="12"/>
      <c r="N595" s="12">
        <v>29.0</v>
      </c>
      <c r="O595" s="20">
        <v>0.0</v>
      </c>
      <c r="P595" s="20">
        <v>1438.36</v>
      </c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36.0" customHeight="1">
      <c r="A596" s="22">
        <v>1843.0</v>
      </c>
      <c r="B596" s="23">
        <v>18.0</v>
      </c>
      <c r="C596" s="11" t="s">
        <v>954</v>
      </c>
      <c r="D596" s="12">
        <v>1.11001032395E11</v>
      </c>
      <c r="E596" s="13">
        <v>1.11001032395E11</v>
      </c>
      <c r="F596" s="36" t="s">
        <v>969</v>
      </c>
      <c r="G596" s="25" t="s">
        <v>17</v>
      </c>
      <c r="H596" s="26" t="s">
        <v>970</v>
      </c>
      <c r="I596" s="17" t="s">
        <v>24</v>
      </c>
      <c r="J596" s="18">
        <f t="shared" si="6"/>
        <v>0</v>
      </c>
      <c r="K596" s="18">
        <f t="shared" si="7"/>
        <v>496.1230769</v>
      </c>
      <c r="L596" s="19">
        <f t="shared" si="8"/>
        <v>496.1230769</v>
      </c>
      <c r="M596" s="12"/>
      <c r="N596" s="12">
        <v>18.0</v>
      </c>
      <c r="O596" s="20">
        <v>0.0</v>
      </c>
      <c r="P596" s="20">
        <v>644.96</v>
      </c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36.0" customHeight="1">
      <c r="A597" s="22">
        <v>1818.0</v>
      </c>
      <c r="B597" s="23">
        <v>18.0</v>
      </c>
      <c r="C597" s="11" t="s">
        <v>954</v>
      </c>
      <c r="D597" s="12">
        <v>1.11001012971E11</v>
      </c>
      <c r="E597" s="13">
        <v>1.11001012971E11</v>
      </c>
      <c r="F597" s="37" t="s">
        <v>971</v>
      </c>
      <c r="G597" s="25" t="s">
        <v>17</v>
      </c>
      <c r="H597" s="26" t="s">
        <v>972</v>
      </c>
      <c r="I597" s="17" t="s">
        <v>24</v>
      </c>
      <c r="J597" s="18">
        <f t="shared" si="6"/>
        <v>0</v>
      </c>
      <c r="K597" s="18">
        <f t="shared" si="7"/>
        <v>610.5307692</v>
      </c>
      <c r="L597" s="19">
        <f t="shared" si="8"/>
        <v>610.5307692</v>
      </c>
      <c r="M597" s="12"/>
      <c r="N597" s="12">
        <v>19.0</v>
      </c>
      <c r="O597" s="20"/>
      <c r="P597" s="20">
        <v>793.69</v>
      </c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36.0" customHeight="1">
      <c r="A598" s="22">
        <v>1834.0</v>
      </c>
      <c r="B598" s="23">
        <v>18.0</v>
      </c>
      <c r="C598" s="11" t="s">
        <v>954</v>
      </c>
      <c r="D598" s="12">
        <v>1.11001014605E11</v>
      </c>
      <c r="E598" s="13">
        <v>1.11001012971E11</v>
      </c>
      <c r="F598" s="40"/>
      <c r="G598" s="25" t="s">
        <v>22</v>
      </c>
      <c r="H598" s="26" t="s">
        <v>973</v>
      </c>
      <c r="I598" s="17" t="s">
        <v>24</v>
      </c>
      <c r="J598" s="18">
        <f t="shared" si="6"/>
        <v>0</v>
      </c>
      <c r="K598" s="18">
        <f t="shared" si="7"/>
        <v>228.1461538</v>
      </c>
      <c r="L598" s="19">
        <f t="shared" si="8"/>
        <v>228.1461538</v>
      </c>
      <c r="M598" s="12"/>
      <c r="N598" s="12">
        <v>7.0</v>
      </c>
      <c r="O598" s="20"/>
      <c r="P598" s="20">
        <v>296.59</v>
      </c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36.0" customHeight="1">
      <c r="A599" s="22">
        <v>1851.0</v>
      </c>
      <c r="B599" s="23">
        <v>18.0</v>
      </c>
      <c r="C599" s="11" t="s">
        <v>954</v>
      </c>
      <c r="D599" s="12">
        <v>1.1100111068E11</v>
      </c>
      <c r="E599" s="13">
        <v>1.11001012971E11</v>
      </c>
      <c r="F599" s="38"/>
      <c r="G599" s="25" t="s">
        <v>28</v>
      </c>
      <c r="H599" s="26" t="s">
        <v>974</v>
      </c>
      <c r="I599" s="17" t="s">
        <v>24</v>
      </c>
      <c r="J599" s="18">
        <f t="shared" si="6"/>
        <v>229.1307692</v>
      </c>
      <c r="K599" s="18">
        <f t="shared" si="7"/>
        <v>87.97692308</v>
      </c>
      <c r="L599" s="19">
        <f t="shared" si="8"/>
        <v>317.1076923</v>
      </c>
      <c r="M599" s="12">
        <v>6.0</v>
      </c>
      <c r="N599" s="12">
        <v>5.0</v>
      </c>
      <c r="O599" s="20">
        <v>297.87</v>
      </c>
      <c r="P599" s="20">
        <v>114.37</v>
      </c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36.0" customHeight="1">
      <c r="A600" s="22">
        <v>1801.0</v>
      </c>
      <c r="B600" s="23">
        <v>18.0</v>
      </c>
      <c r="C600" s="11" t="s">
        <v>954</v>
      </c>
      <c r="D600" s="12">
        <v>1.11001015172E11</v>
      </c>
      <c r="E600" s="13">
        <v>1.11001015172E11</v>
      </c>
      <c r="F600" s="36" t="s">
        <v>975</v>
      </c>
      <c r="G600" s="25" t="s">
        <v>17</v>
      </c>
      <c r="H600" s="26" t="s">
        <v>976</v>
      </c>
      <c r="I600" s="17" t="s">
        <v>24</v>
      </c>
      <c r="J600" s="18">
        <f t="shared" si="6"/>
        <v>0</v>
      </c>
      <c r="K600" s="18">
        <f t="shared" si="7"/>
        <v>1116.330769</v>
      </c>
      <c r="L600" s="19">
        <f t="shared" si="8"/>
        <v>1116.330769</v>
      </c>
      <c r="M600" s="12"/>
      <c r="N600" s="12">
        <v>25.0</v>
      </c>
      <c r="O600" s="20">
        <v>0.0</v>
      </c>
      <c r="P600" s="20">
        <v>1451.23</v>
      </c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36.0" customHeight="1">
      <c r="A601" s="22">
        <v>1842.0</v>
      </c>
      <c r="B601" s="23">
        <v>18.0</v>
      </c>
      <c r="C601" s="11" t="s">
        <v>954</v>
      </c>
      <c r="D601" s="12">
        <v>1.11001018058E11</v>
      </c>
      <c r="E601" s="13">
        <v>1.11001018058E11</v>
      </c>
      <c r="F601" s="37" t="s">
        <v>977</v>
      </c>
      <c r="G601" s="25" t="s">
        <v>17</v>
      </c>
      <c r="H601" s="26" t="s">
        <v>978</v>
      </c>
      <c r="I601" s="17" t="s">
        <v>24</v>
      </c>
      <c r="J601" s="18">
        <f t="shared" si="6"/>
        <v>0</v>
      </c>
      <c r="K601" s="18">
        <f t="shared" si="7"/>
        <v>516.6846154</v>
      </c>
      <c r="L601" s="19">
        <f t="shared" si="8"/>
        <v>516.6846154</v>
      </c>
      <c r="M601" s="12"/>
      <c r="N601" s="12">
        <v>18.0</v>
      </c>
      <c r="O601" s="20"/>
      <c r="P601" s="20">
        <v>671.6899999999999</v>
      </c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36.0" customHeight="1">
      <c r="A602" s="22">
        <v>1803.0</v>
      </c>
      <c r="B602" s="23">
        <v>18.0</v>
      </c>
      <c r="C602" s="11" t="s">
        <v>954</v>
      </c>
      <c r="D602" s="12">
        <v>1.11001018031E11</v>
      </c>
      <c r="E602" s="13">
        <v>1.11001018058E11</v>
      </c>
      <c r="F602" s="40"/>
      <c r="G602" s="25" t="s">
        <v>22</v>
      </c>
      <c r="H602" s="26" t="s">
        <v>872</v>
      </c>
      <c r="I602" s="17" t="s">
        <v>19</v>
      </c>
      <c r="J602" s="18">
        <f t="shared" si="6"/>
        <v>0</v>
      </c>
      <c r="K602" s="18">
        <f t="shared" si="7"/>
        <v>307.6727273</v>
      </c>
      <c r="L602" s="19">
        <f t="shared" si="8"/>
        <v>307.6727273</v>
      </c>
      <c r="M602" s="12"/>
      <c r="N602" s="12">
        <v>10.0</v>
      </c>
      <c r="O602" s="20">
        <v>0.0</v>
      </c>
      <c r="P602" s="20">
        <v>507.66</v>
      </c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36.0" customHeight="1">
      <c r="A603" s="22">
        <v>1815.0</v>
      </c>
      <c r="B603" s="23">
        <v>18.0</v>
      </c>
      <c r="C603" s="11" t="s">
        <v>954</v>
      </c>
      <c r="D603" s="12">
        <v>1.11001028304E11</v>
      </c>
      <c r="E603" s="13" t="e">
        <v>#N/A</v>
      </c>
      <c r="F603" s="40"/>
      <c r="G603" s="25" t="s">
        <v>47</v>
      </c>
      <c r="H603" s="26" t="s">
        <v>979</v>
      </c>
      <c r="I603" s="17" t="s">
        <v>24</v>
      </c>
      <c r="J603" s="18">
        <f t="shared" si="6"/>
        <v>0</v>
      </c>
      <c r="K603" s="18">
        <f t="shared" si="7"/>
        <v>289.8384615</v>
      </c>
      <c r="L603" s="19">
        <f t="shared" si="8"/>
        <v>289.8384615</v>
      </c>
      <c r="M603" s="12"/>
      <c r="N603" s="12">
        <v>9.0</v>
      </c>
      <c r="O603" s="20"/>
      <c r="P603" s="20">
        <v>376.79</v>
      </c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36.0" customHeight="1">
      <c r="A604" s="22">
        <v>1808.0</v>
      </c>
      <c r="B604" s="23">
        <v>18.0</v>
      </c>
      <c r="C604" s="11" t="s">
        <v>954</v>
      </c>
      <c r="D604" s="12">
        <v>1.11001028355E11</v>
      </c>
      <c r="E604" s="13">
        <v>1.11001018058E11</v>
      </c>
      <c r="F604" s="38"/>
      <c r="G604" s="25" t="s">
        <v>28</v>
      </c>
      <c r="H604" s="26" t="s">
        <v>980</v>
      </c>
      <c r="I604" s="17" t="s">
        <v>24</v>
      </c>
      <c r="J604" s="18">
        <f t="shared" si="6"/>
        <v>3.846153846</v>
      </c>
      <c r="K604" s="18">
        <f t="shared" si="7"/>
        <v>113.2769231</v>
      </c>
      <c r="L604" s="19">
        <f t="shared" si="8"/>
        <v>117.1230769</v>
      </c>
      <c r="M604" s="12">
        <v>2.0</v>
      </c>
      <c r="N604" s="12">
        <v>72.56</v>
      </c>
      <c r="O604" s="20">
        <v>5.0</v>
      </c>
      <c r="P604" s="20">
        <v>147.26</v>
      </c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36.0" customHeight="1">
      <c r="A605" s="22">
        <v>1828.0</v>
      </c>
      <c r="B605" s="23">
        <v>18.0</v>
      </c>
      <c r="C605" s="11" t="s">
        <v>954</v>
      </c>
      <c r="D605" s="12">
        <v>1.11001027383E11</v>
      </c>
      <c r="E605" s="13">
        <v>1.11001027383E11</v>
      </c>
      <c r="F605" s="37" t="s">
        <v>981</v>
      </c>
      <c r="G605" s="25" t="s">
        <v>17</v>
      </c>
      <c r="H605" s="26" t="s">
        <v>982</v>
      </c>
      <c r="I605" s="17" t="s">
        <v>19</v>
      </c>
      <c r="J605" s="18">
        <f t="shared" si="6"/>
        <v>0</v>
      </c>
      <c r="K605" s="18">
        <f t="shared" si="7"/>
        <v>603.8727273</v>
      </c>
      <c r="L605" s="19">
        <f t="shared" si="8"/>
        <v>603.8727273</v>
      </c>
      <c r="M605" s="12"/>
      <c r="N605" s="12">
        <v>21.0</v>
      </c>
      <c r="O605" s="20">
        <v>0.0</v>
      </c>
      <c r="P605" s="20">
        <v>996.39</v>
      </c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36.0" customHeight="1">
      <c r="A606" s="22">
        <v>1813.0</v>
      </c>
      <c r="B606" s="23">
        <v>18.0</v>
      </c>
      <c r="C606" s="11" t="s">
        <v>954</v>
      </c>
      <c r="D606" s="12">
        <v>1.11001075141E11</v>
      </c>
      <c r="E606" s="13">
        <v>1.11001027383E11</v>
      </c>
      <c r="F606" s="40"/>
      <c r="G606" s="25" t="s">
        <v>22</v>
      </c>
      <c r="H606" s="26" t="s">
        <v>983</v>
      </c>
      <c r="I606" s="17" t="s">
        <v>24</v>
      </c>
      <c r="J606" s="18">
        <f t="shared" si="6"/>
        <v>0</v>
      </c>
      <c r="K606" s="18">
        <f t="shared" si="7"/>
        <v>223.0153846</v>
      </c>
      <c r="L606" s="19">
        <f t="shared" si="8"/>
        <v>223.0153846</v>
      </c>
      <c r="M606" s="12"/>
      <c r="N606" s="12">
        <v>6.0</v>
      </c>
      <c r="O606" s="20">
        <v>0.0</v>
      </c>
      <c r="P606" s="20">
        <v>289.92</v>
      </c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36.0" customHeight="1">
      <c r="A607" s="22">
        <v>1824.0</v>
      </c>
      <c r="B607" s="23">
        <v>18.0</v>
      </c>
      <c r="C607" s="11" t="s">
        <v>954</v>
      </c>
      <c r="D607" s="12">
        <v>1.11001098957E11</v>
      </c>
      <c r="E607" s="13">
        <v>1.11001027383E11</v>
      </c>
      <c r="F607" s="40"/>
      <c r="G607" s="25" t="s">
        <v>28</v>
      </c>
      <c r="H607" s="26" t="s">
        <v>984</v>
      </c>
      <c r="I607" s="17" t="s">
        <v>19</v>
      </c>
      <c r="J607" s="18">
        <f t="shared" si="6"/>
        <v>39.485</v>
      </c>
      <c r="K607" s="18">
        <f t="shared" si="7"/>
        <v>126.2484848</v>
      </c>
      <c r="L607" s="19">
        <f t="shared" si="8"/>
        <v>165.7334848</v>
      </c>
      <c r="M607" s="12">
        <v>2.0</v>
      </c>
      <c r="N607" s="12">
        <v>5.0</v>
      </c>
      <c r="O607" s="20">
        <v>78.97</v>
      </c>
      <c r="P607" s="20">
        <v>208.31000000000003</v>
      </c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36.0" customHeight="1">
      <c r="A608" s="22">
        <v>1859.0</v>
      </c>
      <c r="B608" s="23">
        <v>18.0</v>
      </c>
      <c r="C608" s="11" t="s">
        <v>954</v>
      </c>
      <c r="D608" s="12">
        <v>1.11001107794E11</v>
      </c>
      <c r="E608" s="13">
        <v>1.11001107794E11</v>
      </c>
      <c r="F608" s="36" t="s">
        <v>985</v>
      </c>
      <c r="G608" s="25" t="s">
        <v>17</v>
      </c>
      <c r="H608" s="26" t="s">
        <v>986</v>
      </c>
      <c r="I608" s="17" t="s">
        <v>19</v>
      </c>
      <c r="J608" s="18">
        <f t="shared" si="6"/>
        <v>173.47</v>
      </c>
      <c r="K608" s="18">
        <f t="shared" si="7"/>
        <v>1461.290909</v>
      </c>
      <c r="L608" s="19">
        <f t="shared" si="8"/>
        <v>1634.760909</v>
      </c>
      <c r="M608" s="12">
        <v>6.0</v>
      </c>
      <c r="N608" s="12">
        <v>39.0</v>
      </c>
      <c r="O608" s="20">
        <v>346.94</v>
      </c>
      <c r="P608" s="20">
        <v>2411.13</v>
      </c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36.0" customHeight="1">
      <c r="A609" s="22">
        <v>1802.0</v>
      </c>
      <c r="B609" s="23">
        <v>18.0</v>
      </c>
      <c r="C609" s="11" t="s">
        <v>954</v>
      </c>
      <c r="D609" s="12">
        <v>1.11001015733E11</v>
      </c>
      <c r="E609" s="13">
        <v>1.11001015733E11</v>
      </c>
      <c r="F609" s="36" t="s">
        <v>987</v>
      </c>
      <c r="G609" s="25" t="s">
        <v>17</v>
      </c>
      <c r="H609" s="26" t="s">
        <v>988</v>
      </c>
      <c r="I609" s="17" t="s">
        <v>24</v>
      </c>
      <c r="J609" s="18">
        <f t="shared" si="6"/>
        <v>0</v>
      </c>
      <c r="K609" s="18">
        <f t="shared" si="7"/>
        <v>973.5307692</v>
      </c>
      <c r="L609" s="19">
        <f t="shared" si="8"/>
        <v>973.5307692</v>
      </c>
      <c r="M609" s="12">
        <v>0.0</v>
      </c>
      <c r="N609" s="12">
        <v>24.0</v>
      </c>
      <c r="O609" s="20">
        <v>0.0</v>
      </c>
      <c r="P609" s="20">
        <v>1265.59</v>
      </c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36.0" customHeight="1">
      <c r="A610" s="22">
        <v>1839.0</v>
      </c>
      <c r="B610" s="23">
        <v>18.0</v>
      </c>
      <c r="C610" s="11" t="s">
        <v>954</v>
      </c>
      <c r="D610" s="12">
        <v>1.1100101284E11</v>
      </c>
      <c r="E610" s="13">
        <v>1.11001015733E11</v>
      </c>
      <c r="F610" s="28" t="s">
        <v>989</v>
      </c>
      <c r="G610" s="25" t="s">
        <v>22</v>
      </c>
      <c r="H610" s="26" t="s">
        <v>429</v>
      </c>
      <c r="I610" s="17" t="s">
        <v>24</v>
      </c>
      <c r="J610" s="18">
        <f t="shared" si="6"/>
        <v>86.68461538</v>
      </c>
      <c r="K610" s="18">
        <f t="shared" si="7"/>
        <v>163.9153846</v>
      </c>
      <c r="L610" s="19">
        <f t="shared" si="8"/>
        <v>250.6</v>
      </c>
      <c r="M610" s="12">
        <v>3.0</v>
      </c>
      <c r="N610" s="12">
        <v>4.0</v>
      </c>
      <c r="O610" s="20">
        <v>112.69</v>
      </c>
      <c r="P610" s="20">
        <v>213.09</v>
      </c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36.0" customHeight="1">
      <c r="A611" s="22">
        <v>1805.0</v>
      </c>
      <c r="B611" s="23">
        <v>18.0</v>
      </c>
      <c r="C611" s="11" t="s">
        <v>954</v>
      </c>
      <c r="D611" s="12">
        <v>1.11001012611E11</v>
      </c>
      <c r="E611" s="13">
        <v>1.11001012611E11</v>
      </c>
      <c r="F611" s="36" t="s">
        <v>990</v>
      </c>
      <c r="G611" s="25" t="s">
        <v>17</v>
      </c>
      <c r="H611" s="26" t="s">
        <v>991</v>
      </c>
      <c r="I611" s="17" t="s">
        <v>19</v>
      </c>
      <c r="J611" s="18">
        <f t="shared" si="6"/>
        <v>344.045</v>
      </c>
      <c r="K611" s="18">
        <f t="shared" si="7"/>
        <v>667.2969697</v>
      </c>
      <c r="L611" s="19">
        <f t="shared" si="8"/>
        <v>1011.34197</v>
      </c>
      <c r="M611" s="12">
        <v>17.0</v>
      </c>
      <c r="N611" s="12">
        <v>27.0</v>
      </c>
      <c r="O611" s="20">
        <v>688.09</v>
      </c>
      <c r="P611" s="20">
        <v>1101.04</v>
      </c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36.0" customHeight="1">
      <c r="A612" s="22">
        <v>1807.0</v>
      </c>
      <c r="B612" s="23">
        <v>18.0</v>
      </c>
      <c r="C612" s="11" t="s">
        <v>954</v>
      </c>
      <c r="D612" s="12">
        <v>1.11001014958E11</v>
      </c>
      <c r="E612" s="13">
        <v>1.11001014958E11</v>
      </c>
      <c r="F612" s="36" t="s">
        <v>992</v>
      </c>
      <c r="G612" s="25" t="s">
        <v>17</v>
      </c>
      <c r="H612" s="26" t="s">
        <v>993</v>
      </c>
      <c r="I612" s="17" t="s">
        <v>24</v>
      </c>
      <c r="J612" s="18">
        <f t="shared" si="6"/>
        <v>231.6384615</v>
      </c>
      <c r="K612" s="18">
        <f t="shared" si="7"/>
        <v>856.1538462</v>
      </c>
      <c r="L612" s="19">
        <f t="shared" si="8"/>
        <v>1087.792308</v>
      </c>
      <c r="M612" s="12">
        <v>9.0</v>
      </c>
      <c r="N612" s="12">
        <v>22.0</v>
      </c>
      <c r="O612" s="20">
        <v>301.13</v>
      </c>
      <c r="P612" s="20">
        <v>1113.0</v>
      </c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36.0" customHeight="1">
      <c r="A613" s="22">
        <v>1838.0</v>
      </c>
      <c r="B613" s="23">
        <v>18.0</v>
      </c>
      <c r="C613" s="11" t="s">
        <v>954</v>
      </c>
      <c r="D613" s="12">
        <v>1.11001102091E11</v>
      </c>
      <c r="E613" s="13">
        <v>1.11001102091E11</v>
      </c>
      <c r="F613" s="36" t="s">
        <v>994</v>
      </c>
      <c r="G613" s="25" t="s">
        <v>17</v>
      </c>
      <c r="H613" s="26" t="s">
        <v>995</v>
      </c>
      <c r="I613" s="17" t="s">
        <v>24</v>
      </c>
      <c r="J613" s="18">
        <f t="shared" si="6"/>
        <v>0</v>
      </c>
      <c r="K613" s="18">
        <f t="shared" si="7"/>
        <v>833.2230769</v>
      </c>
      <c r="L613" s="19">
        <f t="shared" si="8"/>
        <v>833.2230769</v>
      </c>
      <c r="M613" s="12"/>
      <c r="N613" s="12">
        <v>23.0</v>
      </c>
      <c r="O613" s="20">
        <v>0.0</v>
      </c>
      <c r="P613" s="20">
        <v>1083.19</v>
      </c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36.0" customHeight="1">
      <c r="A614" s="22">
        <v>1810.0</v>
      </c>
      <c r="B614" s="23">
        <v>18.0</v>
      </c>
      <c r="C614" s="11" t="s">
        <v>954</v>
      </c>
      <c r="D614" s="12">
        <v>1.11001041611E11</v>
      </c>
      <c r="E614" s="13">
        <v>1.11001041611E11</v>
      </c>
      <c r="F614" s="37" t="s">
        <v>996</v>
      </c>
      <c r="G614" s="25" t="s">
        <v>17</v>
      </c>
      <c r="H614" s="26" t="s">
        <v>997</v>
      </c>
      <c r="I614" s="17" t="s">
        <v>19</v>
      </c>
      <c r="J614" s="18">
        <f t="shared" si="6"/>
        <v>137.47</v>
      </c>
      <c r="K614" s="18">
        <f t="shared" si="7"/>
        <v>912.2787879</v>
      </c>
      <c r="L614" s="19">
        <f t="shared" si="8"/>
        <v>1049.748788</v>
      </c>
      <c r="M614" s="12">
        <v>5.0</v>
      </c>
      <c r="N614" s="12">
        <v>28.0</v>
      </c>
      <c r="O614" s="20">
        <v>274.94</v>
      </c>
      <c r="P614" s="20">
        <v>1505.26</v>
      </c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36.0" customHeight="1">
      <c r="A615" s="22">
        <v>1811.0</v>
      </c>
      <c r="B615" s="23">
        <v>18.0</v>
      </c>
      <c r="C615" s="11" t="s">
        <v>954</v>
      </c>
      <c r="D615" s="12">
        <v>1.11001087815E11</v>
      </c>
      <c r="E615" s="13">
        <v>1.11001041611E11</v>
      </c>
      <c r="F615" s="40"/>
      <c r="G615" s="25" t="s">
        <v>22</v>
      </c>
      <c r="H615" s="26" t="s">
        <v>998</v>
      </c>
      <c r="I615" s="17" t="s">
        <v>24</v>
      </c>
      <c r="J615" s="18">
        <f t="shared" si="6"/>
        <v>0</v>
      </c>
      <c r="K615" s="18">
        <f t="shared" si="7"/>
        <v>286.7076923</v>
      </c>
      <c r="L615" s="19">
        <f t="shared" si="8"/>
        <v>286.7076923</v>
      </c>
      <c r="M615" s="12"/>
      <c r="N615" s="12">
        <v>8.0</v>
      </c>
      <c r="O615" s="20">
        <v>0.0</v>
      </c>
      <c r="P615" s="20">
        <v>372.72</v>
      </c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36.0" customHeight="1">
      <c r="A616" s="22">
        <v>1812.0</v>
      </c>
      <c r="B616" s="23">
        <v>18.0</v>
      </c>
      <c r="C616" s="11" t="s">
        <v>954</v>
      </c>
      <c r="D616" s="12">
        <v>1.11001014664E11</v>
      </c>
      <c r="E616" s="13">
        <v>1.11001014664E11</v>
      </c>
      <c r="F616" s="36" t="s">
        <v>999</v>
      </c>
      <c r="G616" s="25" t="s">
        <v>17</v>
      </c>
      <c r="H616" s="26" t="s">
        <v>1000</v>
      </c>
      <c r="I616" s="17" t="s">
        <v>24</v>
      </c>
      <c r="J616" s="18">
        <f t="shared" si="6"/>
        <v>0</v>
      </c>
      <c r="K616" s="18">
        <f t="shared" si="7"/>
        <v>869.1384615</v>
      </c>
      <c r="L616" s="19">
        <f t="shared" si="8"/>
        <v>869.1384615</v>
      </c>
      <c r="M616" s="12"/>
      <c r="N616" s="12">
        <v>25.0</v>
      </c>
      <c r="O616" s="20">
        <v>0.0</v>
      </c>
      <c r="P616" s="20">
        <v>1129.88</v>
      </c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36.0" customHeight="1">
      <c r="A617" s="22">
        <v>1831.0</v>
      </c>
      <c r="B617" s="23">
        <v>18.0</v>
      </c>
      <c r="C617" s="11" t="s">
        <v>954</v>
      </c>
      <c r="D617" s="12">
        <v>1.11001014672E11</v>
      </c>
      <c r="E617" s="13">
        <v>1.11001014664E11</v>
      </c>
      <c r="F617" s="28" t="s">
        <v>1001</v>
      </c>
      <c r="G617" s="25" t="s">
        <v>22</v>
      </c>
      <c r="H617" s="26" t="s">
        <v>831</v>
      </c>
      <c r="I617" s="17" t="s">
        <v>19</v>
      </c>
      <c r="J617" s="18">
        <f t="shared" si="6"/>
        <v>0</v>
      </c>
      <c r="K617" s="18">
        <f t="shared" si="7"/>
        <v>283.1454545</v>
      </c>
      <c r="L617" s="19">
        <f t="shared" si="8"/>
        <v>283.1454545</v>
      </c>
      <c r="M617" s="12"/>
      <c r="N617" s="12">
        <v>13.0</v>
      </c>
      <c r="O617" s="20">
        <v>0.0</v>
      </c>
      <c r="P617" s="20">
        <v>467.19</v>
      </c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36.0" customHeight="1">
      <c r="A618" s="22">
        <v>1823.0</v>
      </c>
      <c r="B618" s="23">
        <v>18.0</v>
      </c>
      <c r="C618" s="11" t="s">
        <v>954</v>
      </c>
      <c r="D618" s="12">
        <v>1.11001014656E11</v>
      </c>
      <c r="E618" s="13">
        <v>1.11001014664E11</v>
      </c>
      <c r="F618" s="28" t="s">
        <v>1001</v>
      </c>
      <c r="G618" s="25" t="s">
        <v>28</v>
      </c>
      <c r="H618" s="26" t="s">
        <v>1002</v>
      </c>
      <c r="I618" s="17" t="s">
        <v>24</v>
      </c>
      <c r="J618" s="18">
        <f t="shared" si="6"/>
        <v>0</v>
      </c>
      <c r="K618" s="18">
        <f t="shared" si="7"/>
        <v>285.5076923</v>
      </c>
      <c r="L618" s="19">
        <f t="shared" si="8"/>
        <v>285.5076923</v>
      </c>
      <c r="M618" s="12"/>
      <c r="N618" s="12">
        <v>6.0</v>
      </c>
      <c r="O618" s="20">
        <v>0.0</v>
      </c>
      <c r="P618" s="20">
        <v>371.16</v>
      </c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36.0" customHeight="1">
      <c r="A619" s="22">
        <v>1816.0</v>
      </c>
      <c r="B619" s="23">
        <v>18.0</v>
      </c>
      <c r="C619" s="11" t="s">
        <v>954</v>
      </c>
      <c r="D619" s="12">
        <v>1.11001030015E11</v>
      </c>
      <c r="E619" s="13">
        <v>1.11001030015E11</v>
      </c>
      <c r="F619" s="36" t="s">
        <v>1003</v>
      </c>
      <c r="G619" s="25" t="s">
        <v>17</v>
      </c>
      <c r="H619" s="26" t="s">
        <v>1004</v>
      </c>
      <c r="I619" s="17" t="s">
        <v>19</v>
      </c>
      <c r="J619" s="18">
        <f t="shared" si="6"/>
        <v>0</v>
      </c>
      <c r="K619" s="18">
        <f t="shared" si="7"/>
        <v>2436.945455</v>
      </c>
      <c r="L619" s="19">
        <f t="shared" si="8"/>
        <v>2436.945455</v>
      </c>
      <c r="M619" s="12"/>
      <c r="N619" s="12">
        <v>73.0</v>
      </c>
      <c r="O619" s="20">
        <v>0.0</v>
      </c>
      <c r="P619" s="20">
        <v>4020.96</v>
      </c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36.0" customHeight="1">
      <c r="A620" s="22">
        <v>1856.0</v>
      </c>
      <c r="B620" s="23">
        <v>18.0</v>
      </c>
      <c r="C620" s="11" t="s">
        <v>954</v>
      </c>
      <c r="D620" s="12">
        <v>1.11001011819E11</v>
      </c>
      <c r="E620" s="13">
        <v>1.11001011819E11</v>
      </c>
      <c r="F620" s="36" t="s">
        <v>1005</v>
      </c>
      <c r="G620" s="25" t="s">
        <v>17</v>
      </c>
      <c r="H620" s="26" t="s">
        <v>1006</v>
      </c>
      <c r="I620" s="17" t="s">
        <v>24</v>
      </c>
      <c r="J620" s="18">
        <f t="shared" si="6"/>
        <v>0</v>
      </c>
      <c r="K620" s="18">
        <f t="shared" si="7"/>
        <v>2699.692308</v>
      </c>
      <c r="L620" s="19">
        <f t="shared" si="8"/>
        <v>2699.692308</v>
      </c>
      <c r="M620" s="12"/>
      <c r="N620" s="12">
        <v>67.0</v>
      </c>
      <c r="O620" s="20">
        <v>0.0</v>
      </c>
      <c r="P620" s="20">
        <v>3509.6</v>
      </c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36.0" customHeight="1">
      <c r="A621" s="22">
        <v>1829.0</v>
      </c>
      <c r="B621" s="23">
        <v>18.0</v>
      </c>
      <c r="C621" s="11" t="s">
        <v>954</v>
      </c>
      <c r="D621" s="12">
        <v>1.11001036765E11</v>
      </c>
      <c r="E621" s="13">
        <v>1.11001036765E11</v>
      </c>
      <c r="F621" s="36" t="s">
        <v>1007</v>
      </c>
      <c r="G621" s="25" t="s">
        <v>17</v>
      </c>
      <c r="H621" s="26" t="s">
        <v>1008</v>
      </c>
      <c r="I621" s="17" t="s">
        <v>19</v>
      </c>
      <c r="J621" s="18">
        <f t="shared" si="6"/>
        <v>0</v>
      </c>
      <c r="K621" s="18">
        <f t="shared" si="7"/>
        <v>878.8</v>
      </c>
      <c r="L621" s="19">
        <f t="shared" si="8"/>
        <v>878.8</v>
      </c>
      <c r="M621" s="12"/>
      <c r="N621" s="12">
        <v>26.0</v>
      </c>
      <c r="O621" s="20"/>
      <c r="P621" s="20">
        <v>1450.02</v>
      </c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36.0" customHeight="1">
      <c r="A622" s="22">
        <v>1837.0</v>
      </c>
      <c r="B622" s="23">
        <v>18.0</v>
      </c>
      <c r="C622" s="11" t="s">
        <v>954</v>
      </c>
      <c r="D622" s="12">
        <v>1.11001018112E11</v>
      </c>
      <c r="E622" s="13">
        <v>1.11001036765E11</v>
      </c>
      <c r="F622" s="28" t="s">
        <v>1009</v>
      </c>
      <c r="G622" s="25" t="s">
        <v>22</v>
      </c>
      <c r="H622" s="26" t="s">
        <v>1010</v>
      </c>
      <c r="I622" s="17" t="s">
        <v>19</v>
      </c>
      <c r="J622" s="18">
        <f t="shared" si="6"/>
        <v>73.145</v>
      </c>
      <c r="K622" s="18">
        <f t="shared" si="7"/>
        <v>281.5212121</v>
      </c>
      <c r="L622" s="19">
        <f t="shared" si="8"/>
        <v>354.6662121</v>
      </c>
      <c r="M622" s="12">
        <v>4.0</v>
      </c>
      <c r="N622" s="12">
        <v>10.0</v>
      </c>
      <c r="O622" s="20">
        <v>146.29</v>
      </c>
      <c r="P622" s="20">
        <v>464.51</v>
      </c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36.0" customHeight="1">
      <c r="A623" s="22">
        <v>1819.0</v>
      </c>
      <c r="B623" s="23">
        <v>18.0</v>
      </c>
      <c r="C623" s="11" t="s">
        <v>954</v>
      </c>
      <c r="D623" s="12">
        <v>1.11001017981E11</v>
      </c>
      <c r="E623" s="13">
        <v>1.11001036765E11</v>
      </c>
      <c r="F623" s="28" t="s">
        <v>1009</v>
      </c>
      <c r="G623" s="25" t="s">
        <v>28</v>
      </c>
      <c r="H623" s="26" t="s">
        <v>1011</v>
      </c>
      <c r="I623" s="17" t="s">
        <v>19</v>
      </c>
      <c r="J623" s="18">
        <f t="shared" si="6"/>
        <v>88.23</v>
      </c>
      <c r="K623" s="18">
        <f t="shared" si="7"/>
        <v>221.5757576</v>
      </c>
      <c r="L623" s="19">
        <f t="shared" si="8"/>
        <v>309.8057576</v>
      </c>
      <c r="M623" s="12">
        <v>4.0</v>
      </c>
      <c r="N623" s="12">
        <v>8.0</v>
      </c>
      <c r="O623" s="20">
        <v>176.46</v>
      </c>
      <c r="P623" s="20">
        <v>365.6</v>
      </c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36.0" customHeight="1">
      <c r="A624" s="22">
        <v>1826.0</v>
      </c>
      <c r="B624" s="23">
        <v>18.0</v>
      </c>
      <c r="C624" s="11" t="s">
        <v>954</v>
      </c>
      <c r="D624" s="12">
        <v>1.11001015148E11</v>
      </c>
      <c r="E624" s="13">
        <v>1.11001036765E11</v>
      </c>
      <c r="F624" s="28" t="s">
        <v>1009</v>
      </c>
      <c r="G624" s="25" t="s">
        <v>47</v>
      </c>
      <c r="H624" s="26" t="s">
        <v>1012</v>
      </c>
      <c r="I624" s="17" t="s">
        <v>24</v>
      </c>
      <c r="J624" s="18">
        <f t="shared" si="6"/>
        <v>104.3076923</v>
      </c>
      <c r="K624" s="18">
        <f t="shared" si="7"/>
        <v>193.2</v>
      </c>
      <c r="L624" s="19">
        <f t="shared" si="8"/>
        <v>297.5076923</v>
      </c>
      <c r="M624" s="12">
        <v>4.0</v>
      </c>
      <c r="N624" s="12">
        <v>8.0</v>
      </c>
      <c r="O624" s="20">
        <v>135.6</v>
      </c>
      <c r="P624" s="20">
        <v>251.16</v>
      </c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36.0" customHeight="1">
      <c r="A625" s="22">
        <v>1847.0</v>
      </c>
      <c r="B625" s="23">
        <v>18.0</v>
      </c>
      <c r="C625" s="11" t="s">
        <v>954</v>
      </c>
      <c r="D625" s="12">
        <v>1.11001012912E11</v>
      </c>
      <c r="E625" s="13">
        <v>1.11001036765E11</v>
      </c>
      <c r="F625" s="28" t="s">
        <v>1009</v>
      </c>
      <c r="G625" s="25" t="s">
        <v>24</v>
      </c>
      <c r="H625" s="26" t="s">
        <v>1013</v>
      </c>
      <c r="I625" s="17" t="s">
        <v>24</v>
      </c>
      <c r="J625" s="18">
        <f t="shared" si="6"/>
        <v>0</v>
      </c>
      <c r="K625" s="18">
        <f t="shared" si="7"/>
        <v>143.1153846</v>
      </c>
      <c r="L625" s="19">
        <f t="shared" si="8"/>
        <v>143.1153846</v>
      </c>
      <c r="M625" s="12"/>
      <c r="N625" s="12">
        <v>5.0</v>
      </c>
      <c r="O625" s="20"/>
      <c r="P625" s="20">
        <v>186.05</v>
      </c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36.0" customHeight="1">
      <c r="A626" s="22">
        <v>1830.0</v>
      </c>
      <c r="B626" s="23">
        <v>18.0</v>
      </c>
      <c r="C626" s="11" t="s">
        <v>954</v>
      </c>
      <c r="D626" s="12">
        <v>1.11001014591E11</v>
      </c>
      <c r="E626" s="13">
        <v>1.11001014591E11</v>
      </c>
      <c r="F626" s="36" t="s">
        <v>1014</v>
      </c>
      <c r="G626" s="25" t="s">
        <v>17</v>
      </c>
      <c r="H626" s="26" t="s">
        <v>1015</v>
      </c>
      <c r="I626" s="17" t="s">
        <v>19</v>
      </c>
      <c r="J626" s="18">
        <f t="shared" si="6"/>
        <v>0</v>
      </c>
      <c r="K626" s="18">
        <f t="shared" si="7"/>
        <v>635.2969697</v>
      </c>
      <c r="L626" s="19">
        <f t="shared" si="8"/>
        <v>635.2969697</v>
      </c>
      <c r="M626" s="12"/>
      <c r="N626" s="12">
        <v>20.0</v>
      </c>
      <c r="O626" s="20">
        <v>0.0</v>
      </c>
      <c r="P626" s="20">
        <v>1048.24</v>
      </c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36.0" customHeight="1">
      <c r="A627" s="22">
        <v>1845.0</v>
      </c>
      <c r="B627" s="23">
        <v>18.0</v>
      </c>
      <c r="C627" s="11" t="s">
        <v>954</v>
      </c>
      <c r="D627" s="12">
        <v>1.11001012645E11</v>
      </c>
      <c r="E627" s="13">
        <v>1.11001014591E11</v>
      </c>
      <c r="F627" s="28" t="s">
        <v>1016</v>
      </c>
      <c r="G627" s="25" t="s">
        <v>22</v>
      </c>
      <c r="H627" s="26" t="s">
        <v>124</v>
      </c>
      <c r="I627" s="17" t="s">
        <v>19</v>
      </c>
      <c r="J627" s="18">
        <f t="shared" si="6"/>
        <v>91.885</v>
      </c>
      <c r="K627" s="18">
        <f t="shared" si="7"/>
        <v>321.0666667</v>
      </c>
      <c r="L627" s="19">
        <f t="shared" si="8"/>
        <v>412.9516667</v>
      </c>
      <c r="M627" s="12">
        <v>4.0</v>
      </c>
      <c r="N627" s="12">
        <v>10.0</v>
      </c>
      <c r="O627" s="20">
        <v>183.77</v>
      </c>
      <c r="P627" s="20">
        <v>529.76</v>
      </c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36.0" customHeight="1">
      <c r="A628" s="22">
        <v>1835.0</v>
      </c>
      <c r="B628" s="23">
        <v>18.0</v>
      </c>
      <c r="C628" s="11" t="s">
        <v>954</v>
      </c>
      <c r="D628" s="12">
        <v>1.11001020095E11</v>
      </c>
      <c r="E628" s="13">
        <v>1.11001020095E11</v>
      </c>
      <c r="F628" s="36" t="s">
        <v>1017</v>
      </c>
      <c r="G628" s="25" t="s">
        <v>17</v>
      </c>
      <c r="H628" s="26" t="s">
        <v>1018</v>
      </c>
      <c r="I628" s="17" t="s">
        <v>19</v>
      </c>
      <c r="J628" s="18">
        <f t="shared" si="6"/>
        <v>0</v>
      </c>
      <c r="K628" s="18">
        <f t="shared" si="7"/>
        <v>509.369697</v>
      </c>
      <c r="L628" s="19">
        <f t="shared" si="8"/>
        <v>509.369697</v>
      </c>
      <c r="M628" s="12"/>
      <c r="N628" s="12">
        <v>15.0</v>
      </c>
      <c r="O628" s="20">
        <v>0.0</v>
      </c>
      <c r="P628" s="20">
        <v>840.46</v>
      </c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36.0" customHeight="1">
      <c r="A629" s="22">
        <v>1841.0</v>
      </c>
      <c r="B629" s="23">
        <v>18.0</v>
      </c>
      <c r="C629" s="11" t="s">
        <v>954</v>
      </c>
      <c r="D629" s="12">
        <v>1.11001012815E11</v>
      </c>
      <c r="E629" s="13">
        <v>1.11001012815E11</v>
      </c>
      <c r="F629" s="37" t="s">
        <v>1019</v>
      </c>
      <c r="G629" s="25" t="s">
        <v>17</v>
      </c>
      <c r="H629" s="26" t="s">
        <v>1020</v>
      </c>
      <c r="I629" s="17" t="s">
        <v>19</v>
      </c>
      <c r="J629" s="18">
        <f t="shared" si="6"/>
        <v>0</v>
      </c>
      <c r="K629" s="18">
        <f t="shared" si="7"/>
        <v>1010.090909</v>
      </c>
      <c r="L629" s="19">
        <f t="shared" si="8"/>
        <v>1010.090909</v>
      </c>
      <c r="M629" s="12"/>
      <c r="N629" s="12">
        <v>30.0</v>
      </c>
      <c r="O629" s="20">
        <v>0.0</v>
      </c>
      <c r="P629" s="20">
        <v>1666.65</v>
      </c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36.0" customHeight="1">
      <c r="A630" s="22">
        <v>1827.0</v>
      </c>
      <c r="B630" s="23">
        <v>18.0</v>
      </c>
      <c r="C630" s="11" t="s">
        <v>954</v>
      </c>
      <c r="D630" s="12">
        <v>1.11001011029E11</v>
      </c>
      <c r="E630" s="13">
        <v>1.11001011029E11</v>
      </c>
      <c r="F630" s="36" t="s">
        <v>1021</v>
      </c>
      <c r="G630" s="25" t="s">
        <v>17</v>
      </c>
      <c r="H630" s="26" t="s">
        <v>1022</v>
      </c>
      <c r="I630" s="17" t="s">
        <v>24</v>
      </c>
      <c r="J630" s="18">
        <f t="shared" si="6"/>
        <v>0</v>
      </c>
      <c r="K630" s="18">
        <f t="shared" si="7"/>
        <v>274.2615385</v>
      </c>
      <c r="L630" s="19">
        <f t="shared" si="8"/>
        <v>274.2615385</v>
      </c>
      <c r="M630" s="12"/>
      <c r="N630" s="12">
        <v>11.0</v>
      </c>
      <c r="O630" s="20"/>
      <c r="P630" s="20">
        <v>356.54</v>
      </c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36.0" customHeight="1">
      <c r="A631" s="22">
        <v>1832.0</v>
      </c>
      <c r="B631" s="23">
        <v>18.0</v>
      </c>
      <c r="C631" s="11" t="s">
        <v>954</v>
      </c>
      <c r="D631" s="12">
        <v>1.11001018091E11</v>
      </c>
      <c r="E631" s="13">
        <v>1.11001011029E11</v>
      </c>
      <c r="F631" s="28" t="s">
        <v>1023</v>
      </c>
      <c r="G631" s="25" t="s">
        <v>22</v>
      </c>
      <c r="H631" s="26" t="s">
        <v>1024</v>
      </c>
      <c r="I631" s="17" t="s">
        <v>19</v>
      </c>
      <c r="J631" s="18">
        <f t="shared" si="6"/>
        <v>0</v>
      </c>
      <c r="K631" s="18">
        <f t="shared" si="7"/>
        <v>216.0848485</v>
      </c>
      <c r="L631" s="19">
        <f t="shared" si="8"/>
        <v>216.0848485</v>
      </c>
      <c r="M631" s="12"/>
      <c r="N631" s="12">
        <v>11.0</v>
      </c>
      <c r="O631" s="20"/>
      <c r="P631" s="20">
        <v>356.54</v>
      </c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36.0" customHeight="1">
      <c r="A632" s="22">
        <v>1846.0</v>
      </c>
      <c r="B632" s="23">
        <v>18.0</v>
      </c>
      <c r="C632" s="11" t="s">
        <v>954</v>
      </c>
      <c r="D632" s="12">
        <v>1.11001010928E11</v>
      </c>
      <c r="E632" s="13">
        <v>1.11001010928E11</v>
      </c>
      <c r="F632" s="37" t="s">
        <v>1025</v>
      </c>
      <c r="G632" s="25" t="s">
        <v>17</v>
      </c>
      <c r="H632" s="26" t="s">
        <v>1026</v>
      </c>
      <c r="I632" s="17" t="s">
        <v>24</v>
      </c>
      <c r="J632" s="18">
        <f t="shared" si="6"/>
        <v>0</v>
      </c>
      <c r="K632" s="18">
        <f t="shared" si="7"/>
        <v>1271.592308</v>
      </c>
      <c r="L632" s="19">
        <f t="shared" si="8"/>
        <v>1271.592308</v>
      </c>
      <c r="M632" s="12"/>
      <c r="N632" s="12">
        <v>31.0</v>
      </c>
      <c r="O632" s="20">
        <v>0.0</v>
      </c>
      <c r="P632" s="20">
        <v>1653.0700000000002</v>
      </c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36.0" customHeight="1">
      <c r="A633" s="22">
        <v>1821.0</v>
      </c>
      <c r="B633" s="23">
        <v>18.0</v>
      </c>
      <c r="C633" s="11" t="s">
        <v>954</v>
      </c>
      <c r="D633" s="12">
        <v>1.11001014915E11</v>
      </c>
      <c r="E633" s="13">
        <v>1.11001010928E11</v>
      </c>
      <c r="F633" s="40"/>
      <c r="G633" s="25" t="s">
        <v>22</v>
      </c>
      <c r="H633" s="26" t="s">
        <v>1027</v>
      </c>
      <c r="I633" s="17" t="s">
        <v>24</v>
      </c>
      <c r="J633" s="18">
        <f t="shared" si="6"/>
        <v>112.9153846</v>
      </c>
      <c r="K633" s="18">
        <f t="shared" si="7"/>
        <v>240.4461538</v>
      </c>
      <c r="L633" s="19">
        <f t="shared" si="8"/>
        <v>353.3615385</v>
      </c>
      <c r="M633" s="12">
        <v>3.0</v>
      </c>
      <c r="N633" s="12">
        <v>11.0</v>
      </c>
      <c r="O633" s="20">
        <v>146.79</v>
      </c>
      <c r="P633" s="20">
        <v>312.58000000000004</v>
      </c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36.0" customHeight="1">
      <c r="A634" s="22">
        <v>1814.0</v>
      </c>
      <c r="B634" s="23">
        <v>18.0</v>
      </c>
      <c r="C634" s="11" t="s">
        <v>954</v>
      </c>
      <c r="D634" s="12">
        <v>1.11001017973E11</v>
      </c>
      <c r="E634" s="13">
        <v>1.11001010928E11</v>
      </c>
      <c r="F634" s="40"/>
      <c r="G634" s="25" t="s">
        <v>28</v>
      </c>
      <c r="H634" s="26" t="s">
        <v>1028</v>
      </c>
      <c r="I634" s="17" t="s">
        <v>24</v>
      </c>
      <c r="J634" s="18">
        <f t="shared" si="6"/>
        <v>207.3923077</v>
      </c>
      <c r="K634" s="18">
        <f t="shared" si="7"/>
        <v>201.9923077</v>
      </c>
      <c r="L634" s="19">
        <f t="shared" si="8"/>
        <v>409.3846154</v>
      </c>
      <c r="M634" s="12">
        <v>5.0</v>
      </c>
      <c r="N634" s="12">
        <v>6.0</v>
      </c>
      <c r="O634" s="20">
        <v>269.61</v>
      </c>
      <c r="P634" s="20">
        <v>262.59</v>
      </c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36.0" customHeight="1">
      <c r="A635" s="22">
        <v>1817.0</v>
      </c>
      <c r="B635" s="23">
        <v>18.0</v>
      </c>
      <c r="C635" s="11" t="s">
        <v>954</v>
      </c>
      <c r="D635" s="12">
        <v>1.11001014583E11</v>
      </c>
      <c r="E635" s="13">
        <v>1.11001010928E11</v>
      </c>
      <c r="F635" s="38"/>
      <c r="G635" s="25" t="s">
        <v>47</v>
      </c>
      <c r="H635" s="26" t="s">
        <v>1029</v>
      </c>
      <c r="I635" s="17" t="s">
        <v>19</v>
      </c>
      <c r="J635" s="18">
        <f t="shared" si="6"/>
        <v>0</v>
      </c>
      <c r="K635" s="18">
        <f t="shared" si="7"/>
        <v>753.169697</v>
      </c>
      <c r="L635" s="19">
        <f t="shared" si="8"/>
        <v>753.169697</v>
      </c>
      <c r="M635" s="12">
        <v>0.0</v>
      </c>
      <c r="N635" s="12">
        <v>25.0</v>
      </c>
      <c r="O635" s="20">
        <v>0.0</v>
      </c>
      <c r="P635" s="20">
        <v>1242.73</v>
      </c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36.0" customHeight="1">
      <c r="A636" s="22">
        <v>1848.0</v>
      </c>
      <c r="B636" s="23">
        <v>18.0</v>
      </c>
      <c r="C636" s="11" t="s">
        <v>954</v>
      </c>
      <c r="D636" s="12">
        <v>1.11001013811E11</v>
      </c>
      <c r="E636" s="13">
        <v>1.11001013811E11</v>
      </c>
      <c r="F636" s="36" t="s">
        <v>1030</v>
      </c>
      <c r="G636" s="25" t="s">
        <v>17</v>
      </c>
      <c r="H636" s="26" t="s">
        <v>1031</v>
      </c>
      <c r="I636" s="17" t="s">
        <v>19</v>
      </c>
      <c r="J636" s="18">
        <f t="shared" si="6"/>
        <v>90.42</v>
      </c>
      <c r="K636" s="18">
        <f t="shared" si="7"/>
        <v>1407.49697</v>
      </c>
      <c r="L636" s="19">
        <f t="shared" si="8"/>
        <v>1497.91697</v>
      </c>
      <c r="M636" s="12">
        <v>4.0</v>
      </c>
      <c r="N636" s="12">
        <v>35.0</v>
      </c>
      <c r="O636" s="20">
        <v>180.84</v>
      </c>
      <c r="P636" s="20">
        <v>2322.37</v>
      </c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36.0" customHeight="1">
      <c r="A637" s="22">
        <v>1844.0</v>
      </c>
      <c r="B637" s="23">
        <v>18.0</v>
      </c>
      <c r="C637" s="11" t="s">
        <v>954</v>
      </c>
      <c r="D637" s="12">
        <v>1.11001014028E11</v>
      </c>
      <c r="E637" s="13">
        <v>1.11001014028E11</v>
      </c>
      <c r="F637" s="36" t="s">
        <v>1032</v>
      </c>
      <c r="G637" s="25" t="s">
        <v>17</v>
      </c>
      <c r="H637" s="26" t="s">
        <v>1033</v>
      </c>
      <c r="I637" s="17" t="s">
        <v>24</v>
      </c>
      <c r="J637" s="18">
        <f t="shared" si="6"/>
        <v>98.52307692</v>
      </c>
      <c r="K637" s="18">
        <f t="shared" si="7"/>
        <v>350.2230769</v>
      </c>
      <c r="L637" s="19">
        <f t="shared" si="8"/>
        <v>448.7461538</v>
      </c>
      <c r="M637" s="12">
        <v>3.0</v>
      </c>
      <c r="N637" s="12">
        <v>11.0</v>
      </c>
      <c r="O637" s="20">
        <v>128.08</v>
      </c>
      <c r="P637" s="20">
        <v>455.29</v>
      </c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36.0" customHeight="1">
      <c r="A638" s="22">
        <v>1833.0</v>
      </c>
      <c r="B638" s="23">
        <v>18.0</v>
      </c>
      <c r="C638" s="11" t="s">
        <v>954</v>
      </c>
      <c r="D638" s="12">
        <v>1.11001076376E11</v>
      </c>
      <c r="E638" s="13">
        <v>1.11001076376E11</v>
      </c>
      <c r="F638" s="37" t="s">
        <v>1034</v>
      </c>
      <c r="G638" s="25" t="s">
        <v>17</v>
      </c>
      <c r="H638" s="26" t="s">
        <v>1035</v>
      </c>
      <c r="I638" s="17" t="s">
        <v>19</v>
      </c>
      <c r="J638" s="18">
        <f t="shared" si="6"/>
        <v>114.5</v>
      </c>
      <c r="K638" s="18">
        <f t="shared" si="7"/>
        <v>1286.769697</v>
      </c>
      <c r="L638" s="19">
        <f t="shared" si="8"/>
        <v>1401.269697</v>
      </c>
      <c r="M638" s="12">
        <v>4.0</v>
      </c>
      <c r="N638" s="12">
        <v>36.0</v>
      </c>
      <c r="O638" s="20">
        <v>229.0</v>
      </c>
      <c r="P638" s="20">
        <v>2123.17</v>
      </c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36.0" customHeight="1">
      <c r="A639" s="22">
        <v>1974.0</v>
      </c>
      <c r="B639" s="23">
        <v>19.0</v>
      </c>
      <c r="C639" s="11" t="s">
        <v>1036</v>
      </c>
      <c r="D639" s="12">
        <v>1.11001100013E11</v>
      </c>
      <c r="E639" s="13">
        <v>1.11001100013E11</v>
      </c>
      <c r="F639" s="36" t="s">
        <v>1037</v>
      </c>
      <c r="G639" s="25" t="s">
        <v>17</v>
      </c>
      <c r="H639" s="26" t="s">
        <v>1038</v>
      </c>
      <c r="I639" s="17" t="s">
        <v>19</v>
      </c>
      <c r="J639" s="18">
        <f t="shared" si="6"/>
        <v>92.335</v>
      </c>
      <c r="K639" s="18">
        <f t="shared" si="7"/>
        <v>1210.254545</v>
      </c>
      <c r="L639" s="19">
        <f t="shared" si="8"/>
        <v>1302.589545</v>
      </c>
      <c r="M639" s="12">
        <v>3.0</v>
      </c>
      <c r="N639" s="12">
        <v>25.0</v>
      </c>
      <c r="O639" s="20">
        <v>184.67</v>
      </c>
      <c r="P639" s="20">
        <v>1996.92</v>
      </c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36.0" customHeight="1">
      <c r="A640" s="22">
        <v>1973.0</v>
      </c>
      <c r="B640" s="23">
        <v>19.0</v>
      </c>
      <c r="C640" s="11" t="s">
        <v>1036</v>
      </c>
      <c r="D640" s="12">
        <v>1.11001098973E11</v>
      </c>
      <c r="E640" s="13">
        <v>1.11001098973E11</v>
      </c>
      <c r="F640" s="36" t="s">
        <v>1039</v>
      </c>
      <c r="G640" s="25" t="s">
        <v>17</v>
      </c>
      <c r="H640" s="26" t="s">
        <v>1040</v>
      </c>
      <c r="I640" s="17" t="s">
        <v>19</v>
      </c>
      <c r="J640" s="18">
        <f t="shared" si="6"/>
        <v>155.74</v>
      </c>
      <c r="K640" s="18">
        <f t="shared" si="7"/>
        <v>1042.70303</v>
      </c>
      <c r="L640" s="19">
        <f t="shared" si="8"/>
        <v>1198.44303</v>
      </c>
      <c r="M640" s="12">
        <v>4.0</v>
      </c>
      <c r="N640" s="12">
        <v>22.0</v>
      </c>
      <c r="O640" s="20">
        <v>311.48</v>
      </c>
      <c r="P640" s="20">
        <v>1720.46</v>
      </c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36.0" customHeight="1">
      <c r="A641" s="22">
        <v>1972.0</v>
      </c>
      <c r="B641" s="23">
        <v>19.0</v>
      </c>
      <c r="C641" s="11" t="s">
        <v>1036</v>
      </c>
      <c r="D641" s="12">
        <v>1.11001100021E11</v>
      </c>
      <c r="E641" s="13">
        <v>1.11001100021E11</v>
      </c>
      <c r="F641" s="36" t="s">
        <v>1041</v>
      </c>
      <c r="G641" s="25" t="s">
        <v>17</v>
      </c>
      <c r="H641" s="26" t="s">
        <v>1042</v>
      </c>
      <c r="I641" s="17" t="s">
        <v>19</v>
      </c>
      <c r="J641" s="18">
        <f t="shared" si="6"/>
        <v>92.55</v>
      </c>
      <c r="K641" s="18">
        <f t="shared" si="7"/>
        <v>812.1515152</v>
      </c>
      <c r="L641" s="19">
        <f t="shared" si="8"/>
        <v>904.7015152</v>
      </c>
      <c r="M641" s="12">
        <v>3.0</v>
      </c>
      <c r="N641" s="12">
        <v>18.0</v>
      </c>
      <c r="O641" s="20">
        <v>185.1</v>
      </c>
      <c r="P641" s="20">
        <v>1340.05</v>
      </c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36.0" customHeight="1">
      <c r="A642" s="22">
        <v>1932.0</v>
      </c>
      <c r="B642" s="23">
        <v>19.0</v>
      </c>
      <c r="C642" s="11" t="s">
        <v>1036</v>
      </c>
      <c r="D642" s="12">
        <v>2.1185000118E11</v>
      </c>
      <c r="E642" s="13">
        <v>2.1185000118E11</v>
      </c>
      <c r="F642" s="36" t="s">
        <v>1043</v>
      </c>
      <c r="G642" s="25" t="s">
        <v>17</v>
      </c>
      <c r="H642" s="26" t="s">
        <v>1044</v>
      </c>
      <c r="I642" s="17" t="s">
        <v>24</v>
      </c>
      <c r="J642" s="18">
        <f t="shared" si="6"/>
        <v>50.76153846</v>
      </c>
      <c r="K642" s="18">
        <f t="shared" si="7"/>
        <v>278.7461538</v>
      </c>
      <c r="L642" s="19">
        <f t="shared" si="8"/>
        <v>329.5076923</v>
      </c>
      <c r="M642" s="12">
        <v>1.0</v>
      </c>
      <c r="N642" s="12">
        <v>9.0</v>
      </c>
      <c r="O642" s="20">
        <v>65.99</v>
      </c>
      <c r="P642" s="20">
        <v>362.37</v>
      </c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36.0" customHeight="1">
      <c r="A643" s="22">
        <v>1969.0</v>
      </c>
      <c r="B643" s="23">
        <v>19.0</v>
      </c>
      <c r="C643" s="11" t="s">
        <v>1036</v>
      </c>
      <c r="D643" s="12">
        <v>1.11001030821E11</v>
      </c>
      <c r="E643" s="13">
        <v>1.11001030821E11</v>
      </c>
      <c r="F643" s="36" t="s">
        <v>1045</v>
      </c>
      <c r="G643" s="25" t="s">
        <v>17</v>
      </c>
      <c r="H643" s="26" t="s">
        <v>1046</v>
      </c>
      <c r="I643" s="17" t="s">
        <v>24</v>
      </c>
      <c r="J643" s="18">
        <f t="shared" si="6"/>
        <v>0</v>
      </c>
      <c r="K643" s="18">
        <f t="shared" si="7"/>
        <v>283.0461538</v>
      </c>
      <c r="L643" s="19">
        <f t="shared" si="8"/>
        <v>283.0461538</v>
      </c>
      <c r="M643" s="12" t="s">
        <v>833</v>
      </c>
      <c r="N643" s="12">
        <v>10.0</v>
      </c>
      <c r="O643" s="20"/>
      <c r="P643" s="20">
        <v>367.96</v>
      </c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36.0" customHeight="1">
      <c r="A644" s="22">
        <v>1960.0</v>
      </c>
      <c r="B644" s="23">
        <v>19.0</v>
      </c>
      <c r="C644" s="11" t="s">
        <v>1036</v>
      </c>
      <c r="D644" s="12">
        <v>1.11001106241E11</v>
      </c>
      <c r="E644" s="13">
        <v>1.11001030821E11</v>
      </c>
      <c r="F644" s="28" t="s">
        <v>1047</v>
      </c>
      <c r="G644" s="25" t="s">
        <v>22</v>
      </c>
      <c r="H644" s="26" t="s">
        <v>1048</v>
      </c>
      <c r="I644" s="17" t="s">
        <v>24</v>
      </c>
      <c r="J644" s="18">
        <f t="shared" si="6"/>
        <v>77.67692308</v>
      </c>
      <c r="K644" s="18">
        <f t="shared" si="7"/>
        <v>194.6461538</v>
      </c>
      <c r="L644" s="19">
        <f t="shared" si="8"/>
        <v>272.3230769</v>
      </c>
      <c r="M644" s="12">
        <v>3.0</v>
      </c>
      <c r="N644" s="12">
        <v>6.0</v>
      </c>
      <c r="O644" s="20">
        <v>100.98</v>
      </c>
      <c r="P644" s="20">
        <v>253.04</v>
      </c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36.0" customHeight="1">
      <c r="A645" s="22">
        <v>1951.0</v>
      </c>
      <c r="B645" s="23">
        <v>19.0</v>
      </c>
      <c r="C645" s="11" t="s">
        <v>1036</v>
      </c>
      <c r="D645" s="12">
        <v>1.11001075302E11</v>
      </c>
      <c r="E645" s="13">
        <v>1.11001030821E11</v>
      </c>
      <c r="F645" s="28" t="s">
        <v>1047</v>
      </c>
      <c r="G645" s="25" t="s">
        <v>28</v>
      </c>
      <c r="H645" s="26" t="s">
        <v>1049</v>
      </c>
      <c r="I645" s="17" t="s">
        <v>24</v>
      </c>
      <c r="J645" s="18">
        <f t="shared" si="6"/>
        <v>40.20769231</v>
      </c>
      <c r="K645" s="18">
        <f t="shared" si="7"/>
        <v>260.7384615</v>
      </c>
      <c r="L645" s="19">
        <f t="shared" si="8"/>
        <v>300.9461538</v>
      </c>
      <c r="M645" s="12">
        <v>2.0</v>
      </c>
      <c r="N645" s="12">
        <v>7.0</v>
      </c>
      <c r="O645" s="20">
        <v>52.27</v>
      </c>
      <c r="P645" s="20">
        <v>338.96</v>
      </c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36.0" customHeight="1">
      <c r="A646" s="22">
        <v>1941.0</v>
      </c>
      <c r="B646" s="23">
        <v>19.0</v>
      </c>
      <c r="C646" s="11" t="s">
        <v>1036</v>
      </c>
      <c r="D646" s="12">
        <v>2.11850001171E11</v>
      </c>
      <c r="E646" s="13">
        <v>2.11850001171E11</v>
      </c>
      <c r="F646" s="36" t="s">
        <v>1050</v>
      </c>
      <c r="G646" s="25" t="s">
        <v>17</v>
      </c>
      <c r="H646" s="26" t="s">
        <v>1051</v>
      </c>
      <c r="I646" s="17" t="s">
        <v>24</v>
      </c>
      <c r="J646" s="18">
        <f t="shared" si="6"/>
        <v>0</v>
      </c>
      <c r="K646" s="18">
        <f t="shared" si="7"/>
        <v>537.9384615</v>
      </c>
      <c r="L646" s="19">
        <f t="shared" si="8"/>
        <v>537.9384615</v>
      </c>
      <c r="M646" s="45">
        <v>0.0</v>
      </c>
      <c r="N646" s="12">
        <v>15.0</v>
      </c>
      <c r="O646" s="20">
        <v>0.0</v>
      </c>
      <c r="P646" s="20">
        <v>699.32</v>
      </c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36.0" customHeight="1">
      <c r="A647" s="22">
        <v>1942.0</v>
      </c>
      <c r="B647" s="23">
        <v>19.0</v>
      </c>
      <c r="C647" s="11" t="s">
        <v>1036</v>
      </c>
      <c r="D647" s="12">
        <v>2.11001020251E11</v>
      </c>
      <c r="E647" s="13">
        <v>2.11850001171E11</v>
      </c>
      <c r="F647" s="28" t="s">
        <v>1052</v>
      </c>
      <c r="G647" s="25" t="s">
        <v>22</v>
      </c>
      <c r="H647" s="26" t="s">
        <v>1053</v>
      </c>
      <c r="I647" s="17" t="s">
        <v>24</v>
      </c>
      <c r="J647" s="18">
        <f t="shared" si="6"/>
        <v>102.6153846</v>
      </c>
      <c r="K647" s="18">
        <f t="shared" si="7"/>
        <v>251.6615385</v>
      </c>
      <c r="L647" s="19">
        <f t="shared" si="8"/>
        <v>354.2769231</v>
      </c>
      <c r="M647" s="12">
        <v>4.0</v>
      </c>
      <c r="N647" s="12">
        <v>10.0</v>
      </c>
      <c r="O647" s="20">
        <v>133.4</v>
      </c>
      <c r="P647" s="20">
        <v>327.16</v>
      </c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36.0" customHeight="1">
      <c r="A648" s="22">
        <v>1902.0</v>
      </c>
      <c r="B648" s="23">
        <v>19.0</v>
      </c>
      <c r="C648" s="11" t="s">
        <v>1036</v>
      </c>
      <c r="D648" s="12">
        <v>1.11001035572E11</v>
      </c>
      <c r="E648" s="13">
        <v>1.11001035572E11</v>
      </c>
      <c r="F648" s="36" t="s">
        <v>1054</v>
      </c>
      <c r="G648" s="25" t="s">
        <v>17</v>
      </c>
      <c r="H648" s="26" t="s">
        <v>1055</v>
      </c>
      <c r="I648" s="17" t="s">
        <v>19</v>
      </c>
      <c r="J648" s="18">
        <f t="shared" si="6"/>
        <v>87.95</v>
      </c>
      <c r="K648" s="18">
        <f t="shared" si="7"/>
        <v>783.8545455</v>
      </c>
      <c r="L648" s="19">
        <f t="shared" si="8"/>
        <v>871.8045455</v>
      </c>
      <c r="M648" s="12">
        <v>3.0</v>
      </c>
      <c r="N648" s="12">
        <v>23.0</v>
      </c>
      <c r="O648" s="20">
        <v>175.9</v>
      </c>
      <c r="P648" s="20">
        <v>1293.36</v>
      </c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36.0" customHeight="1">
      <c r="A649" s="22">
        <v>1901.0</v>
      </c>
      <c r="B649" s="23">
        <v>19.0</v>
      </c>
      <c r="C649" s="11" t="s">
        <v>1036</v>
      </c>
      <c r="D649" s="12">
        <v>1.11001013625E11</v>
      </c>
      <c r="E649" s="13">
        <v>1.11001035572E11</v>
      </c>
      <c r="F649" s="28" t="s">
        <v>1056</v>
      </c>
      <c r="G649" s="25" t="s">
        <v>22</v>
      </c>
      <c r="H649" s="26" t="s">
        <v>1057</v>
      </c>
      <c r="I649" s="17" t="s">
        <v>24</v>
      </c>
      <c r="J649" s="18">
        <f t="shared" si="6"/>
        <v>81.14615385</v>
      </c>
      <c r="K649" s="18">
        <f t="shared" si="7"/>
        <v>191.0461538</v>
      </c>
      <c r="L649" s="19">
        <f t="shared" si="8"/>
        <v>272.1923077</v>
      </c>
      <c r="M649" s="12">
        <v>3.0</v>
      </c>
      <c r="N649" s="12">
        <v>6.0</v>
      </c>
      <c r="O649" s="20">
        <v>105.49</v>
      </c>
      <c r="P649" s="20">
        <v>248.36</v>
      </c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36.0" customHeight="1">
      <c r="A650" s="22">
        <v>1903.0</v>
      </c>
      <c r="B650" s="23">
        <v>19.0</v>
      </c>
      <c r="C650" s="11" t="s">
        <v>1036</v>
      </c>
      <c r="D650" s="12">
        <v>1.11001047571E11</v>
      </c>
      <c r="E650" s="13">
        <v>1.11001047571E11</v>
      </c>
      <c r="F650" s="36" t="s">
        <v>1058</v>
      </c>
      <c r="G650" s="25" t="s">
        <v>17</v>
      </c>
      <c r="H650" s="26" t="s">
        <v>1059</v>
      </c>
      <c r="I650" s="17" t="s">
        <v>19</v>
      </c>
      <c r="J650" s="18">
        <f t="shared" si="6"/>
        <v>0</v>
      </c>
      <c r="K650" s="18">
        <f t="shared" si="7"/>
        <v>608.2363636</v>
      </c>
      <c r="L650" s="19">
        <f t="shared" si="8"/>
        <v>608.2363636</v>
      </c>
      <c r="M650" s="12" t="s">
        <v>833</v>
      </c>
      <c r="N650" s="12">
        <v>22.0</v>
      </c>
      <c r="O650" s="20"/>
      <c r="P650" s="20">
        <v>1003.59</v>
      </c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36.0" customHeight="1">
      <c r="A651" s="22">
        <v>1940.0</v>
      </c>
      <c r="B651" s="23">
        <v>19.0</v>
      </c>
      <c r="C651" s="11" t="s">
        <v>1036</v>
      </c>
      <c r="D651" s="12">
        <v>1.11001075086E11</v>
      </c>
      <c r="E651" s="13">
        <v>1.11001047571E11</v>
      </c>
      <c r="F651" s="28" t="s">
        <v>1060</v>
      </c>
      <c r="G651" s="25" t="s">
        <v>22</v>
      </c>
      <c r="H651" s="26" t="s">
        <v>1061</v>
      </c>
      <c r="I651" s="17" t="s">
        <v>24</v>
      </c>
      <c r="J651" s="18">
        <f t="shared" si="6"/>
        <v>122.0461538</v>
      </c>
      <c r="K651" s="18">
        <f t="shared" si="7"/>
        <v>203.7538462</v>
      </c>
      <c r="L651" s="19">
        <f t="shared" si="8"/>
        <v>325.8</v>
      </c>
      <c r="M651" s="12">
        <v>4.0</v>
      </c>
      <c r="N651" s="12">
        <v>7.0</v>
      </c>
      <c r="O651" s="20">
        <v>158.66</v>
      </c>
      <c r="P651" s="20">
        <v>264.88</v>
      </c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36.0" customHeight="1">
      <c r="A652" s="22">
        <v>1904.0</v>
      </c>
      <c r="B652" s="23">
        <v>19.0</v>
      </c>
      <c r="C652" s="11" t="s">
        <v>1036</v>
      </c>
      <c r="D652" s="12">
        <v>1.11001030848E11</v>
      </c>
      <c r="E652" s="13">
        <v>1.11001030848E11</v>
      </c>
      <c r="F652" s="36" t="s">
        <v>1062</v>
      </c>
      <c r="G652" s="25" t="s">
        <v>17</v>
      </c>
      <c r="H652" s="26" t="s">
        <v>1063</v>
      </c>
      <c r="I652" s="17" t="s">
        <v>19</v>
      </c>
      <c r="J652" s="18">
        <f t="shared" si="6"/>
        <v>52.625</v>
      </c>
      <c r="K652" s="18">
        <f t="shared" si="7"/>
        <v>1132.260606</v>
      </c>
      <c r="L652" s="19">
        <f t="shared" si="8"/>
        <v>1184.885606</v>
      </c>
      <c r="M652" s="12">
        <v>2.0</v>
      </c>
      <c r="N652" s="12">
        <v>34.0</v>
      </c>
      <c r="O652" s="20">
        <v>105.25</v>
      </c>
      <c r="P652" s="20">
        <v>1868.23</v>
      </c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36.0" customHeight="1">
      <c r="A653" s="22">
        <v>1908.0</v>
      </c>
      <c r="B653" s="23">
        <v>19.0</v>
      </c>
      <c r="C653" s="11" t="s">
        <v>1036</v>
      </c>
      <c r="D653" s="12">
        <v>3.11001075034E11</v>
      </c>
      <c r="E653" s="13">
        <v>3.11001075034E11</v>
      </c>
      <c r="F653" s="36" t="s">
        <v>1064</v>
      </c>
      <c r="G653" s="25" t="s">
        <v>17</v>
      </c>
      <c r="H653" s="26" t="s">
        <v>1065</v>
      </c>
      <c r="I653" s="17" t="s">
        <v>24</v>
      </c>
      <c r="J653" s="18">
        <f t="shared" si="6"/>
        <v>21.54615385</v>
      </c>
      <c r="K653" s="18">
        <f t="shared" si="7"/>
        <v>254.9384615</v>
      </c>
      <c r="L653" s="19">
        <f t="shared" si="8"/>
        <v>276.4846154</v>
      </c>
      <c r="M653" s="12">
        <v>1.0</v>
      </c>
      <c r="N653" s="12">
        <v>11.0</v>
      </c>
      <c r="O653" s="20">
        <v>28.01</v>
      </c>
      <c r="P653" s="20">
        <v>331.42</v>
      </c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36.0" customHeight="1">
      <c r="A654" s="22">
        <v>1958.0</v>
      </c>
      <c r="B654" s="23">
        <v>19.0</v>
      </c>
      <c r="C654" s="11" t="s">
        <v>1036</v>
      </c>
      <c r="D654" s="12">
        <v>1.11001086801E11</v>
      </c>
      <c r="E654" s="13">
        <v>1.11001086801E11</v>
      </c>
      <c r="F654" s="36" t="s">
        <v>1066</v>
      </c>
      <c r="G654" s="25" t="s">
        <v>17</v>
      </c>
      <c r="H654" s="26" t="s">
        <v>1067</v>
      </c>
      <c r="I654" s="17" t="s">
        <v>24</v>
      </c>
      <c r="J654" s="18">
        <f t="shared" si="6"/>
        <v>238.3692308</v>
      </c>
      <c r="K654" s="18">
        <f t="shared" si="7"/>
        <v>1701.815385</v>
      </c>
      <c r="L654" s="19">
        <f t="shared" si="8"/>
        <v>1940.184615</v>
      </c>
      <c r="M654" s="12">
        <v>6.0</v>
      </c>
      <c r="N654" s="12">
        <v>43.0</v>
      </c>
      <c r="O654" s="20">
        <v>309.88</v>
      </c>
      <c r="P654" s="20">
        <v>2212.36</v>
      </c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36.0" customHeight="1">
      <c r="A655" s="22">
        <v>1955.0</v>
      </c>
      <c r="B655" s="23">
        <v>19.0</v>
      </c>
      <c r="C655" s="11" t="s">
        <v>1036</v>
      </c>
      <c r="D655" s="12">
        <v>1.11001044431E11</v>
      </c>
      <c r="E655" s="13">
        <v>1.11001086801E11</v>
      </c>
      <c r="F655" s="36"/>
      <c r="G655" s="25" t="s">
        <v>22</v>
      </c>
      <c r="H655" s="26" t="s">
        <v>1068</v>
      </c>
      <c r="I655" s="17" t="s">
        <v>24</v>
      </c>
      <c r="J655" s="18">
        <f t="shared" si="6"/>
        <v>82.02307692</v>
      </c>
      <c r="K655" s="18">
        <f t="shared" si="7"/>
        <v>486.1076923</v>
      </c>
      <c r="L655" s="19">
        <f t="shared" si="8"/>
        <v>568.1307692</v>
      </c>
      <c r="M655" s="12">
        <v>2.0</v>
      </c>
      <c r="N655" s="12">
        <v>10.0</v>
      </c>
      <c r="O655" s="20">
        <v>106.63</v>
      </c>
      <c r="P655" s="20">
        <v>631.94</v>
      </c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36.0" customHeight="1">
      <c r="A656" s="22">
        <v>1938.0</v>
      </c>
      <c r="B656" s="23">
        <v>19.0</v>
      </c>
      <c r="C656" s="11" t="s">
        <v>1036</v>
      </c>
      <c r="D656" s="12">
        <v>1.11001045004E11</v>
      </c>
      <c r="E656" s="13">
        <v>1.11001086801E11</v>
      </c>
      <c r="F656" s="36"/>
      <c r="G656" s="25" t="s">
        <v>28</v>
      </c>
      <c r="H656" s="26" t="s">
        <v>1069</v>
      </c>
      <c r="I656" s="17" t="s">
        <v>24</v>
      </c>
      <c r="J656" s="18">
        <f t="shared" si="6"/>
        <v>22.37692308</v>
      </c>
      <c r="K656" s="18">
        <f t="shared" si="7"/>
        <v>254.7923077</v>
      </c>
      <c r="L656" s="19">
        <f t="shared" si="8"/>
        <v>277.1692308</v>
      </c>
      <c r="M656" s="12">
        <v>1.0</v>
      </c>
      <c r="N656" s="12">
        <v>8.0</v>
      </c>
      <c r="O656" s="20">
        <v>29.09</v>
      </c>
      <c r="P656" s="20">
        <v>331.23</v>
      </c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36.0" customHeight="1">
      <c r="A657" s="22">
        <v>1952.0</v>
      </c>
      <c r="B657" s="23">
        <v>19.0</v>
      </c>
      <c r="C657" s="11" t="s">
        <v>1036</v>
      </c>
      <c r="D657" s="12">
        <v>1.11001047481E11</v>
      </c>
      <c r="E657" s="13">
        <v>1.11001086801E11</v>
      </c>
      <c r="F657" s="36"/>
      <c r="G657" s="25" t="s">
        <v>47</v>
      </c>
      <c r="H657" s="26" t="s">
        <v>1070</v>
      </c>
      <c r="I657" s="17" t="s">
        <v>24</v>
      </c>
      <c r="J657" s="18">
        <f t="shared" si="6"/>
        <v>20.45384615</v>
      </c>
      <c r="K657" s="18">
        <f t="shared" si="7"/>
        <v>161.7</v>
      </c>
      <c r="L657" s="19">
        <f t="shared" si="8"/>
        <v>182.1538462</v>
      </c>
      <c r="M657" s="12">
        <v>1.0</v>
      </c>
      <c r="N657" s="12">
        <v>6.0</v>
      </c>
      <c r="O657" s="20">
        <v>26.59</v>
      </c>
      <c r="P657" s="20">
        <v>210.21</v>
      </c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36.0" customHeight="1">
      <c r="A658" s="22">
        <v>1909.0</v>
      </c>
      <c r="B658" s="23">
        <v>19.0</v>
      </c>
      <c r="C658" s="11" t="s">
        <v>1036</v>
      </c>
      <c r="D658" s="12">
        <v>1.11001096555E11</v>
      </c>
      <c r="E658" s="13">
        <v>1.11001096555E11</v>
      </c>
      <c r="F658" s="37" t="s">
        <v>1071</v>
      </c>
      <c r="G658" s="25" t="s">
        <v>17</v>
      </c>
      <c r="H658" s="26" t="s">
        <v>1072</v>
      </c>
      <c r="I658" s="17" t="s">
        <v>19</v>
      </c>
      <c r="J658" s="18">
        <f t="shared" si="6"/>
        <v>57.345</v>
      </c>
      <c r="K658" s="18">
        <f t="shared" si="7"/>
        <v>615.3636364</v>
      </c>
      <c r="L658" s="19">
        <f t="shared" si="8"/>
        <v>672.7086364</v>
      </c>
      <c r="M658" s="12">
        <v>2.0</v>
      </c>
      <c r="N658" s="12">
        <v>20.0</v>
      </c>
      <c r="O658" s="20">
        <v>114.69</v>
      </c>
      <c r="P658" s="20">
        <v>1015.35</v>
      </c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36.0" customHeight="1">
      <c r="A659" s="22">
        <v>1905.0</v>
      </c>
      <c r="B659" s="23">
        <v>19.0</v>
      </c>
      <c r="C659" s="11" t="s">
        <v>1036</v>
      </c>
      <c r="D659" s="12">
        <v>1.11001045721E11</v>
      </c>
      <c r="E659" s="13">
        <v>1.11001096555E11</v>
      </c>
      <c r="F659" s="38"/>
      <c r="G659" s="25" t="s">
        <v>22</v>
      </c>
      <c r="H659" s="26" t="s">
        <v>1073</v>
      </c>
      <c r="I659" s="17" t="s">
        <v>24</v>
      </c>
      <c r="J659" s="18">
        <f t="shared" si="6"/>
        <v>62.26923077</v>
      </c>
      <c r="K659" s="18">
        <f t="shared" si="7"/>
        <v>127.0384615</v>
      </c>
      <c r="L659" s="19">
        <f t="shared" si="8"/>
        <v>189.3076923</v>
      </c>
      <c r="M659" s="12">
        <v>2.0</v>
      </c>
      <c r="N659" s="12">
        <v>4.0</v>
      </c>
      <c r="O659" s="20">
        <v>80.95</v>
      </c>
      <c r="P659" s="20">
        <v>165.15</v>
      </c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36.0" customHeight="1">
      <c r="A660" s="22">
        <v>1910.0</v>
      </c>
      <c r="B660" s="23">
        <v>19.0</v>
      </c>
      <c r="C660" s="11" t="s">
        <v>1036</v>
      </c>
      <c r="D660" s="12">
        <v>1.11001028266E11</v>
      </c>
      <c r="E660" s="13">
        <v>1.11001028266E11</v>
      </c>
      <c r="F660" s="36" t="s">
        <v>1074</v>
      </c>
      <c r="G660" s="25" t="s">
        <v>17</v>
      </c>
      <c r="H660" s="26" t="s">
        <v>1075</v>
      </c>
      <c r="I660" s="17" t="s">
        <v>24</v>
      </c>
      <c r="J660" s="18">
        <f t="shared" si="6"/>
        <v>0</v>
      </c>
      <c r="K660" s="18">
        <f t="shared" si="7"/>
        <v>402.5</v>
      </c>
      <c r="L660" s="19">
        <f t="shared" si="8"/>
        <v>402.5</v>
      </c>
      <c r="M660" s="12" t="s">
        <v>833</v>
      </c>
      <c r="N660" s="12">
        <v>12.0</v>
      </c>
      <c r="O660" s="20"/>
      <c r="P660" s="20">
        <v>523.25</v>
      </c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36.0" customHeight="1">
      <c r="A661" s="22">
        <v>1911.0</v>
      </c>
      <c r="B661" s="23">
        <v>19.0</v>
      </c>
      <c r="C661" s="11" t="s">
        <v>1036</v>
      </c>
      <c r="D661" s="12">
        <v>1.11001034754E11</v>
      </c>
      <c r="E661" s="13">
        <v>1.11001034754E11</v>
      </c>
      <c r="F661" s="36" t="s">
        <v>1076</v>
      </c>
      <c r="G661" s="25" t="s">
        <v>17</v>
      </c>
      <c r="H661" s="26" t="s">
        <v>1077</v>
      </c>
      <c r="I661" s="17" t="s">
        <v>24</v>
      </c>
      <c r="J661" s="18">
        <f t="shared" si="6"/>
        <v>33.83846154</v>
      </c>
      <c r="K661" s="18">
        <f t="shared" si="7"/>
        <v>671.0692308</v>
      </c>
      <c r="L661" s="19">
        <f t="shared" si="8"/>
        <v>704.9076923</v>
      </c>
      <c r="M661" s="12">
        <v>1.0</v>
      </c>
      <c r="N661" s="12">
        <v>22.0</v>
      </c>
      <c r="O661" s="20">
        <v>43.99</v>
      </c>
      <c r="P661" s="20">
        <v>872.39</v>
      </c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36.0" customHeight="1">
      <c r="A662" s="22">
        <v>1915.0</v>
      </c>
      <c r="B662" s="23">
        <v>19.0</v>
      </c>
      <c r="C662" s="11" t="s">
        <v>1036</v>
      </c>
      <c r="D662" s="12">
        <v>1.11001029599E11</v>
      </c>
      <c r="E662" s="13">
        <v>1.11001034754E11</v>
      </c>
      <c r="F662" s="28" t="s">
        <v>1078</v>
      </c>
      <c r="G662" s="25" t="s">
        <v>22</v>
      </c>
      <c r="H662" s="26" t="s">
        <v>1079</v>
      </c>
      <c r="I662" s="17" t="s">
        <v>24</v>
      </c>
      <c r="J662" s="18">
        <f t="shared" si="6"/>
        <v>100.6</v>
      </c>
      <c r="K662" s="18">
        <f t="shared" si="7"/>
        <v>216.2692308</v>
      </c>
      <c r="L662" s="19">
        <f t="shared" si="8"/>
        <v>316.8692308</v>
      </c>
      <c r="M662" s="12">
        <v>3.0</v>
      </c>
      <c r="N662" s="12">
        <v>8.0</v>
      </c>
      <c r="O662" s="20">
        <v>130.78</v>
      </c>
      <c r="P662" s="20">
        <v>281.15</v>
      </c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36.0" customHeight="1">
      <c r="A663" s="22">
        <v>1912.0</v>
      </c>
      <c r="B663" s="23">
        <v>19.0</v>
      </c>
      <c r="C663" s="11" t="s">
        <v>1036</v>
      </c>
      <c r="D663" s="12">
        <v>1.11001086584E11</v>
      </c>
      <c r="E663" s="13">
        <v>1.11001086584E11</v>
      </c>
      <c r="F663" s="37" t="s">
        <v>1080</v>
      </c>
      <c r="G663" s="25" t="s">
        <v>17</v>
      </c>
      <c r="H663" s="26" t="s">
        <v>1081</v>
      </c>
      <c r="I663" s="17" t="s">
        <v>24</v>
      </c>
      <c r="J663" s="18">
        <f t="shared" si="6"/>
        <v>0</v>
      </c>
      <c r="K663" s="18">
        <f t="shared" si="7"/>
        <v>748.7769231</v>
      </c>
      <c r="L663" s="19">
        <f t="shared" si="8"/>
        <v>748.7769231</v>
      </c>
      <c r="M663" s="12">
        <v>0.0</v>
      </c>
      <c r="N663" s="12">
        <v>19.0</v>
      </c>
      <c r="O663" s="20">
        <v>0.0</v>
      </c>
      <c r="P663" s="20">
        <v>973.41</v>
      </c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36.0" customHeight="1">
      <c r="A664" s="22">
        <v>1927.0</v>
      </c>
      <c r="B664" s="23">
        <v>19.0</v>
      </c>
      <c r="C664" s="11" t="s">
        <v>1036</v>
      </c>
      <c r="D664" s="12">
        <v>1.11001065307E11</v>
      </c>
      <c r="E664" s="13">
        <v>1.11001086584E11</v>
      </c>
      <c r="F664" s="38"/>
      <c r="G664" s="25" t="s">
        <v>47</v>
      </c>
      <c r="H664" s="26" t="s">
        <v>1082</v>
      </c>
      <c r="I664" s="17" t="s">
        <v>24</v>
      </c>
      <c r="J664" s="18">
        <f t="shared" si="6"/>
        <v>59.83846154</v>
      </c>
      <c r="K664" s="18">
        <f t="shared" si="7"/>
        <v>182.2307692</v>
      </c>
      <c r="L664" s="19">
        <f t="shared" si="8"/>
        <v>242.0692308</v>
      </c>
      <c r="M664" s="12">
        <v>2.0</v>
      </c>
      <c r="N664" s="12">
        <v>6.0</v>
      </c>
      <c r="O664" s="20">
        <v>77.79</v>
      </c>
      <c r="P664" s="20">
        <v>236.9</v>
      </c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36.0" customHeight="1">
      <c r="A665" s="22">
        <v>1907.0</v>
      </c>
      <c r="B665" s="23">
        <v>19.0</v>
      </c>
      <c r="C665" s="11" t="s">
        <v>1036</v>
      </c>
      <c r="D665" s="12">
        <v>1.11001086762E11</v>
      </c>
      <c r="E665" s="13">
        <v>1.11001086762E11</v>
      </c>
      <c r="F665" s="36" t="s">
        <v>1083</v>
      </c>
      <c r="G665" s="25" t="s">
        <v>17</v>
      </c>
      <c r="H665" s="26" t="s">
        <v>1084</v>
      </c>
      <c r="I665" s="17" t="s">
        <v>24</v>
      </c>
      <c r="J665" s="18">
        <f t="shared" si="6"/>
        <v>55.52307692</v>
      </c>
      <c r="K665" s="18">
        <f t="shared" si="7"/>
        <v>195.9615385</v>
      </c>
      <c r="L665" s="19">
        <f t="shared" si="8"/>
        <v>251.4846154</v>
      </c>
      <c r="M665" s="12">
        <v>2.0</v>
      </c>
      <c r="N665" s="12">
        <v>8.0</v>
      </c>
      <c r="O665" s="20">
        <v>72.18</v>
      </c>
      <c r="P665" s="20">
        <v>254.75</v>
      </c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36.0" customHeight="1">
      <c r="A666" s="22">
        <v>1931.0</v>
      </c>
      <c r="B666" s="23">
        <v>19.0</v>
      </c>
      <c r="C666" s="11" t="s">
        <v>1036</v>
      </c>
      <c r="D666" s="12">
        <v>1.11001014508E11</v>
      </c>
      <c r="E666" s="13">
        <v>1.11001086762E11</v>
      </c>
      <c r="F666" s="28" t="s">
        <v>1085</v>
      </c>
      <c r="G666" s="25" t="s">
        <v>22</v>
      </c>
      <c r="H666" s="26" t="s">
        <v>1086</v>
      </c>
      <c r="I666" s="17" t="s">
        <v>19</v>
      </c>
      <c r="J666" s="18">
        <f t="shared" si="6"/>
        <v>0</v>
      </c>
      <c r="K666" s="18">
        <f t="shared" si="7"/>
        <v>375.4181818</v>
      </c>
      <c r="L666" s="19">
        <f t="shared" si="8"/>
        <v>375.4181818</v>
      </c>
      <c r="M666" s="12">
        <v>0.0</v>
      </c>
      <c r="N666" s="12">
        <v>12.0</v>
      </c>
      <c r="O666" s="20">
        <v>0.0</v>
      </c>
      <c r="P666" s="20">
        <v>619.44</v>
      </c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36.0" customHeight="1">
      <c r="A667" s="22">
        <v>1928.0</v>
      </c>
      <c r="B667" s="23">
        <v>19.0</v>
      </c>
      <c r="C667" s="11" t="s">
        <v>1036</v>
      </c>
      <c r="D667" s="12">
        <v>1.1100104573E11</v>
      </c>
      <c r="E667" s="13">
        <v>1.1100104573E11</v>
      </c>
      <c r="F667" s="36" t="s">
        <v>1087</v>
      </c>
      <c r="G667" s="25" t="s">
        <v>17</v>
      </c>
      <c r="H667" s="26" t="s">
        <v>1088</v>
      </c>
      <c r="I667" s="17" t="s">
        <v>24</v>
      </c>
      <c r="J667" s="18">
        <f t="shared" si="6"/>
        <v>0</v>
      </c>
      <c r="K667" s="18">
        <f t="shared" si="7"/>
        <v>449.0076923</v>
      </c>
      <c r="L667" s="19">
        <f t="shared" si="8"/>
        <v>449.0076923</v>
      </c>
      <c r="M667" s="12" t="s">
        <v>833</v>
      </c>
      <c r="N667" s="12">
        <v>13.0</v>
      </c>
      <c r="O667" s="20"/>
      <c r="P667" s="20">
        <v>583.71</v>
      </c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36.0" customHeight="1">
      <c r="A668" s="22">
        <v>1914.0</v>
      </c>
      <c r="B668" s="23">
        <v>19.0</v>
      </c>
      <c r="C668" s="11" t="s">
        <v>1036</v>
      </c>
      <c r="D668" s="12">
        <v>1.11001043893E11</v>
      </c>
      <c r="E668" s="13">
        <v>1.1100104573E11</v>
      </c>
      <c r="F668" s="36"/>
      <c r="G668" s="25" t="s">
        <v>22</v>
      </c>
      <c r="H668" s="26" t="s">
        <v>1089</v>
      </c>
      <c r="I668" s="17" t="s">
        <v>24</v>
      </c>
      <c r="J668" s="18">
        <f t="shared" si="6"/>
        <v>70.59230769</v>
      </c>
      <c r="K668" s="18">
        <f t="shared" si="7"/>
        <v>100.7307692</v>
      </c>
      <c r="L668" s="19">
        <f t="shared" si="8"/>
        <v>171.3230769</v>
      </c>
      <c r="M668" s="12">
        <v>4.0</v>
      </c>
      <c r="N668" s="12">
        <v>4.0</v>
      </c>
      <c r="O668" s="20">
        <v>91.77</v>
      </c>
      <c r="P668" s="20">
        <v>130.95</v>
      </c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36.0" customHeight="1">
      <c r="A669" s="22">
        <v>1992.0</v>
      </c>
      <c r="B669" s="23">
        <v>19.0</v>
      </c>
      <c r="C669" s="11" t="s">
        <v>1036</v>
      </c>
      <c r="D669" s="12"/>
      <c r="E669" s="13" t="e">
        <v>#N/A</v>
      </c>
      <c r="F669" s="36"/>
      <c r="G669" s="25" t="s">
        <v>28</v>
      </c>
      <c r="H669" s="26" t="s">
        <v>1090</v>
      </c>
      <c r="I669" s="17" t="s">
        <v>24</v>
      </c>
      <c r="J669" s="18">
        <f t="shared" si="6"/>
        <v>130.5384615</v>
      </c>
      <c r="K669" s="18">
        <f t="shared" si="7"/>
        <v>470.5</v>
      </c>
      <c r="L669" s="19">
        <f t="shared" si="8"/>
        <v>601.0384615</v>
      </c>
      <c r="M669" s="12">
        <v>8.0</v>
      </c>
      <c r="N669" s="12">
        <v>20.0</v>
      </c>
      <c r="O669" s="20">
        <v>169.7</v>
      </c>
      <c r="P669" s="20">
        <v>611.65</v>
      </c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36.0" customHeight="1">
      <c r="A670" s="22">
        <v>1916.0</v>
      </c>
      <c r="B670" s="23">
        <v>19.0</v>
      </c>
      <c r="C670" s="11" t="s">
        <v>1036</v>
      </c>
      <c r="D670" s="12">
        <v>1.11001107131E11</v>
      </c>
      <c r="E670" s="13">
        <v>1.11001033928E11</v>
      </c>
      <c r="F670" s="36" t="s">
        <v>1091</v>
      </c>
      <c r="G670" s="25" t="s">
        <v>28</v>
      </c>
      <c r="H670" s="26" t="s">
        <v>1092</v>
      </c>
      <c r="I670" s="17" t="s">
        <v>19</v>
      </c>
      <c r="J670" s="18">
        <f t="shared" si="6"/>
        <v>114.91</v>
      </c>
      <c r="K670" s="18">
        <f t="shared" si="7"/>
        <v>754.6969697</v>
      </c>
      <c r="L670" s="19">
        <f t="shared" si="8"/>
        <v>869.6069697</v>
      </c>
      <c r="M670" s="12">
        <v>4.0</v>
      </c>
      <c r="N670" s="12">
        <v>20.0</v>
      </c>
      <c r="O670" s="20">
        <v>229.82</v>
      </c>
      <c r="P670" s="20">
        <v>1245.25</v>
      </c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36.0" customHeight="1">
      <c r="A671" s="22">
        <v>1925.0</v>
      </c>
      <c r="B671" s="23">
        <v>19.0</v>
      </c>
      <c r="C671" s="11" t="s">
        <v>1036</v>
      </c>
      <c r="D671" s="12">
        <v>1.11001093351E11</v>
      </c>
      <c r="E671" s="13">
        <v>1.11001033928E11</v>
      </c>
      <c r="F671" s="36"/>
      <c r="G671" s="47" t="s">
        <v>17</v>
      </c>
      <c r="H671" s="26" t="s">
        <v>1093</v>
      </c>
      <c r="I671" s="17" t="s">
        <v>19</v>
      </c>
      <c r="J671" s="18">
        <f t="shared" si="6"/>
        <v>83.165</v>
      </c>
      <c r="K671" s="18">
        <f t="shared" si="7"/>
        <v>0</v>
      </c>
      <c r="L671" s="19">
        <f t="shared" si="8"/>
        <v>83.165</v>
      </c>
      <c r="M671" s="12">
        <v>4.0</v>
      </c>
      <c r="N671" s="12">
        <v>0.0</v>
      </c>
      <c r="O671" s="20">
        <v>166.33</v>
      </c>
      <c r="P671" s="20">
        <v>0.0</v>
      </c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36.0" customHeight="1">
      <c r="A672" s="22">
        <v>1986.0</v>
      </c>
      <c r="B672" s="23">
        <v>19.0</v>
      </c>
      <c r="C672" s="11" t="s">
        <v>1036</v>
      </c>
      <c r="D672" s="12">
        <v>1.11001033928E11</v>
      </c>
      <c r="E672" s="13">
        <v>1.11001033928E11</v>
      </c>
      <c r="F672" s="36" t="s">
        <v>449</v>
      </c>
      <c r="G672" s="47" t="s">
        <v>22</v>
      </c>
      <c r="H672" s="26" t="s">
        <v>1094</v>
      </c>
      <c r="I672" s="17" t="s">
        <v>24</v>
      </c>
      <c r="J672" s="18">
        <f t="shared" si="6"/>
        <v>0</v>
      </c>
      <c r="K672" s="18">
        <f t="shared" si="7"/>
        <v>241.4692308</v>
      </c>
      <c r="L672" s="19">
        <f t="shared" si="8"/>
        <v>241.4692308</v>
      </c>
      <c r="M672" s="12">
        <v>0.0</v>
      </c>
      <c r="N672" s="12">
        <v>8.0</v>
      </c>
      <c r="O672" s="20">
        <v>0.0</v>
      </c>
      <c r="P672" s="20">
        <v>313.91</v>
      </c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36.0" customHeight="1">
      <c r="A673" s="22">
        <v>1917.0</v>
      </c>
      <c r="B673" s="23">
        <v>19.0</v>
      </c>
      <c r="C673" s="11" t="s">
        <v>1036</v>
      </c>
      <c r="D673" s="12">
        <v>1.11001075663E11</v>
      </c>
      <c r="E673" s="13">
        <v>1.11001075663E11</v>
      </c>
      <c r="F673" s="36" t="s">
        <v>1095</v>
      </c>
      <c r="G673" s="25" t="s">
        <v>17</v>
      </c>
      <c r="H673" s="26" t="s">
        <v>1096</v>
      </c>
      <c r="I673" s="17" t="s">
        <v>24</v>
      </c>
      <c r="J673" s="18">
        <f t="shared" si="6"/>
        <v>0</v>
      </c>
      <c r="K673" s="18">
        <f t="shared" si="7"/>
        <v>173.3692308</v>
      </c>
      <c r="L673" s="19">
        <f t="shared" si="8"/>
        <v>173.3692308</v>
      </c>
      <c r="M673" s="12">
        <v>0.0</v>
      </c>
      <c r="N673" s="12">
        <v>6.0</v>
      </c>
      <c r="O673" s="20">
        <v>0.0</v>
      </c>
      <c r="P673" s="20">
        <v>225.38</v>
      </c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36.0" customHeight="1">
      <c r="A674" s="22">
        <v>1918.0</v>
      </c>
      <c r="B674" s="23">
        <v>19.0</v>
      </c>
      <c r="C674" s="11" t="s">
        <v>1036</v>
      </c>
      <c r="D674" s="12">
        <v>1.1100110423E11</v>
      </c>
      <c r="E674" s="13">
        <v>1.11001075663E11</v>
      </c>
      <c r="F674" s="36"/>
      <c r="G674" s="25" t="s">
        <v>22</v>
      </c>
      <c r="H674" s="26" t="s">
        <v>1097</v>
      </c>
      <c r="I674" s="17" t="s">
        <v>24</v>
      </c>
      <c r="J674" s="18">
        <f t="shared" si="6"/>
        <v>0</v>
      </c>
      <c r="K674" s="18">
        <f t="shared" si="7"/>
        <v>358.1692308</v>
      </c>
      <c r="L674" s="19">
        <f t="shared" si="8"/>
        <v>358.1692308</v>
      </c>
      <c r="M674" s="12">
        <v>0.0</v>
      </c>
      <c r="N674" s="12">
        <v>10.0</v>
      </c>
      <c r="O674" s="20">
        <v>0.0</v>
      </c>
      <c r="P674" s="20">
        <v>465.62</v>
      </c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36.0" customHeight="1">
      <c r="A675" s="22">
        <v>1919.0</v>
      </c>
      <c r="B675" s="23">
        <v>19.0</v>
      </c>
      <c r="C675" s="11" t="s">
        <v>1036</v>
      </c>
      <c r="D675" s="12">
        <v>1.11001104248E11</v>
      </c>
      <c r="E675" s="13">
        <v>1.11001075663E11</v>
      </c>
      <c r="F675" s="36"/>
      <c r="G675" s="25" t="s">
        <v>28</v>
      </c>
      <c r="H675" s="26" t="s">
        <v>1098</v>
      </c>
      <c r="I675" s="17" t="s">
        <v>24</v>
      </c>
      <c r="J675" s="18">
        <f t="shared" si="6"/>
        <v>92.8</v>
      </c>
      <c r="K675" s="18">
        <f t="shared" si="7"/>
        <v>263.3230769</v>
      </c>
      <c r="L675" s="19">
        <f t="shared" si="8"/>
        <v>356.1230769</v>
      </c>
      <c r="M675" s="12">
        <v>3.0</v>
      </c>
      <c r="N675" s="12">
        <v>8.0</v>
      </c>
      <c r="O675" s="20">
        <v>120.64</v>
      </c>
      <c r="P675" s="20">
        <v>342.32</v>
      </c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36.0" customHeight="1">
      <c r="A676" s="22">
        <v>1962.0</v>
      </c>
      <c r="B676" s="23">
        <v>19.0</v>
      </c>
      <c r="C676" s="11" t="s">
        <v>1036</v>
      </c>
      <c r="D676" s="12">
        <v>1.11001106577E11</v>
      </c>
      <c r="E676" s="13">
        <v>1.11001075663E11</v>
      </c>
      <c r="F676" s="36"/>
      <c r="G676" s="25" t="s">
        <v>47</v>
      </c>
      <c r="H676" s="26" t="s">
        <v>1099</v>
      </c>
      <c r="I676" s="17" t="s">
        <v>24</v>
      </c>
      <c r="J676" s="18">
        <f t="shared" si="6"/>
        <v>0</v>
      </c>
      <c r="K676" s="18">
        <f t="shared" si="7"/>
        <v>335.1461538</v>
      </c>
      <c r="L676" s="19">
        <f t="shared" si="8"/>
        <v>335.1461538</v>
      </c>
      <c r="M676" s="12">
        <v>0.0</v>
      </c>
      <c r="N676" s="12">
        <v>8.0</v>
      </c>
      <c r="O676" s="20">
        <v>0.0</v>
      </c>
      <c r="P676" s="20">
        <v>435.69</v>
      </c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36.0" customHeight="1">
      <c r="A677" s="22">
        <v>1984.0</v>
      </c>
      <c r="B677" s="23">
        <v>19.0</v>
      </c>
      <c r="C677" s="11" t="s">
        <v>1036</v>
      </c>
      <c r="D677" s="12">
        <v>1.11001107859E11</v>
      </c>
      <c r="E677" s="13">
        <v>1.11001107859E11</v>
      </c>
      <c r="F677" s="36" t="s">
        <v>1100</v>
      </c>
      <c r="G677" s="25" t="s">
        <v>17</v>
      </c>
      <c r="H677" s="46" t="s">
        <v>1101</v>
      </c>
      <c r="I677" s="17" t="s">
        <v>19</v>
      </c>
      <c r="J677" s="18">
        <f t="shared" si="6"/>
        <v>40.09</v>
      </c>
      <c r="K677" s="18">
        <f t="shared" si="7"/>
        <v>894.1818182</v>
      </c>
      <c r="L677" s="19">
        <f t="shared" si="8"/>
        <v>934.2718182</v>
      </c>
      <c r="M677" s="12">
        <v>2.0</v>
      </c>
      <c r="N677" s="12">
        <v>26.0</v>
      </c>
      <c r="O677" s="20">
        <v>80.18</v>
      </c>
      <c r="P677" s="20">
        <v>1475.4</v>
      </c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36.0" customHeight="1">
      <c r="A678" s="22">
        <v>1959.0</v>
      </c>
      <c r="B678" s="23">
        <v>19.0</v>
      </c>
      <c r="C678" s="11" t="s">
        <v>1036</v>
      </c>
      <c r="D678" s="12">
        <v>1.11001044385E11</v>
      </c>
      <c r="E678" s="13">
        <v>1.11001044385E11</v>
      </c>
      <c r="F678" s="36" t="s">
        <v>1102</v>
      </c>
      <c r="G678" s="25" t="s">
        <v>17</v>
      </c>
      <c r="H678" s="26" t="s">
        <v>1103</v>
      </c>
      <c r="I678" s="17" t="s">
        <v>24</v>
      </c>
      <c r="J678" s="18">
        <f t="shared" si="6"/>
        <v>121.4461538</v>
      </c>
      <c r="K678" s="18">
        <f t="shared" si="7"/>
        <v>1374.007692</v>
      </c>
      <c r="L678" s="19">
        <f t="shared" si="8"/>
        <v>1495.453846</v>
      </c>
      <c r="M678" s="12">
        <v>3.0</v>
      </c>
      <c r="N678" s="12">
        <v>34.0</v>
      </c>
      <c r="O678" s="20">
        <v>157.88</v>
      </c>
      <c r="P678" s="20">
        <v>1786.21</v>
      </c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36.0" customHeight="1">
      <c r="A679" s="22">
        <v>1923.0</v>
      </c>
      <c r="B679" s="23">
        <v>19.0</v>
      </c>
      <c r="C679" s="11" t="s">
        <v>1036</v>
      </c>
      <c r="D679" s="12">
        <v>1.11001047457E11</v>
      </c>
      <c r="E679" s="13">
        <v>1.11001047457E11</v>
      </c>
      <c r="F679" s="37" t="s">
        <v>1104</v>
      </c>
      <c r="G679" s="25" t="s">
        <v>17</v>
      </c>
      <c r="H679" s="26" t="s">
        <v>1105</v>
      </c>
      <c r="I679" s="17" t="s">
        <v>24</v>
      </c>
      <c r="J679" s="18">
        <f t="shared" si="6"/>
        <v>242.0384615</v>
      </c>
      <c r="K679" s="18">
        <f t="shared" si="7"/>
        <v>67.72307692</v>
      </c>
      <c r="L679" s="19">
        <f t="shared" si="8"/>
        <v>309.7615385</v>
      </c>
      <c r="M679" s="12">
        <v>7.0</v>
      </c>
      <c r="N679" s="12">
        <v>2.0</v>
      </c>
      <c r="O679" s="20">
        <v>314.65</v>
      </c>
      <c r="P679" s="20">
        <v>88.04</v>
      </c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36.0" customHeight="1">
      <c r="A680" s="22">
        <v>1966.0</v>
      </c>
      <c r="B680" s="23">
        <v>19.0</v>
      </c>
      <c r="C680" s="11" t="s">
        <v>1036</v>
      </c>
      <c r="D680" s="12"/>
      <c r="E680" s="13" t="e">
        <v>#N/A</v>
      </c>
      <c r="F680" s="38"/>
      <c r="G680" s="25" t="s">
        <v>22</v>
      </c>
      <c r="H680" s="26" t="s">
        <v>1106</v>
      </c>
      <c r="I680" s="17" t="s">
        <v>24</v>
      </c>
      <c r="J680" s="18">
        <f t="shared" si="6"/>
        <v>0</v>
      </c>
      <c r="K680" s="18">
        <f t="shared" si="7"/>
        <v>278.8</v>
      </c>
      <c r="L680" s="19">
        <f t="shared" si="8"/>
        <v>278.8</v>
      </c>
      <c r="M680" s="12">
        <v>0.0</v>
      </c>
      <c r="N680" s="12">
        <v>8.0</v>
      </c>
      <c r="O680" s="20">
        <v>0.0</v>
      </c>
      <c r="P680" s="20">
        <v>362.44</v>
      </c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36.0" customHeight="1">
      <c r="A681" s="22">
        <v>1963.0</v>
      </c>
      <c r="B681" s="23">
        <v>19.0</v>
      </c>
      <c r="C681" s="11" t="s">
        <v>1036</v>
      </c>
      <c r="D681" s="12">
        <v>1.11001027251E11</v>
      </c>
      <c r="E681" s="13">
        <v>1.11001027251E11</v>
      </c>
      <c r="F681" s="36" t="s">
        <v>1107</v>
      </c>
      <c r="G681" s="25" t="s">
        <v>17</v>
      </c>
      <c r="H681" s="26" t="s">
        <v>1108</v>
      </c>
      <c r="I681" s="17" t="s">
        <v>24</v>
      </c>
      <c r="J681" s="18">
        <f t="shared" si="6"/>
        <v>0</v>
      </c>
      <c r="K681" s="18">
        <f t="shared" si="7"/>
        <v>1042.915385</v>
      </c>
      <c r="L681" s="19">
        <f t="shared" si="8"/>
        <v>1042.915385</v>
      </c>
      <c r="M681" s="12" t="s">
        <v>833</v>
      </c>
      <c r="N681" s="12">
        <v>24.0</v>
      </c>
      <c r="O681" s="20"/>
      <c r="P681" s="20">
        <v>1355.79</v>
      </c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36.0" customHeight="1">
      <c r="A682" s="22">
        <v>1934.0</v>
      </c>
      <c r="B682" s="23">
        <v>19.0</v>
      </c>
      <c r="C682" s="11" t="s">
        <v>1036</v>
      </c>
      <c r="D682" s="12">
        <v>1.11001036561E11</v>
      </c>
      <c r="E682" s="13">
        <v>1.11001036561E11</v>
      </c>
      <c r="F682" s="36" t="s">
        <v>1109</v>
      </c>
      <c r="G682" s="25" t="s">
        <v>17</v>
      </c>
      <c r="H682" s="26" t="s">
        <v>1110</v>
      </c>
      <c r="I682" s="17" t="s">
        <v>24</v>
      </c>
      <c r="J682" s="18">
        <f t="shared" si="6"/>
        <v>68.8</v>
      </c>
      <c r="K682" s="18">
        <f t="shared" si="7"/>
        <v>703.0076923</v>
      </c>
      <c r="L682" s="19">
        <f t="shared" si="8"/>
        <v>771.8076923</v>
      </c>
      <c r="M682" s="12">
        <v>2.0</v>
      </c>
      <c r="N682" s="12">
        <v>18.0</v>
      </c>
      <c r="O682" s="20">
        <v>89.44</v>
      </c>
      <c r="P682" s="20">
        <v>913.91</v>
      </c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36.0" customHeight="1">
      <c r="A683" s="22">
        <v>1975.0</v>
      </c>
      <c r="B683" s="23">
        <v>19.0</v>
      </c>
      <c r="C683" s="11" t="s">
        <v>1036</v>
      </c>
      <c r="D683" s="12">
        <v>1.11001104213E11</v>
      </c>
      <c r="E683" s="13">
        <v>1.11001047678E11</v>
      </c>
      <c r="F683" s="48" t="s">
        <v>1111</v>
      </c>
      <c r="G683" s="25" t="s">
        <v>17</v>
      </c>
      <c r="H683" s="26" t="s">
        <v>1112</v>
      </c>
      <c r="I683" s="17" t="s">
        <v>24</v>
      </c>
      <c r="J683" s="18">
        <f t="shared" si="6"/>
        <v>111.4846154</v>
      </c>
      <c r="K683" s="18">
        <f t="shared" si="7"/>
        <v>0</v>
      </c>
      <c r="L683" s="19">
        <f t="shared" si="8"/>
        <v>111.4846154</v>
      </c>
      <c r="M683" s="12">
        <v>3.0</v>
      </c>
      <c r="N683" s="12">
        <v>0.0</v>
      </c>
      <c r="O683" s="20">
        <v>144.93</v>
      </c>
      <c r="P683" s="20">
        <v>0.0</v>
      </c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36.0" customHeight="1">
      <c r="A684" s="22">
        <v>1976.0</v>
      </c>
      <c r="B684" s="23">
        <v>19.0</v>
      </c>
      <c r="C684" s="11" t="s">
        <v>1036</v>
      </c>
      <c r="D684" s="12">
        <v>1.11001106569E11</v>
      </c>
      <c r="E684" s="13">
        <v>1.11001047678E11</v>
      </c>
      <c r="F684" s="49"/>
      <c r="G684" s="25" t="s">
        <v>22</v>
      </c>
      <c r="H684" s="26" t="s">
        <v>1113</v>
      </c>
      <c r="I684" s="17" t="s">
        <v>24</v>
      </c>
      <c r="J684" s="18">
        <f t="shared" si="6"/>
        <v>0</v>
      </c>
      <c r="K684" s="18">
        <f t="shared" si="7"/>
        <v>309.1153846</v>
      </c>
      <c r="L684" s="19">
        <f t="shared" si="8"/>
        <v>309.1153846</v>
      </c>
      <c r="M684" s="12">
        <v>0.0</v>
      </c>
      <c r="N684" s="12">
        <v>9.0</v>
      </c>
      <c r="O684" s="20">
        <v>0.0</v>
      </c>
      <c r="P684" s="20">
        <v>401.85</v>
      </c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36.0" customHeight="1">
      <c r="A685" s="22">
        <v>1935.0</v>
      </c>
      <c r="B685" s="23">
        <v>19.0</v>
      </c>
      <c r="C685" s="11" t="s">
        <v>1036</v>
      </c>
      <c r="D685" s="12">
        <v>1.11001047678E11</v>
      </c>
      <c r="E685" s="13">
        <v>1.11001047678E11</v>
      </c>
      <c r="F685" s="49"/>
      <c r="G685" s="25" t="s">
        <v>28</v>
      </c>
      <c r="H685" s="26" t="s">
        <v>1114</v>
      </c>
      <c r="I685" s="17" t="s">
        <v>19</v>
      </c>
      <c r="J685" s="18">
        <f t="shared" si="6"/>
        <v>55.705</v>
      </c>
      <c r="K685" s="18">
        <f t="shared" si="7"/>
        <v>298.2606061</v>
      </c>
      <c r="L685" s="19">
        <f t="shared" si="8"/>
        <v>353.9656061</v>
      </c>
      <c r="M685" s="12">
        <v>2.0</v>
      </c>
      <c r="N685" s="12">
        <v>9.0</v>
      </c>
      <c r="O685" s="20">
        <v>111.41</v>
      </c>
      <c r="P685" s="20">
        <v>492.13</v>
      </c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36.0" customHeight="1">
      <c r="A686" s="22">
        <v>1982.0</v>
      </c>
      <c r="B686" s="23">
        <v>19.0</v>
      </c>
      <c r="C686" s="11" t="s">
        <v>1036</v>
      </c>
      <c r="D686" s="12">
        <v>1.11001106569E11</v>
      </c>
      <c r="E686" s="13">
        <v>1.11001047678E11</v>
      </c>
      <c r="F686" s="50"/>
      <c r="G686" s="25" t="s">
        <v>47</v>
      </c>
      <c r="H686" s="26" t="s">
        <v>1115</v>
      </c>
      <c r="I686" s="17" t="s">
        <v>24</v>
      </c>
      <c r="J686" s="18">
        <f t="shared" si="6"/>
        <v>0</v>
      </c>
      <c r="K686" s="18">
        <f t="shared" si="7"/>
        <v>446.6846154</v>
      </c>
      <c r="L686" s="19">
        <f t="shared" si="8"/>
        <v>446.6846154</v>
      </c>
      <c r="M686" s="12">
        <v>0.0</v>
      </c>
      <c r="N686" s="12">
        <v>11.0</v>
      </c>
      <c r="O686" s="20">
        <v>0.0</v>
      </c>
      <c r="P686" s="20">
        <v>580.69</v>
      </c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36.0" customHeight="1">
      <c r="A687" s="22">
        <v>1983.0</v>
      </c>
      <c r="B687" s="23">
        <v>19.0</v>
      </c>
      <c r="C687" s="11" t="s">
        <v>1036</v>
      </c>
      <c r="D687" s="12">
        <v>1.11001107115E11</v>
      </c>
      <c r="E687" s="13">
        <v>1.11001107115E11</v>
      </c>
      <c r="F687" s="36" t="s">
        <v>1116</v>
      </c>
      <c r="G687" s="25" t="s">
        <v>17</v>
      </c>
      <c r="H687" s="26" t="s">
        <v>1117</v>
      </c>
      <c r="I687" s="17" t="s">
        <v>19</v>
      </c>
      <c r="J687" s="18">
        <f t="shared" si="6"/>
        <v>162.09</v>
      </c>
      <c r="K687" s="18">
        <f t="shared" si="7"/>
        <v>1239.545455</v>
      </c>
      <c r="L687" s="19">
        <f t="shared" si="8"/>
        <v>1401.635455</v>
      </c>
      <c r="M687" s="12">
        <v>6.0</v>
      </c>
      <c r="N687" s="12">
        <v>33.0</v>
      </c>
      <c r="O687" s="20">
        <v>324.18</v>
      </c>
      <c r="P687" s="20">
        <v>2045.25</v>
      </c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36.0" customHeight="1">
      <c r="A688" s="22">
        <v>1936.0</v>
      </c>
      <c r="B688" s="23">
        <v>19.0</v>
      </c>
      <c r="C688" s="11" t="s">
        <v>1036</v>
      </c>
      <c r="D688" s="12">
        <v>2.11850001121E11</v>
      </c>
      <c r="E688" s="13">
        <v>2.11850001121E11</v>
      </c>
      <c r="F688" s="48" t="s">
        <v>1118</v>
      </c>
      <c r="G688" s="25" t="s">
        <v>17</v>
      </c>
      <c r="H688" s="26" t="s">
        <v>1119</v>
      </c>
      <c r="I688" s="17" t="s">
        <v>24</v>
      </c>
      <c r="J688" s="18">
        <f t="shared" si="6"/>
        <v>35.16923077</v>
      </c>
      <c r="K688" s="18">
        <f t="shared" si="7"/>
        <v>187.9076923</v>
      </c>
      <c r="L688" s="19">
        <f t="shared" si="8"/>
        <v>223.0769231</v>
      </c>
      <c r="M688" s="12">
        <v>1.0</v>
      </c>
      <c r="N688" s="12">
        <v>7.0</v>
      </c>
      <c r="O688" s="20">
        <v>45.72</v>
      </c>
      <c r="P688" s="20">
        <v>244.28</v>
      </c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36.0" customHeight="1">
      <c r="A689" s="22">
        <v>1977.0</v>
      </c>
      <c r="B689" s="23">
        <v>19.0</v>
      </c>
      <c r="C689" s="11" t="s">
        <v>1036</v>
      </c>
      <c r="D689" s="12"/>
      <c r="E689" s="13" t="e">
        <v>#N/A</v>
      </c>
      <c r="F689" s="49"/>
      <c r="G689" s="25"/>
      <c r="H689" s="26" t="s">
        <v>1120</v>
      </c>
      <c r="I689" s="17" t="s">
        <v>24</v>
      </c>
      <c r="J689" s="18">
        <f t="shared" si="6"/>
        <v>0</v>
      </c>
      <c r="K689" s="18">
        <f t="shared" si="7"/>
        <v>71.66153846</v>
      </c>
      <c r="L689" s="19">
        <f t="shared" si="8"/>
        <v>71.66153846</v>
      </c>
      <c r="M689" s="12">
        <v>0.0</v>
      </c>
      <c r="N689" s="12">
        <v>2.0</v>
      </c>
      <c r="O689" s="20">
        <v>0.0</v>
      </c>
      <c r="P689" s="20">
        <v>93.16</v>
      </c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36.0" customHeight="1">
      <c r="A690" s="22">
        <v>1937.0</v>
      </c>
      <c r="B690" s="23">
        <v>19.0</v>
      </c>
      <c r="C690" s="11" t="s">
        <v>1036</v>
      </c>
      <c r="D690" s="12">
        <v>2.11850001139E11</v>
      </c>
      <c r="E690" s="13">
        <v>2.11850001121E11</v>
      </c>
      <c r="F690" s="49"/>
      <c r="G690" s="25" t="s">
        <v>28</v>
      </c>
      <c r="H690" s="26" t="s">
        <v>1121</v>
      </c>
      <c r="I690" s="17" t="s">
        <v>24</v>
      </c>
      <c r="J690" s="18">
        <f t="shared" si="6"/>
        <v>23.63076923</v>
      </c>
      <c r="K690" s="18">
        <f t="shared" si="7"/>
        <v>76.20769231</v>
      </c>
      <c r="L690" s="19">
        <f t="shared" si="8"/>
        <v>99.83846154</v>
      </c>
      <c r="M690" s="12">
        <v>1.0</v>
      </c>
      <c r="N690" s="12">
        <v>3.0</v>
      </c>
      <c r="O690" s="20">
        <v>30.72</v>
      </c>
      <c r="P690" s="20">
        <v>99.07</v>
      </c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36.0" customHeight="1">
      <c r="A691" s="22">
        <v>1950.0</v>
      </c>
      <c r="B691" s="23">
        <v>19.0</v>
      </c>
      <c r="C691" s="11" t="s">
        <v>1036</v>
      </c>
      <c r="D691" s="12">
        <v>2.11850001155E11</v>
      </c>
      <c r="E691" s="13">
        <v>2.11850001121E11</v>
      </c>
      <c r="F691" s="49"/>
      <c r="G691" s="25" t="s">
        <v>22</v>
      </c>
      <c r="H691" s="26" t="s">
        <v>1122</v>
      </c>
      <c r="I691" s="17" t="s">
        <v>24</v>
      </c>
      <c r="J691" s="18">
        <f t="shared" si="6"/>
        <v>73.73846154</v>
      </c>
      <c r="K691" s="18">
        <f t="shared" si="7"/>
        <v>0</v>
      </c>
      <c r="L691" s="19">
        <f t="shared" si="8"/>
        <v>73.73846154</v>
      </c>
      <c r="M691" s="12">
        <v>2.0</v>
      </c>
      <c r="N691" s="12">
        <v>0.0</v>
      </c>
      <c r="O691" s="20">
        <v>95.86</v>
      </c>
      <c r="P691" s="20">
        <v>0.0</v>
      </c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36.0" customHeight="1">
      <c r="A692" s="22">
        <v>1971.0</v>
      </c>
      <c r="B692" s="23">
        <v>19.0</v>
      </c>
      <c r="C692" s="11" t="s">
        <v>1036</v>
      </c>
      <c r="D692" s="12"/>
      <c r="E692" s="13" t="e">
        <v>#N/A</v>
      </c>
      <c r="F692" s="50"/>
      <c r="G692" s="25" t="s">
        <v>47</v>
      </c>
      <c r="H692" s="26" t="s">
        <v>1123</v>
      </c>
      <c r="I692" s="17" t="s">
        <v>24</v>
      </c>
      <c r="J692" s="18">
        <f t="shared" si="6"/>
        <v>0</v>
      </c>
      <c r="K692" s="18">
        <f t="shared" si="7"/>
        <v>286.5692308</v>
      </c>
      <c r="L692" s="19">
        <f t="shared" si="8"/>
        <v>286.5692308</v>
      </c>
      <c r="M692" s="12">
        <v>0.0</v>
      </c>
      <c r="N692" s="12">
        <v>11.0</v>
      </c>
      <c r="O692" s="20">
        <v>0.0</v>
      </c>
      <c r="P692" s="20">
        <v>372.54</v>
      </c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36.0" customHeight="1">
      <c r="A693" s="22">
        <v>1979.0</v>
      </c>
      <c r="B693" s="23">
        <v>19.0</v>
      </c>
      <c r="C693" s="11" t="s">
        <v>1036</v>
      </c>
      <c r="D693" s="12">
        <v>1.11001075329E11</v>
      </c>
      <c r="E693" s="13">
        <v>1.11001075329E11</v>
      </c>
      <c r="F693" s="51" t="s">
        <v>1124</v>
      </c>
      <c r="G693" s="25" t="s">
        <v>17</v>
      </c>
      <c r="H693" s="26" t="s">
        <v>1125</v>
      </c>
      <c r="I693" s="17" t="s">
        <v>19</v>
      </c>
      <c r="J693" s="18">
        <f t="shared" si="6"/>
        <v>117.895</v>
      </c>
      <c r="K693" s="18">
        <f t="shared" si="7"/>
        <v>1072.818182</v>
      </c>
      <c r="L693" s="19">
        <f t="shared" si="8"/>
        <v>1190.713182</v>
      </c>
      <c r="M693" s="12">
        <v>4.0</v>
      </c>
      <c r="N693" s="12">
        <v>30.0</v>
      </c>
      <c r="O693" s="20">
        <v>235.79</v>
      </c>
      <c r="P693" s="20">
        <v>1770.15</v>
      </c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36.0" customHeight="1">
      <c r="A694" s="22">
        <v>1920.0</v>
      </c>
      <c r="B694" s="23">
        <v>19.0</v>
      </c>
      <c r="C694" s="11" t="s">
        <v>1036</v>
      </c>
      <c r="D694" s="12">
        <v>1.1100102032E11</v>
      </c>
      <c r="E694" s="13">
        <v>1.1100102032E11</v>
      </c>
      <c r="F694" s="51" t="s">
        <v>1126</v>
      </c>
      <c r="G694" s="25" t="s">
        <v>17</v>
      </c>
      <c r="H694" s="26" t="s">
        <v>1127</v>
      </c>
      <c r="I694" s="17" t="s">
        <v>19</v>
      </c>
      <c r="J694" s="18">
        <f t="shared" si="6"/>
        <v>110.755</v>
      </c>
      <c r="K694" s="18">
        <f t="shared" si="7"/>
        <v>763.4060606</v>
      </c>
      <c r="L694" s="19">
        <f t="shared" si="8"/>
        <v>874.1610606</v>
      </c>
      <c r="M694" s="12">
        <v>4.0</v>
      </c>
      <c r="N694" s="12">
        <v>26.0</v>
      </c>
      <c r="O694" s="20">
        <v>221.51</v>
      </c>
      <c r="P694" s="20">
        <v>1259.62</v>
      </c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36.0" customHeight="1">
      <c r="A695" s="22">
        <v>1943.0</v>
      </c>
      <c r="B695" s="23">
        <v>19.0</v>
      </c>
      <c r="C695" s="11" t="s">
        <v>1036</v>
      </c>
      <c r="D695" s="12">
        <v>1.11001014524E11</v>
      </c>
      <c r="E695" s="13">
        <v>1.11001014524E11</v>
      </c>
      <c r="F695" s="48" t="s">
        <v>346</v>
      </c>
      <c r="G695" s="25" t="s">
        <v>17</v>
      </c>
      <c r="H695" s="26" t="s">
        <v>954</v>
      </c>
      <c r="I695" s="17" t="s">
        <v>24</v>
      </c>
      <c r="J695" s="18">
        <f t="shared" si="6"/>
        <v>27.40769231</v>
      </c>
      <c r="K695" s="18">
        <f t="shared" si="7"/>
        <v>681.1</v>
      </c>
      <c r="L695" s="19">
        <f t="shared" si="8"/>
        <v>708.5076923</v>
      </c>
      <c r="M695" s="12">
        <v>1.0</v>
      </c>
      <c r="N695" s="12">
        <v>20.0</v>
      </c>
      <c r="O695" s="20">
        <v>35.63</v>
      </c>
      <c r="P695" s="20">
        <v>885.43</v>
      </c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36.0" customHeight="1">
      <c r="A696" s="22">
        <v>1981.0</v>
      </c>
      <c r="B696" s="23">
        <v>19.0</v>
      </c>
      <c r="C696" s="11" t="s">
        <v>1036</v>
      </c>
      <c r="D696" s="12">
        <v>1.11001109304E11</v>
      </c>
      <c r="E696" s="13">
        <v>1.11001109304E11</v>
      </c>
      <c r="F696" s="48" t="s">
        <v>1128</v>
      </c>
      <c r="G696" s="25" t="s">
        <v>17</v>
      </c>
      <c r="H696" s="26" t="s">
        <v>1129</v>
      </c>
      <c r="I696" s="17" t="s">
        <v>19</v>
      </c>
      <c r="J696" s="18">
        <f t="shared" si="6"/>
        <v>91.8</v>
      </c>
      <c r="K696" s="18">
        <f t="shared" si="7"/>
        <v>780.3393939</v>
      </c>
      <c r="L696" s="19">
        <f t="shared" si="8"/>
        <v>872.1393939</v>
      </c>
      <c r="M696" s="12">
        <v>4.0</v>
      </c>
      <c r="N696" s="12">
        <v>23.0</v>
      </c>
      <c r="O696" s="20">
        <v>183.6</v>
      </c>
      <c r="P696" s="20">
        <v>1287.56</v>
      </c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36.0" customHeight="1">
      <c r="A697" s="22">
        <v>1944.0</v>
      </c>
      <c r="B697" s="23">
        <v>19.0</v>
      </c>
      <c r="C697" s="11" t="s">
        <v>1036</v>
      </c>
      <c r="D697" s="12">
        <v>1.11001014486E11</v>
      </c>
      <c r="E697" s="13">
        <v>1.11001014486E11</v>
      </c>
      <c r="F697" s="51" t="s">
        <v>1130</v>
      </c>
      <c r="G697" s="25" t="s">
        <v>17</v>
      </c>
      <c r="H697" s="26" t="s">
        <v>1131</v>
      </c>
      <c r="I697" s="17" t="s">
        <v>19</v>
      </c>
      <c r="J697" s="18">
        <f t="shared" si="6"/>
        <v>103.555</v>
      </c>
      <c r="K697" s="18">
        <f t="shared" si="7"/>
        <v>837.2484848</v>
      </c>
      <c r="L697" s="19">
        <f t="shared" si="8"/>
        <v>940.8034848</v>
      </c>
      <c r="M697" s="12">
        <v>4.0</v>
      </c>
      <c r="N697" s="12">
        <v>31.0</v>
      </c>
      <c r="O697" s="20">
        <v>207.11</v>
      </c>
      <c r="P697" s="20">
        <v>1381.46</v>
      </c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36.0" customHeight="1">
      <c r="A698" s="22">
        <v>1945.0</v>
      </c>
      <c r="B698" s="23">
        <v>19.0</v>
      </c>
      <c r="C698" s="11" t="s">
        <v>1036</v>
      </c>
      <c r="D698" s="12">
        <v>1.11001036781E11</v>
      </c>
      <c r="E698" s="13">
        <v>1.11001036781E11</v>
      </c>
      <c r="F698" s="48" t="s">
        <v>1132</v>
      </c>
      <c r="G698" s="25" t="s">
        <v>17</v>
      </c>
      <c r="H698" s="26" t="s">
        <v>1133</v>
      </c>
      <c r="I698" s="17" t="s">
        <v>19</v>
      </c>
      <c r="J698" s="18">
        <f t="shared" si="6"/>
        <v>0</v>
      </c>
      <c r="K698" s="18">
        <f t="shared" si="7"/>
        <v>1539.818182</v>
      </c>
      <c r="L698" s="19">
        <f t="shared" si="8"/>
        <v>1539.818182</v>
      </c>
      <c r="M698" s="12"/>
      <c r="N698" s="12">
        <v>35.0</v>
      </c>
      <c r="O698" s="20"/>
      <c r="P698" s="20">
        <v>2540.7</v>
      </c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36.0" customHeight="1">
      <c r="A699" s="22">
        <v>1921.0</v>
      </c>
      <c r="B699" s="23">
        <v>19.0</v>
      </c>
      <c r="C699" s="11" t="s">
        <v>1036</v>
      </c>
      <c r="D699" s="12">
        <v>1.11001013404E11</v>
      </c>
      <c r="E699" s="13">
        <v>1.11001036781E11</v>
      </c>
      <c r="F699" s="49"/>
      <c r="G699" s="25" t="s">
        <v>22</v>
      </c>
      <c r="H699" s="26" t="s">
        <v>1134</v>
      </c>
      <c r="I699" s="17" t="s">
        <v>24</v>
      </c>
      <c r="J699" s="18">
        <f t="shared" si="6"/>
        <v>252.0307692</v>
      </c>
      <c r="K699" s="18">
        <f t="shared" si="7"/>
        <v>321.2923077</v>
      </c>
      <c r="L699" s="19">
        <f t="shared" si="8"/>
        <v>573.3230769</v>
      </c>
      <c r="M699" s="12">
        <v>6.0</v>
      </c>
      <c r="N699" s="12">
        <v>8.0</v>
      </c>
      <c r="O699" s="20">
        <v>327.64</v>
      </c>
      <c r="P699" s="20">
        <v>417.68</v>
      </c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36.0" customHeight="1">
      <c r="A700" s="22">
        <v>1991.0</v>
      </c>
      <c r="B700" s="23">
        <v>19.0</v>
      </c>
      <c r="C700" s="11" t="s">
        <v>1036</v>
      </c>
      <c r="D700" s="12">
        <v>1.11001800911E11</v>
      </c>
      <c r="E700" s="13">
        <v>1.11001036781E11</v>
      </c>
      <c r="F700" s="50"/>
      <c r="G700" s="25" t="s">
        <v>28</v>
      </c>
      <c r="H700" s="26" t="s">
        <v>1135</v>
      </c>
      <c r="I700" s="17" t="s">
        <v>24</v>
      </c>
      <c r="J700" s="18">
        <f t="shared" si="6"/>
        <v>325.9846154</v>
      </c>
      <c r="K700" s="18">
        <f t="shared" si="7"/>
        <v>0</v>
      </c>
      <c r="L700" s="19">
        <f t="shared" si="8"/>
        <v>325.9846154</v>
      </c>
      <c r="M700" s="12">
        <v>9.0</v>
      </c>
      <c r="N700" s="12">
        <v>0.0</v>
      </c>
      <c r="O700" s="20">
        <v>423.78</v>
      </c>
      <c r="P700" s="20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36.0" customHeight="1">
      <c r="A701" s="22">
        <v>1964.0</v>
      </c>
      <c r="B701" s="23">
        <v>19.0</v>
      </c>
      <c r="C701" s="11" t="s">
        <v>1036</v>
      </c>
      <c r="D701" s="12">
        <v>1.11001076937E11</v>
      </c>
      <c r="E701" s="13">
        <v>1.11001076937E11</v>
      </c>
      <c r="F701" s="51" t="s">
        <v>1136</v>
      </c>
      <c r="G701" s="25" t="s">
        <v>17</v>
      </c>
      <c r="H701" s="26" t="s">
        <v>1137</v>
      </c>
      <c r="I701" s="17" t="s">
        <v>19</v>
      </c>
      <c r="J701" s="18">
        <f t="shared" si="6"/>
        <v>202.665</v>
      </c>
      <c r="K701" s="18">
        <f t="shared" si="7"/>
        <v>800.5030303</v>
      </c>
      <c r="L701" s="19">
        <f t="shared" si="8"/>
        <v>1003.16803</v>
      </c>
      <c r="M701" s="12">
        <v>9.0</v>
      </c>
      <c r="N701" s="12">
        <v>25.0</v>
      </c>
      <c r="O701" s="20">
        <v>405.33</v>
      </c>
      <c r="P701" s="20">
        <v>1320.83</v>
      </c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36.0" customHeight="1">
      <c r="A702" s="22">
        <v>1946.0</v>
      </c>
      <c r="B702" s="23">
        <v>19.0</v>
      </c>
      <c r="C702" s="11" t="s">
        <v>1036</v>
      </c>
      <c r="D702" s="12">
        <v>1.1100103424E11</v>
      </c>
      <c r="E702" s="13">
        <v>1.1100103424E11</v>
      </c>
      <c r="F702" s="51" t="s">
        <v>1138</v>
      </c>
      <c r="G702" s="25" t="s">
        <v>17</v>
      </c>
      <c r="H702" s="26" t="s">
        <v>1139</v>
      </c>
      <c r="I702" s="17" t="s">
        <v>19</v>
      </c>
      <c r="J702" s="18">
        <f t="shared" si="6"/>
        <v>0</v>
      </c>
      <c r="K702" s="18">
        <f t="shared" si="7"/>
        <v>706.9818182</v>
      </c>
      <c r="L702" s="19">
        <f t="shared" si="8"/>
        <v>706.9818182</v>
      </c>
      <c r="M702" s="12" t="s">
        <v>833</v>
      </c>
      <c r="N702" s="12">
        <v>21.0</v>
      </c>
      <c r="O702" s="20"/>
      <c r="P702" s="20">
        <v>1166.52</v>
      </c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36.0" customHeight="1">
      <c r="A703" s="22">
        <v>1924.0</v>
      </c>
      <c r="B703" s="23">
        <v>19.0</v>
      </c>
      <c r="C703" s="11" t="s">
        <v>1036</v>
      </c>
      <c r="D703" s="12">
        <v>1.11001043028E11</v>
      </c>
      <c r="E703" s="13">
        <v>1.1100103424E11</v>
      </c>
      <c r="F703" s="28" t="s">
        <v>1140</v>
      </c>
      <c r="G703" s="25" t="s">
        <v>22</v>
      </c>
      <c r="H703" s="26" t="s">
        <v>1141</v>
      </c>
      <c r="I703" s="17" t="s">
        <v>19</v>
      </c>
      <c r="J703" s="18">
        <f t="shared" si="6"/>
        <v>38.75</v>
      </c>
      <c r="K703" s="18">
        <f t="shared" si="7"/>
        <v>155.6181818</v>
      </c>
      <c r="L703" s="19">
        <f t="shared" si="8"/>
        <v>194.3681818</v>
      </c>
      <c r="M703" s="12">
        <v>2.0</v>
      </c>
      <c r="N703" s="12">
        <v>6.0</v>
      </c>
      <c r="O703" s="20">
        <v>77.5</v>
      </c>
      <c r="P703" s="20">
        <v>256.77</v>
      </c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36.0" customHeight="1">
      <c r="A704" s="22">
        <v>1953.0</v>
      </c>
      <c r="B704" s="23">
        <v>19.0</v>
      </c>
      <c r="C704" s="11" t="s">
        <v>1036</v>
      </c>
      <c r="D704" s="12">
        <v>1.11001086835E11</v>
      </c>
      <c r="E704" s="13">
        <v>1.11001086835E11</v>
      </c>
      <c r="F704" s="51" t="s">
        <v>1142</v>
      </c>
      <c r="G704" s="25" t="s">
        <v>17</v>
      </c>
      <c r="H704" s="26" t="s">
        <v>1143</v>
      </c>
      <c r="I704" s="17" t="s">
        <v>19</v>
      </c>
      <c r="J704" s="18">
        <f t="shared" si="6"/>
        <v>53.79</v>
      </c>
      <c r="K704" s="18">
        <f t="shared" si="7"/>
        <v>1052.715152</v>
      </c>
      <c r="L704" s="19">
        <f t="shared" si="8"/>
        <v>1106.505152</v>
      </c>
      <c r="M704" s="12">
        <v>2.0</v>
      </c>
      <c r="N704" s="12">
        <v>34.0</v>
      </c>
      <c r="O704" s="20">
        <v>107.58</v>
      </c>
      <c r="P704" s="20">
        <v>1736.98</v>
      </c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36.0" customHeight="1">
      <c r="A705" s="22">
        <v>1978.0</v>
      </c>
      <c r="B705" s="23">
        <v>19.0</v>
      </c>
      <c r="C705" s="11" t="s">
        <v>1036</v>
      </c>
      <c r="D705" s="12">
        <v>1.11001098981E11</v>
      </c>
      <c r="E705" s="13">
        <v>1.11001086835E11</v>
      </c>
      <c r="F705" s="28" t="s">
        <v>1144</v>
      </c>
      <c r="G705" s="25" t="s">
        <v>22</v>
      </c>
      <c r="H705" s="26" t="s">
        <v>1145</v>
      </c>
      <c r="I705" s="17" t="s">
        <v>24</v>
      </c>
      <c r="J705" s="18">
        <f t="shared" si="6"/>
        <v>37.28461538</v>
      </c>
      <c r="K705" s="18">
        <f t="shared" si="7"/>
        <v>328.3153846</v>
      </c>
      <c r="L705" s="19">
        <f t="shared" si="8"/>
        <v>365.6</v>
      </c>
      <c r="M705" s="12">
        <v>1.0</v>
      </c>
      <c r="N705" s="12">
        <v>10.0</v>
      </c>
      <c r="O705" s="20">
        <v>48.47</v>
      </c>
      <c r="P705" s="20">
        <v>426.81</v>
      </c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36.0" customHeight="1">
      <c r="A706" s="22">
        <v>1913.0</v>
      </c>
      <c r="B706" s="23">
        <v>19.0</v>
      </c>
      <c r="C706" s="11" t="s">
        <v>1036</v>
      </c>
      <c r="D706" s="12">
        <v>1.11001044423E11</v>
      </c>
      <c r="E706" s="13">
        <v>1.11001086835E11</v>
      </c>
      <c r="F706" s="28" t="s">
        <v>1144</v>
      </c>
      <c r="G706" s="25" t="s">
        <v>28</v>
      </c>
      <c r="H706" s="26" t="s">
        <v>1146</v>
      </c>
      <c r="I706" s="17" t="s">
        <v>24</v>
      </c>
      <c r="J706" s="18">
        <f t="shared" si="6"/>
        <v>39.23846154</v>
      </c>
      <c r="K706" s="18">
        <f t="shared" si="7"/>
        <v>306.2615385</v>
      </c>
      <c r="L706" s="19">
        <f t="shared" si="8"/>
        <v>345.5</v>
      </c>
      <c r="M706" s="12">
        <v>1.0</v>
      </c>
      <c r="N706" s="12">
        <v>8.0</v>
      </c>
      <c r="O706" s="20">
        <v>51.01</v>
      </c>
      <c r="P706" s="20">
        <v>398.14</v>
      </c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36.0" customHeight="1">
      <c r="A707" s="22">
        <v>1954.0</v>
      </c>
      <c r="B707" s="23">
        <v>19.0</v>
      </c>
      <c r="C707" s="11" t="s">
        <v>1036</v>
      </c>
      <c r="D707" s="12">
        <v>1.11001075752E11</v>
      </c>
      <c r="E707" s="13">
        <v>1.11001075752E11</v>
      </c>
      <c r="F707" s="51" t="s">
        <v>1147</v>
      </c>
      <c r="G707" s="25" t="s">
        <v>17</v>
      </c>
      <c r="H707" s="26" t="s">
        <v>1148</v>
      </c>
      <c r="I707" s="17" t="s">
        <v>24</v>
      </c>
      <c r="J707" s="18">
        <f t="shared" si="6"/>
        <v>0</v>
      </c>
      <c r="K707" s="18">
        <f t="shared" si="7"/>
        <v>494.8076923</v>
      </c>
      <c r="L707" s="19">
        <f t="shared" si="8"/>
        <v>494.8076923</v>
      </c>
      <c r="M707" s="12">
        <v>0.0</v>
      </c>
      <c r="N707" s="12">
        <v>12.0</v>
      </c>
      <c r="O707" s="20">
        <v>0.0</v>
      </c>
      <c r="P707" s="20">
        <v>643.25</v>
      </c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36.0" customHeight="1">
      <c r="A708" s="22">
        <v>1965.0</v>
      </c>
      <c r="B708" s="23">
        <v>19.0</v>
      </c>
      <c r="C708" s="11" t="s">
        <v>1036</v>
      </c>
      <c r="D708" s="12">
        <v>1.1100103083E11</v>
      </c>
      <c r="E708" s="13">
        <v>1.1100103083E11</v>
      </c>
      <c r="F708" s="51" t="s">
        <v>1149</v>
      </c>
      <c r="G708" s="25" t="s">
        <v>17</v>
      </c>
      <c r="H708" s="26" t="s">
        <v>1150</v>
      </c>
      <c r="I708" s="17" t="s">
        <v>19</v>
      </c>
      <c r="J708" s="18">
        <f t="shared" si="6"/>
        <v>40.67</v>
      </c>
      <c r="K708" s="18">
        <f t="shared" si="7"/>
        <v>670.6545455</v>
      </c>
      <c r="L708" s="19">
        <f t="shared" si="8"/>
        <v>711.3245455</v>
      </c>
      <c r="M708" s="12">
        <v>2.0</v>
      </c>
      <c r="N708" s="12">
        <v>20.0</v>
      </c>
      <c r="O708" s="20">
        <v>81.34</v>
      </c>
      <c r="P708" s="20">
        <v>1106.58</v>
      </c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36.0" customHeight="1">
      <c r="A709" s="22">
        <v>1930.0</v>
      </c>
      <c r="B709" s="23">
        <v>19.0</v>
      </c>
      <c r="C709" s="11" t="s">
        <v>1036</v>
      </c>
      <c r="D709" s="12">
        <v>1.11001027375E11</v>
      </c>
      <c r="E709" s="13">
        <v>1.1100103083E11</v>
      </c>
      <c r="F709" s="28" t="s">
        <v>1151</v>
      </c>
      <c r="G709" s="25" t="s">
        <v>22</v>
      </c>
      <c r="H709" s="26" t="s">
        <v>1152</v>
      </c>
      <c r="I709" s="17" t="s">
        <v>24</v>
      </c>
      <c r="J709" s="18">
        <f t="shared" si="6"/>
        <v>51.78684615</v>
      </c>
      <c r="K709" s="18">
        <f t="shared" si="7"/>
        <v>173.1658462</v>
      </c>
      <c r="L709" s="19">
        <f t="shared" si="8"/>
        <v>224.9526923</v>
      </c>
      <c r="M709" s="12">
        <v>2.0</v>
      </c>
      <c r="N709" s="12">
        <v>4.0</v>
      </c>
      <c r="O709" s="20">
        <v>67.3229</v>
      </c>
      <c r="P709" s="20">
        <v>225.1156</v>
      </c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36.0" customHeight="1">
      <c r="A710" s="22">
        <v>1956.0</v>
      </c>
      <c r="B710" s="23">
        <v>19.0</v>
      </c>
      <c r="C710" s="11" t="s">
        <v>1036</v>
      </c>
      <c r="D710" s="12">
        <v>1.11001046663E11</v>
      </c>
      <c r="E710" s="13">
        <v>1.11001046663E11</v>
      </c>
      <c r="F710" s="51" t="s">
        <v>1153</v>
      </c>
      <c r="G710" s="25" t="s">
        <v>17</v>
      </c>
      <c r="H710" s="26" t="s">
        <v>1154</v>
      </c>
      <c r="I710" s="17" t="s">
        <v>24</v>
      </c>
      <c r="J710" s="18">
        <f t="shared" si="6"/>
        <v>0</v>
      </c>
      <c r="K710" s="18">
        <f t="shared" si="7"/>
        <v>322.1076923</v>
      </c>
      <c r="L710" s="19">
        <f t="shared" si="8"/>
        <v>322.1076923</v>
      </c>
      <c r="M710" s="12" t="s">
        <v>833</v>
      </c>
      <c r="N710" s="12">
        <v>9.0</v>
      </c>
      <c r="O710" s="20"/>
      <c r="P710" s="20">
        <v>418.74</v>
      </c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36.0" customHeight="1">
      <c r="A711" s="22">
        <v>1929.0</v>
      </c>
      <c r="B711" s="23">
        <v>19.0</v>
      </c>
      <c r="C711" s="11" t="s">
        <v>1036</v>
      </c>
      <c r="D711" s="12">
        <v>1.11001086827E11</v>
      </c>
      <c r="E711" s="13">
        <v>1.11001046663E11</v>
      </c>
      <c r="F711" s="28" t="s">
        <v>1155</v>
      </c>
      <c r="G711" s="25" t="s">
        <v>22</v>
      </c>
      <c r="H711" s="26" t="s">
        <v>1156</v>
      </c>
      <c r="I711" s="17" t="s">
        <v>24</v>
      </c>
      <c r="J711" s="18">
        <f t="shared" si="6"/>
        <v>53.4</v>
      </c>
      <c r="K711" s="18">
        <f t="shared" si="7"/>
        <v>101.7230769</v>
      </c>
      <c r="L711" s="19">
        <f t="shared" si="8"/>
        <v>155.1230769</v>
      </c>
      <c r="M711" s="12">
        <v>2.0</v>
      </c>
      <c r="N711" s="12">
        <v>5.0</v>
      </c>
      <c r="O711" s="20">
        <v>69.42</v>
      </c>
      <c r="P711" s="20">
        <v>132.24</v>
      </c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36.0" customHeight="1">
      <c r="A712" s="22">
        <v>1926.0</v>
      </c>
      <c r="B712" s="23">
        <v>19.0</v>
      </c>
      <c r="C712" s="11" t="s">
        <v>1036</v>
      </c>
      <c r="D712" s="12">
        <v>1.1100109241E11</v>
      </c>
      <c r="E712" s="13">
        <v>1.1100109241E11</v>
      </c>
      <c r="F712" s="48" t="s">
        <v>1157</v>
      </c>
      <c r="G712" s="25" t="s">
        <v>17</v>
      </c>
      <c r="H712" s="26" t="s">
        <v>1158</v>
      </c>
      <c r="I712" s="17" t="s">
        <v>19</v>
      </c>
      <c r="J712" s="18">
        <f t="shared" si="6"/>
        <v>0</v>
      </c>
      <c r="K712" s="18">
        <f t="shared" si="7"/>
        <v>683.4060606</v>
      </c>
      <c r="L712" s="19">
        <f t="shared" si="8"/>
        <v>683.4060606</v>
      </c>
      <c r="M712" s="12"/>
      <c r="N712" s="12">
        <v>27.0</v>
      </c>
      <c r="O712" s="20"/>
      <c r="P712" s="20">
        <v>1127.62</v>
      </c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36.0" customHeight="1">
      <c r="A713" s="22">
        <v>1949.0</v>
      </c>
      <c r="B713" s="23">
        <v>19.0</v>
      </c>
      <c r="C713" s="11" t="s">
        <v>1036</v>
      </c>
      <c r="D713" s="12">
        <v>1.11001075221E11</v>
      </c>
      <c r="E713" s="13">
        <v>1.1100109241E11</v>
      </c>
      <c r="F713" s="50"/>
      <c r="G713" s="25" t="s">
        <v>22</v>
      </c>
      <c r="H713" s="26" t="s">
        <v>183</v>
      </c>
      <c r="I713" s="17" t="s">
        <v>24</v>
      </c>
      <c r="J713" s="18">
        <f t="shared" si="6"/>
        <v>56.36153846</v>
      </c>
      <c r="K713" s="18">
        <f t="shared" si="7"/>
        <v>284.1769231</v>
      </c>
      <c r="L713" s="19">
        <f t="shared" si="8"/>
        <v>340.5384615</v>
      </c>
      <c r="M713" s="12">
        <v>2.0</v>
      </c>
      <c r="N713" s="12">
        <v>8.0</v>
      </c>
      <c r="O713" s="20">
        <v>73.27</v>
      </c>
      <c r="P713" s="20">
        <v>369.43</v>
      </c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36.0" customHeight="1">
      <c r="A714" s="22">
        <v>1980.0</v>
      </c>
      <c r="B714" s="23">
        <v>19.0</v>
      </c>
      <c r="C714" s="11" t="s">
        <v>1036</v>
      </c>
      <c r="D714" s="12">
        <v>1.11001107816E11</v>
      </c>
      <c r="E714" s="13">
        <v>1.11001107816E11</v>
      </c>
      <c r="F714" s="51" t="s">
        <v>1159</v>
      </c>
      <c r="G714" s="25" t="s">
        <v>17</v>
      </c>
      <c r="H714" s="26" t="s">
        <v>1160</v>
      </c>
      <c r="I714" s="17" t="s">
        <v>19</v>
      </c>
      <c r="J714" s="18">
        <f t="shared" si="6"/>
        <v>193.055</v>
      </c>
      <c r="K714" s="18">
        <f t="shared" si="7"/>
        <v>1111.709091</v>
      </c>
      <c r="L714" s="19">
        <f t="shared" si="8"/>
        <v>1304.764091</v>
      </c>
      <c r="M714" s="12">
        <v>6.0</v>
      </c>
      <c r="N714" s="12">
        <v>32.0</v>
      </c>
      <c r="O714" s="20">
        <v>386.11</v>
      </c>
      <c r="P714" s="20">
        <v>1834.32</v>
      </c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36.0" customHeight="1">
      <c r="A715" s="22">
        <v>1985.0</v>
      </c>
      <c r="B715" s="23">
        <v>19.0</v>
      </c>
      <c r="C715" s="11" t="s">
        <v>1036</v>
      </c>
      <c r="D715" s="12">
        <v>2.11850001317E11</v>
      </c>
      <c r="E715" s="13">
        <v>2.11850001317E11</v>
      </c>
      <c r="F715" s="24" t="s">
        <v>1161</v>
      </c>
      <c r="G715" s="25" t="s">
        <v>17</v>
      </c>
      <c r="H715" s="26" t="s">
        <v>1162</v>
      </c>
      <c r="I715" s="17" t="s">
        <v>19</v>
      </c>
      <c r="J715" s="18">
        <f t="shared" si="6"/>
        <v>331.205</v>
      </c>
      <c r="K715" s="18">
        <f t="shared" si="7"/>
        <v>862.7818182</v>
      </c>
      <c r="L715" s="19">
        <f t="shared" si="8"/>
        <v>1193.986818</v>
      </c>
      <c r="M715" s="12">
        <v>11.0</v>
      </c>
      <c r="N715" s="12">
        <v>20.0</v>
      </c>
      <c r="O715" s="20">
        <v>662.41</v>
      </c>
      <c r="P715" s="20">
        <v>1423.59</v>
      </c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36.0" customHeight="1">
      <c r="A716" s="22">
        <v>1987.0</v>
      </c>
      <c r="B716" s="23">
        <v>19.0</v>
      </c>
      <c r="C716" s="11" t="s">
        <v>1036</v>
      </c>
      <c r="D716" s="12">
        <v>1.11001800414E11</v>
      </c>
      <c r="E716" s="13">
        <v>1.11001800414E11</v>
      </c>
      <c r="F716" s="24" t="s">
        <v>1163</v>
      </c>
      <c r="G716" s="25" t="s">
        <v>17</v>
      </c>
      <c r="H716" s="26" t="s">
        <v>1164</v>
      </c>
      <c r="I716" s="17" t="s">
        <v>19</v>
      </c>
      <c r="J716" s="18">
        <f t="shared" si="6"/>
        <v>189.15</v>
      </c>
      <c r="K716" s="18">
        <f t="shared" si="7"/>
        <v>678.5454545</v>
      </c>
      <c r="L716" s="19">
        <f t="shared" si="8"/>
        <v>867.6954545</v>
      </c>
      <c r="M716" s="12">
        <v>9.0</v>
      </c>
      <c r="N716" s="12">
        <v>22.0</v>
      </c>
      <c r="O716" s="20">
        <v>378.3</v>
      </c>
      <c r="P716" s="20">
        <v>1119.6</v>
      </c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36.0" customHeight="1">
      <c r="A717" s="22">
        <v>1990.0</v>
      </c>
      <c r="B717" s="23">
        <v>19.0</v>
      </c>
      <c r="C717" s="11" t="s">
        <v>1036</v>
      </c>
      <c r="D717" s="12">
        <v>1.11001800422E11</v>
      </c>
      <c r="E717" s="13">
        <v>1.11001800422E11</v>
      </c>
      <c r="F717" s="24" t="s">
        <v>1165</v>
      </c>
      <c r="G717" s="25" t="s">
        <v>17</v>
      </c>
      <c r="H717" s="26" t="s">
        <v>1166</v>
      </c>
      <c r="I717" s="17" t="s">
        <v>19</v>
      </c>
      <c r="J717" s="18">
        <f t="shared" si="6"/>
        <v>312.05</v>
      </c>
      <c r="K717" s="18">
        <f t="shared" si="7"/>
        <v>1748.418182</v>
      </c>
      <c r="L717" s="19">
        <f t="shared" si="8"/>
        <v>2060.468182</v>
      </c>
      <c r="M717" s="12">
        <v>12.0</v>
      </c>
      <c r="N717" s="12">
        <v>33.0</v>
      </c>
      <c r="O717" s="20">
        <v>624.1</v>
      </c>
      <c r="P717" s="20">
        <v>2884.89</v>
      </c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36.0" customHeight="1">
      <c r="A718" s="22">
        <v>1995.0</v>
      </c>
      <c r="B718" s="23">
        <v>19.0</v>
      </c>
      <c r="C718" s="11" t="s">
        <v>1036</v>
      </c>
      <c r="D718" s="12">
        <v>1.11001800635E11</v>
      </c>
      <c r="E718" s="13">
        <v>1.11001800635E11</v>
      </c>
      <c r="F718" s="24" t="s">
        <v>1167</v>
      </c>
      <c r="G718" s="25" t="s">
        <v>17</v>
      </c>
      <c r="H718" s="26" t="s">
        <v>1168</v>
      </c>
      <c r="I718" s="17" t="s">
        <v>19</v>
      </c>
      <c r="J718" s="18">
        <f t="shared" si="6"/>
        <v>135.71</v>
      </c>
      <c r="K718" s="18">
        <f t="shared" si="7"/>
        <v>959.8969697</v>
      </c>
      <c r="L718" s="19">
        <f t="shared" si="8"/>
        <v>1095.60697</v>
      </c>
      <c r="M718" s="12">
        <v>8.0</v>
      </c>
      <c r="N718" s="12">
        <v>24.0</v>
      </c>
      <c r="O718" s="20">
        <v>271.42</v>
      </c>
      <c r="P718" s="20">
        <v>1583.83</v>
      </c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36.0" customHeight="1">
      <c r="A719" s="22">
        <v>1993.0</v>
      </c>
      <c r="B719" s="23">
        <v>19.0</v>
      </c>
      <c r="C719" s="11" t="s">
        <v>1036</v>
      </c>
      <c r="D719" s="12">
        <v>1.11001800571E11</v>
      </c>
      <c r="E719" s="13">
        <v>1.11001800571E11</v>
      </c>
      <c r="F719" s="24" t="s">
        <v>1169</v>
      </c>
      <c r="G719" s="25" t="s">
        <v>17</v>
      </c>
      <c r="H719" s="26" t="s">
        <v>1170</v>
      </c>
      <c r="I719" s="17" t="s">
        <v>19</v>
      </c>
      <c r="J719" s="18">
        <f t="shared" si="6"/>
        <v>140.235</v>
      </c>
      <c r="K719" s="18">
        <f t="shared" si="7"/>
        <v>1000.860606</v>
      </c>
      <c r="L719" s="19">
        <f t="shared" si="8"/>
        <v>1141.095606</v>
      </c>
      <c r="M719" s="12">
        <v>8.0</v>
      </c>
      <c r="N719" s="12">
        <v>24.0</v>
      </c>
      <c r="O719" s="20">
        <v>280.47</v>
      </c>
      <c r="P719" s="20">
        <v>1651.42</v>
      </c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36.0" customHeight="1">
      <c r="A720" s="22">
        <v>1994.0</v>
      </c>
      <c r="B720" s="23">
        <v>19.0</v>
      </c>
      <c r="C720" s="11" t="s">
        <v>1036</v>
      </c>
      <c r="D720" s="12">
        <v>1.11001801314E11</v>
      </c>
      <c r="E720" s="13" t="e">
        <v>#N/A</v>
      </c>
      <c r="F720" s="24" t="s">
        <v>1171</v>
      </c>
      <c r="G720" s="25" t="s">
        <v>17</v>
      </c>
      <c r="H720" s="26" t="s">
        <v>1172</v>
      </c>
      <c r="I720" s="17" t="s">
        <v>19</v>
      </c>
      <c r="J720" s="18">
        <f t="shared" si="6"/>
        <v>0</v>
      </c>
      <c r="K720" s="18">
        <f t="shared" si="7"/>
        <v>0</v>
      </c>
      <c r="L720" s="19">
        <f t="shared" si="8"/>
        <v>0</v>
      </c>
      <c r="M720" s="12"/>
      <c r="N720" s="12"/>
      <c r="O720" s="20"/>
      <c r="P720" s="20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36.0" customHeight="1">
      <c r="A721" s="22">
        <v>2002.0</v>
      </c>
      <c r="B721" s="23">
        <v>20.0</v>
      </c>
      <c r="C721" s="11" t="s">
        <v>1173</v>
      </c>
      <c r="D721" s="12">
        <v>2.11850000094E11</v>
      </c>
      <c r="E721" s="13">
        <v>2.11001076346E11</v>
      </c>
      <c r="F721" s="51" t="s">
        <v>1174</v>
      </c>
      <c r="G721" s="25" t="s">
        <v>1175</v>
      </c>
      <c r="H721" s="26" t="s">
        <v>1176</v>
      </c>
      <c r="I721" s="17" t="s">
        <v>24</v>
      </c>
      <c r="J721" s="18">
        <f t="shared" si="6"/>
        <v>29.59846154</v>
      </c>
      <c r="K721" s="18">
        <f t="shared" si="7"/>
        <v>26.63169231</v>
      </c>
      <c r="L721" s="19">
        <f t="shared" si="8"/>
        <v>56.23015385</v>
      </c>
      <c r="M721" s="12">
        <v>1.0</v>
      </c>
      <c r="N721" s="12">
        <v>1.0</v>
      </c>
      <c r="O721" s="20">
        <v>38.478</v>
      </c>
      <c r="P721" s="20">
        <v>34.621199999999995</v>
      </c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36.0" customHeight="1">
      <c r="A722" s="22">
        <v>2003.0</v>
      </c>
      <c r="B722" s="23">
        <v>20.0</v>
      </c>
      <c r="C722" s="11" t="s">
        <v>1173</v>
      </c>
      <c r="D722" s="12">
        <v>2.11850001244E11</v>
      </c>
      <c r="E722" s="13">
        <v>2.11001076346E11</v>
      </c>
      <c r="F722" s="51" t="s">
        <v>1174</v>
      </c>
      <c r="G722" s="25" t="s">
        <v>22</v>
      </c>
      <c r="H722" s="26" t="s">
        <v>1177</v>
      </c>
      <c r="I722" s="17" t="s">
        <v>24</v>
      </c>
      <c r="J722" s="18">
        <f t="shared" si="6"/>
        <v>33.52307692</v>
      </c>
      <c r="K722" s="18">
        <f t="shared" si="7"/>
        <v>63.54615385</v>
      </c>
      <c r="L722" s="19">
        <f t="shared" si="8"/>
        <v>97.06923077</v>
      </c>
      <c r="M722" s="12">
        <v>1.0</v>
      </c>
      <c r="N722" s="12">
        <v>2.0</v>
      </c>
      <c r="O722" s="20">
        <v>43.58</v>
      </c>
      <c r="P722" s="20">
        <v>82.61</v>
      </c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36.0" customHeight="1">
      <c r="A723" s="22">
        <v>2001.0</v>
      </c>
      <c r="B723" s="23">
        <v>20.0</v>
      </c>
      <c r="C723" s="11" t="s">
        <v>1173</v>
      </c>
      <c r="D723" s="12">
        <v>2.11850000167E11</v>
      </c>
      <c r="E723" s="13">
        <v>2.11001076346E11</v>
      </c>
      <c r="F723" s="51" t="s">
        <v>1174</v>
      </c>
      <c r="G723" s="25" t="s">
        <v>47</v>
      </c>
      <c r="H723" s="26" t="s">
        <v>1178</v>
      </c>
      <c r="I723" s="17" t="s">
        <v>24</v>
      </c>
      <c r="J723" s="18">
        <f t="shared" si="6"/>
        <v>23.12307692</v>
      </c>
      <c r="K723" s="18">
        <f t="shared" si="7"/>
        <v>45.44615385</v>
      </c>
      <c r="L723" s="19">
        <f t="shared" si="8"/>
        <v>68.56923077</v>
      </c>
      <c r="M723" s="12">
        <v>1.0</v>
      </c>
      <c r="N723" s="12">
        <v>1.0</v>
      </c>
      <c r="O723" s="20">
        <v>30.06</v>
      </c>
      <c r="P723" s="20">
        <v>59.08</v>
      </c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36.0" customHeight="1">
      <c r="A724" s="22">
        <v>2006.0</v>
      </c>
      <c r="B724" s="23">
        <v>20.0</v>
      </c>
      <c r="C724" s="11" t="s">
        <v>1173</v>
      </c>
      <c r="D724" s="12">
        <v>2.11001076346E11</v>
      </c>
      <c r="E724" s="13">
        <v>2.11001076346E11</v>
      </c>
      <c r="F724" s="51" t="s">
        <v>1174</v>
      </c>
      <c r="G724" s="25" t="s">
        <v>17</v>
      </c>
      <c r="H724" s="26" t="s">
        <v>1179</v>
      </c>
      <c r="I724" s="17" t="s">
        <v>24</v>
      </c>
      <c r="J724" s="18">
        <f t="shared" si="6"/>
        <v>68.22307692</v>
      </c>
      <c r="K724" s="18">
        <f t="shared" si="7"/>
        <v>479.8</v>
      </c>
      <c r="L724" s="19">
        <f t="shared" si="8"/>
        <v>548.0230769</v>
      </c>
      <c r="M724" s="12">
        <v>2.0</v>
      </c>
      <c r="N724" s="12">
        <v>15.0</v>
      </c>
      <c r="O724" s="20">
        <v>88.69</v>
      </c>
      <c r="P724" s="20">
        <v>623.74</v>
      </c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36.0" customHeight="1">
      <c r="A725" s="22">
        <v>2014.0</v>
      </c>
      <c r="B725" s="23">
        <v>20.0</v>
      </c>
      <c r="C725" s="11" t="s">
        <v>1173</v>
      </c>
      <c r="D725" s="12">
        <v>2.11850000957E11</v>
      </c>
      <c r="E725" s="13">
        <v>2.11001076346E11</v>
      </c>
      <c r="F725" s="51" t="s">
        <v>1174</v>
      </c>
      <c r="G725" s="25" t="s">
        <v>1180</v>
      </c>
      <c r="H725" s="26" t="s">
        <v>1181</v>
      </c>
      <c r="I725" s="17" t="s">
        <v>24</v>
      </c>
      <c r="J725" s="18">
        <f t="shared" si="6"/>
        <v>35.31423077</v>
      </c>
      <c r="K725" s="18">
        <f t="shared" si="7"/>
        <v>25.87192308</v>
      </c>
      <c r="L725" s="19">
        <f t="shared" si="8"/>
        <v>61.18615385</v>
      </c>
      <c r="M725" s="12">
        <v>1.0</v>
      </c>
      <c r="N725" s="12">
        <v>1.0</v>
      </c>
      <c r="O725" s="20">
        <v>45.9085</v>
      </c>
      <c r="P725" s="20">
        <v>33.6335</v>
      </c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36.0" customHeight="1">
      <c r="A726" s="22">
        <v>2008.0</v>
      </c>
      <c r="B726" s="23">
        <v>20.0</v>
      </c>
      <c r="C726" s="11" t="s">
        <v>1173</v>
      </c>
      <c r="D726" s="12">
        <v>2.11850001228E11</v>
      </c>
      <c r="E726" s="13" t="e">
        <v>#N/A</v>
      </c>
      <c r="F726" s="51" t="s">
        <v>1174</v>
      </c>
      <c r="G726" s="25" t="s">
        <v>1182</v>
      </c>
      <c r="H726" s="26" t="s">
        <v>1183</v>
      </c>
      <c r="I726" s="17" t="s">
        <v>24</v>
      </c>
      <c r="J726" s="18">
        <f t="shared" si="6"/>
        <v>25.10769231</v>
      </c>
      <c r="K726" s="18">
        <f t="shared" si="7"/>
        <v>19.56923077</v>
      </c>
      <c r="L726" s="19">
        <f t="shared" si="8"/>
        <v>44.67692308</v>
      </c>
      <c r="M726" s="12">
        <v>1.0</v>
      </c>
      <c r="N726" s="12">
        <v>1.0</v>
      </c>
      <c r="O726" s="20">
        <v>32.64</v>
      </c>
      <c r="P726" s="20">
        <v>25.44</v>
      </c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36.0" customHeight="1">
      <c r="A727" s="22">
        <v>2004.0</v>
      </c>
      <c r="B727" s="23">
        <v>20.0</v>
      </c>
      <c r="C727" s="11" t="s">
        <v>1173</v>
      </c>
      <c r="D727" s="12">
        <v>2.11001030613E11</v>
      </c>
      <c r="E727" s="13">
        <v>2.11001076346E11</v>
      </c>
      <c r="F727" s="51" t="s">
        <v>1174</v>
      </c>
      <c r="G727" s="25" t="s">
        <v>24</v>
      </c>
      <c r="H727" s="26" t="s">
        <v>1184</v>
      </c>
      <c r="I727" s="17" t="s">
        <v>24</v>
      </c>
      <c r="J727" s="18">
        <f t="shared" si="6"/>
        <v>23.93446154</v>
      </c>
      <c r="K727" s="18">
        <f t="shared" si="7"/>
        <v>40.00984615</v>
      </c>
      <c r="L727" s="19">
        <f t="shared" si="8"/>
        <v>63.94430769</v>
      </c>
      <c r="M727" s="12">
        <v>1.0</v>
      </c>
      <c r="N727" s="12">
        <v>1.0</v>
      </c>
      <c r="O727" s="20">
        <v>31.1148</v>
      </c>
      <c r="P727" s="20">
        <v>52.0128</v>
      </c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36.0" customHeight="1">
      <c r="A728" s="22">
        <v>2005.0</v>
      </c>
      <c r="B728" s="23">
        <v>20.0</v>
      </c>
      <c r="C728" s="11" t="s">
        <v>1173</v>
      </c>
      <c r="D728" s="12">
        <v>2.11850001309E11</v>
      </c>
      <c r="E728" s="13">
        <v>2.11001076346E11</v>
      </c>
      <c r="F728" s="51"/>
      <c r="G728" s="25" t="s">
        <v>28</v>
      </c>
      <c r="H728" s="26" t="s">
        <v>1185</v>
      </c>
      <c r="I728" s="17" t="s">
        <v>24</v>
      </c>
      <c r="J728" s="18">
        <f t="shared" si="6"/>
        <v>0</v>
      </c>
      <c r="K728" s="18">
        <f t="shared" si="7"/>
        <v>35.54615385</v>
      </c>
      <c r="L728" s="19">
        <f t="shared" si="8"/>
        <v>35.54615385</v>
      </c>
      <c r="M728" s="12">
        <v>0.0</v>
      </c>
      <c r="N728" s="12">
        <v>1.0</v>
      </c>
      <c r="O728" s="20">
        <v>0.0</v>
      </c>
      <c r="P728" s="20">
        <v>46.21</v>
      </c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36.0" customHeight="1">
      <c r="A729" s="22">
        <v>2011.0</v>
      </c>
      <c r="B729" s="23">
        <v>20.0</v>
      </c>
      <c r="C729" s="11" t="s">
        <v>1173</v>
      </c>
      <c r="D729" s="12">
        <v>2.11850000973E11</v>
      </c>
      <c r="E729" s="13">
        <v>2.11001076346E11</v>
      </c>
      <c r="F729" s="51" t="s">
        <v>1174</v>
      </c>
      <c r="G729" s="25" t="s">
        <v>1186</v>
      </c>
      <c r="H729" s="26" t="s">
        <v>1187</v>
      </c>
      <c r="I729" s="17" t="s">
        <v>24</v>
      </c>
      <c r="J729" s="18">
        <f t="shared" si="6"/>
        <v>22.66061538</v>
      </c>
      <c r="K729" s="18">
        <f t="shared" si="7"/>
        <v>21.03230769</v>
      </c>
      <c r="L729" s="19">
        <f t="shared" si="8"/>
        <v>43.69292308</v>
      </c>
      <c r="M729" s="12">
        <v>1.0</v>
      </c>
      <c r="N729" s="12">
        <v>1.0</v>
      </c>
      <c r="O729" s="20">
        <v>29.458799999999997</v>
      </c>
      <c r="P729" s="20">
        <v>27.342000000000002</v>
      </c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36.0" customHeight="1">
      <c r="A730" s="22">
        <v>2021.0</v>
      </c>
      <c r="B730" s="23">
        <v>20.0</v>
      </c>
      <c r="C730" s="11" t="s">
        <v>1173</v>
      </c>
      <c r="D730" s="12">
        <v>2.1100103063E11</v>
      </c>
      <c r="E730" s="13">
        <v>2.11850001473E11</v>
      </c>
      <c r="F730" s="51" t="s">
        <v>1188</v>
      </c>
      <c r="G730" s="25" t="s">
        <v>19</v>
      </c>
      <c r="H730" s="26" t="s">
        <v>1189</v>
      </c>
      <c r="I730" s="17" t="s">
        <v>24</v>
      </c>
      <c r="J730" s="18">
        <f t="shared" si="6"/>
        <v>37.02153846</v>
      </c>
      <c r="K730" s="18">
        <f t="shared" si="7"/>
        <v>0.07692307692</v>
      </c>
      <c r="L730" s="19">
        <f t="shared" si="8"/>
        <v>37.09846154</v>
      </c>
      <c r="M730" s="12">
        <v>1.0</v>
      </c>
      <c r="N730" s="12">
        <v>0.1</v>
      </c>
      <c r="O730" s="20">
        <v>48.128</v>
      </c>
      <c r="P730" s="20">
        <v>0.1</v>
      </c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36.0" customHeight="1">
      <c r="A731" s="22">
        <v>2028.0</v>
      </c>
      <c r="B731" s="23">
        <v>20.0</v>
      </c>
      <c r="C731" s="11" t="s">
        <v>1173</v>
      </c>
      <c r="D731" s="12">
        <v>2.11850000809E11</v>
      </c>
      <c r="E731" s="13">
        <v>2.11850001473E11</v>
      </c>
      <c r="F731" s="51" t="s">
        <v>1188</v>
      </c>
      <c r="G731" s="25" t="s">
        <v>24</v>
      </c>
      <c r="H731" s="26" t="s">
        <v>745</v>
      </c>
      <c r="I731" s="17" t="s">
        <v>24</v>
      </c>
      <c r="J731" s="18">
        <f t="shared" si="6"/>
        <v>0.07692307692</v>
      </c>
      <c r="K731" s="18">
        <f t="shared" si="7"/>
        <v>63.53076923</v>
      </c>
      <c r="L731" s="19">
        <f t="shared" si="8"/>
        <v>63.60769231</v>
      </c>
      <c r="M731" s="12">
        <v>0.1</v>
      </c>
      <c r="N731" s="12">
        <v>1.0</v>
      </c>
      <c r="O731" s="20">
        <v>0.1</v>
      </c>
      <c r="P731" s="20">
        <v>82.59</v>
      </c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36.0" customHeight="1">
      <c r="A732" s="22">
        <v>2017.0</v>
      </c>
      <c r="B732" s="23">
        <v>20.0</v>
      </c>
      <c r="C732" s="11" t="s">
        <v>1173</v>
      </c>
      <c r="D732" s="12">
        <v>2.1185000104E11</v>
      </c>
      <c r="E732" s="13">
        <v>2.11850001473E11</v>
      </c>
      <c r="F732" s="51" t="s">
        <v>1188</v>
      </c>
      <c r="G732" s="25" t="s">
        <v>1190</v>
      </c>
      <c r="H732" s="26" t="s">
        <v>1191</v>
      </c>
      <c r="I732" s="17" t="s">
        <v>24</v>
      </c>
      <c r="J732" s="18">
        <f t="shared" si="6"/>
        <v>32.12307692</v>
      </c>
      <c r="K732" s="18">
        <f t="shared" si="7"/>
        <v>31.93846154</v>
      </c>
      <c r="L732" s="19">
        <f t="shared" si="8"/>
        <v>64.06153846</v>
      </c>
      <c r="M732" s="12">
        <v>1.0</v>
      </c>
      <c r="N732" s="12">
        <v>1.0</v>
      </c>
      <c r="O732" s="20">
        <v>41.76</v>
      </c>
      <c r="P732" s="20">
        <v>41.519999999999996</v>
      </c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36.0" customHeight="1">
      <c r="A733" s="22">
        <v>2020.0</v>
      </c>
      <c r="B733" s="23">
        <v>20.0</v>
      </c>
      <c r="C733" s="11" t="s">
        <v>1173</v>
      </c>
      <c r="D733" s="12">
        <v>2.11850000833E11</v>
      </c>
      <c r="E733" s="13">
        <v>2.11850001473E11</v>
      </c>
      <c r="F733" s="51" t="s">
        <v>1188</v>
      </c>
      <c r="G733" s="25" t="s">
        <v>1186</v>
      </c>
      <c r="H733" s="26" t="s">
        <v>1192</v>
      </c>
      <c r="I733" s="17" t="s">
        <v>24</v>
      </c>
      <c r="J733" s="18">
        <f t="shared" si="6"/>
        <v>29.24538462</v>
      </c>
      <c r="K733" s="18">
        <f t="shared" si="7"/>
        <v>59.76153846</v>
      </c>
      <c r="L733" s="19">
        <f t="shared" si="8"/>
        <v>89.00692308</v>
      </c>
      <c r="M733" s="12">
        <v>1.0</v>
      </c>
      <c r="N733" s="12">
        <v>2.0</v>
      </c>
      <c r="O733" s="20">
        <v>38.019</v>
      </c>
      <c r="P733" s="20">
        <v>77.69</v>
      </c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36.0" customHeight="1">
      <c r="A734" s="22">
        <v>2027.0</v>
      </c>
      <c r="B734" s="23">
        <v>20.0</v>
      </c>
      <c r="C734" s="11" t="s">
        <v>1173</v>
      </c>
      <c r="D734" s="12">
        <v>2.11850000795E11</v>
      </c>
      <c r="E734" s="13">
        <v>2.11850001473E11</v>
      </c>
      <c r="F734" s="51" t="s">
        <v>1188</v>
      </c>
      <c r="G734" s="25" t="s">
        <v>1175</v>
      </c>
      <c r="H734" s="26" t="s">
        <v>1193</v>
      </c>
      <c r="I734" s="17" t="s">
        <v>24</v>
      </c>
      <c r="J734" s="18">
        <f t="shared" si="6"/>
        <v>0.07692307692</v>
      </c>
      <c r="K734" s="18">
        <f t="shared" si="7"/>
        <v>12.15415385</v>
      </c>
      <c r="L734" s="19">
        <f t="shared" si="8"/>
        <v>12.23107692</v>
      </c>
      <c r="M734" s="12">
        <v>0.1</v>
      </c>
      <c r="N734" s="12">
        <v>1.0</v>
      </c>
      <c r="O734" s="20">
        <v>0.1</v>
      </c>
      <c r="P734" s="20">
        <v>15.800400000000002</v>
      </c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36.0" customHeight="1">
      <c r="A735" s="22">
        <v>2022.0</v>
      </c>
      <c r="B735" s="23">
        <v>20.0</v>
      </c>
      <c r="C735" s="11" t="s">
        <v>1173</v>
      </c>
      <c r="D735" s="12">
        <v>2.11850001473E11</v>
      </c>
      <c r="E735" s="13">
        <v>2.11850001473E11</v>
      </c>
      <c r="F735" s="51" t="s">
        <v>1188</v>
      </c>
      <c r="G735" s="25" t="s">
        <v>17</v>
      </c>
      <c r="H735" s="26" t="s">
        <v>1194</v>
      </c>
      <c r="I735" s="17" t="s">
        <v>19</v>
      </c>
      <c r="J735" s="18">
        <f t="shared" si="6"/>
        <v>12.5</v>
      </c>
      <c r="K735" s="18">
        <f t="shared" si="7"/>
        <v>237.430303</v>
      </c>
      <c r="L735" s="19">
        <f t="shared" si="8"/>
        <v>249.930303</v>
      </c>
      <c r="M735" s="12">
        <v>1.0</v>
      </c>
      <c r="N735" s="12">
        <v>12.0</v>
      </c>
      <c r="O735" s="20">
        <v>25.0</v>
      </c>
      <c r="P735" s="20">
        <v>391.76</v>
      </c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36.0" customHeight="1">
      <c r="A736" s="22">
        <v>2024.0</v>
      </c>
      <c r="B736" s="23">
        <v>20.0</v>
      </c>
      <c r="C736" s="11" t="s">
        <v>1173</v>
      </c>
      <c r="D736" s="12">
        <v>2.1185000085E11</v>
      </c>
      <c r="E736" s="13">
        <v>2.11850001473E11</v>
      </c>
      <c r="F736" s="51" t="s">
        <v>1188</v>
      </c>
      <c r="G736" s="25" t="s">
        <v>47</v>
      </c>
      <c r="H736" s="26" t="s">
        <v>1195</v>
      </c>
      <c r="I736" s="17" t="s">
        <v>24</v>
      </c>
      <c r="J736" s="18">
        <f t="shared" si="6"/>
        <v>0.07692307692</v>
      </c>
      <c r="K736" s="18">
        <f t="shared" si="7"/>
        <v>50.88461538</v>
      </c>
      <c r="L736" s="19">
        <f t="shared" si="8"/>
        <v>50.96153846</v>
      </c>
      <c r="M736" s="12">
        <v>0.1</v>
      </c>
      <c r="N736" s="12">
        <v>1.0</v>
      </c>
      <c r="O736" s="20">
        <v>0.1</v>
      </c>
      <c r="P736" s="20">
        <v>66.15</v>
      </c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36.0" customHeight="1">
      <c r="A737" s="22">
        <v>2023.0</v>
      </c>
      <c r="B737" s="23">
        <v>20.0</v>
      </c>
      <c r="C737" s="11" t="s">
        <v>1173</v>
      </c>
      <c r="D737" s="12">
        <v>2.11850000906E11</v>
      </c>
      <c r="E737" s="13">
        <v>2.11850001473E11</v>
      </c>
      <c r="F737" s="51" t="s">
        <v>1188</v>
      </c>
      <c r="G737" s="25" t="s">
        <v>1196</v>
      </c>
      <c r="H737" s="26" t="s">
        <v>1197</v>
      </c>
      <c r="I737" s="17" t="s">
        <v>24</v>
      </c>
      <c r="J737" s="18">
        <f t="shared" si="6"/>
        <v>39.84615385</v>
      </c>
      <c r="K737" s="18">
        <f t="shared" si="7"/>
        <v>0</v>
      </c>
      <c r="L737" s="19">
        <f t="shared" si="8"/>
        <v>39.84615385</v>
      </c>
      <c r="M737" s="12">
        <v>1.0</v>
      </c>
      <c r="N737" s="12">
        <v>0.0</v>
      </c>
      <c r="O737" s="20">
        <v>51.8</v>
      </c>
      <c r="P737" s="20">
        <v>0.0</v>
      </c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36.0" customHeight="1">
      <c r="A738" s="22">
        <v>2016.0</v>
      </c>
      <c r="B738" s="23">
        <v>20.0</v>
      </c>
      <c r="C738" s="11" t="s">
        <v>1173</v>
      </c>
      <c r="D738" s="12">
        <v>2.11850001058E11</v>
      </c>
      <c r="E738" s="13">
        <v>2.11850001473E11</v>
      </c>
      <c r="F738" s="51" t="s">
        <v>1188</v>
      </c>
      <c r="G738" s="25" t="s">
        <v>1182</v>
      </c>
      <c r="H738" s="26" t="s">
        <v>1198</v>
      </c>
      <c r="I738" s="17" t="s">
        <v>24</v>
      </c>
      <c r="J738" s="18">
        <f t="shared" si="6"/>
        <v>0.07692307692</v>
      </c>
      <c r="K738" s="18">
        <f t="shared" si="7"/>
        <v>27.81538462</v>
      </c>
      <c r="L738" s="19">
        <f t="shared" si="8"/>
        <v>27.89230769</v>
      </c>
      <c r="M738" s="12">
        <v>0.1</v>
      </c>
      <c r="N738" s="12">
        <v>1.0</v>
      </c>
      <c r="O738" s="20">
        <v>0.1</v>
      </c>
      <c r="P738" s="20">
        <v>36.16</v>
      </c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36.0" customHeight="1">
      <c r="A739" s="22">
        <v>2029.0</v>
      </c>
      <c r="B739" s="23">
        <v>20.0</v>
      </c>
      <c r="C739" s="11" t="s">
        <v>1173</v>
      </c>
      <c r="D739" s="12">
        <v>2.11850000825E11</v>
      </c>
      <c r="E739" s="13">
        <v>2.11850001473E11</v>
      </c>
      <c r="F739" s="51" t="s">
        <v>1188</v>
      </c>
      <c r="G739" s="25" t="s">
        <v>1199</v>
      </c>
      <c r="H739" s="26" t="s">
        <v>1200</v>
      </c>
      <c r="I739" s="17" t="s">
        <v>24</v>
      </c>
      <c r="J739" s="18">
        <f t="shared" si="6"/>
        <v>27.82076923</v>
      </c>
      <c r="K739" s="18">
        <f t="shared" si="7"/>
        <v>0.007692307692</v>
      </c>
      <c r="L739" s="19">
        <f t="shared" si="8"/>
        <v>27.82846154</v>
      </c>
      <c r="M739" s="12">
        <v>1.0</v>
      </c>
      <c r="N739" s="12">
        <v>0.1</v>
      </c>
      <c r="O739" s="20">
        <v>36.167</v>
      </c>
      <c r="P739" s="20">
        <v>0.01</v>
      </c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36.0" customHeight="1">
      <c r="A740" s="22">
        <v>2019.0</v>
      </c>
      <c r="B740" s="23">
        <v>20.0</v>
      </c>
      <c r="C740" s="11" t="s">
        <v>1173</v>
      </c>
      <c r="D740" s="12">
        <v>2.11850001091E11</v>
      </c>
      <c r="E740" s="13">
        <v>2.11850001473E11</v>
      </c>
      <c r="F740" s="51" t="s">
        <v>1188</v>
      </c>
      <c r="G740" s="25" t="s">
        <v>1180</v>
      </c>
      <c r="H740" s="26" t="s">
        <v>1201</v>
      </c>
      <c r="I740" s="17" t="s">
        <v>24</v>
      </c>
      <c r="J740" s="18">
        <f t="shared" si="6"/>
        <v>28.52538462</v>
      </c>
      <c r="K740" s="18">
        <f t="shared" si="7"/>
        <v>34.55415385</v>
      </c>
      <c r="L740" s="19">
        <f t="shared" si="8"/>
        <v>63.07953846</v>
      </c>
      <c r="M740" s="20">
        <v>1.0</v>
      </c>
      <c r="N740" s="20">
        <v>1.0</v>
      </c>
      <c r="O740" s="20">
        <v>37.083</v>
      </c>
      <c r="P740" s="20">
        <v>44.920399999999994</v>
      </c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36.0" customHeight="1">
      <c r="A741" s="22">
        <v>2018.0</v>
      </c>
      <c r="B741" s="23">
        <v>20.0</v>
      </c>
      <c r="C741" s="11" t="s">
        <v>1173</v>
      </c>
      <c r="D741" s="12">
        <v>2.11850000817E11</v>
      </c>
      <c r="E741" s="13">
        <v>2.11850001473E11</v>
      </c>
      <c r="F741" s="51" t="s">
        <v>1188</v>
      </c>
      <c r="G741" s="25" t="s">
        <v>1202</v>
      </c>
      <c r="H741" s="26" t="s">
        <v>1203</v>
      </c>
      <c r="I741" s="17" t="s">
        <v>24</v>
      </c>
      <c r="J741" s="18">
        <f t="shared" si="6"/>
        <v>42.22384615</v>
      </c>
      <c r="K741" s="18">
        <f t="shared" si="7"/>
        <v>31.25523077</v>
      </c>
      <c r="L741" s="19">
        <f t="shared" si="8"/>
        <v>73.47907692</v>
      </c>
      <c r="M741" s="20">
        <v>1.0</v>
      </c>
      <c r="N741" s="20">
        <v>1.0</v>
      </c>
      <c r="O741" s="20">
        <v>54.891000000000005</v>
      </c>
      <c r="P741" s="20">
        <v>40.63179999999999</v>
      </c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36.0" customHeight="1">
      <c r="A742" s="22">
        <v>2026.0</v>
      </c>
      <c r="B742" s="23">
        <v>20.0</v>
      </c>
      <c r="C742" s="11" t="s">
        <v>1173</v>
      </c>
      <c r="D742" s="12">
        <v>2.11850000175E11</v>
      </c>
      <c r="E742" s="13">
        <v>2.11850001473E11</v>
      </c>
      <c r="F742" s="51" t="s">
        <v>1188</v>
      </c>
      <c r="G742" s="25" t="s">
        <v>22</v>
      </c>
      <c r="H742" s="26" t="s">
        <v>1204</v>
      </c>
      <c r="I742" s="17" t="s">
        <v>24</v>
      </c>
      <c r="J742" s="18">
        <f t="shared" si="6"/>
        <v>27.61538462</v>
      </c>
      <c r="K742" s="18">
        <f t="shared" si="7"/>
        <v>113.3538462</v>
      </c>
      <c r="L742" s="19">
        <f t="shared" si="8"/>
        <v>140.9692308</v>
      </c>
      <c r="M742" s="20">
        <v>1.0</v>
      </c>
      <c r="N742" s="20">
        <v>5.0</v>
      </c>
      <c r="O742" s="20">
        <v>35.9</v>
      </c>
      <c r="P742" s="20">
        <v>147.36</v>
      </c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36.0" customHeight="1">
      <c r="A743" s="22">
        <v>2025.0</v>
      </c>
      <c r="B743" s="23">
        <v>20.0</v>
      </c>
      <c r="C743" s="11" t="s">
        <v>1173</v>
      </c>
      <c r="D743" s="12">
        <v>2.11850000914E11</v>
      </c>
      <c r="E743" s="13">
        <v>2.11850001473E11</v>
      </c>
      <c r="F743" s="51" t="s">
        <v>1188</v>
      </c>
      <c r="G743" s="25" t="s">
        <v>28</v>
      </c>
      <c r="H743" s="26" t="s">
        <v>1205</v>
      </c>
      <c r="I743" s="17" t="s">
        <v>24</v>
      </c>
      <c r="J743" s="18">
        <f t="shared" si="6"/>
        <v>0.07692307692</v>
      </c>
      <c r="K743" s="18">
        <f t="shared" si="7"/>
        <v>42.71538462</v>
      </c>
      <c r="L743" s="19">
        <f t="shared" si="8"/>
        <v>42.79230769</v>
      </c>
      <c r="M743" s="20">
        <v>0.1</v>
      </c>
      <c r="N743" s="20">
        <v>2.0</v>
      </c>
      <c r="O743" s="20">
        <v>0.1</v>
      </c>
      <c r="P743" s="20">
        <v>55.53</v>
      </c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36.0" customHeight="1">
      <c r="A744" s="52"/>
      <c r="B744" s="53"/>
      <c r="C744" s="54"/>
      <c r="D744" s="54"/>
      <c r="E744" s="54"/>
      <c r="F744" s="55"/>
      <c r="G744" s="56"/>
      <c r="H744" s="26"/>
      <c r="I744" s="57"/>
      <c r="J744" s="57"/>
      <c r="K744" s="57"/>
      <c r="L744" s="58">
        <f t="shared" ref="L744:P744" si="9">SUM(L2:L743)</f>
        <v>433453.9132</v>
      </c>
      <c r="M744" s="58">
        <f t="shared" si="9"/>
        <v>1298.1</v>
      </c>
      <c r="N744" s="58">
        <f t="shared" si="9"/>
        <v>12376.02</v>
      </c>
      <c r="O744" s="58">
        <f t="shared" si="9"/>
        <v>58189.5069</v>
      </c>
      <c r="P744" s="58">
        <f t="shared" si="9"/>
        <v>604738.8907</v>
      </c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25.5" customHeight="1">
      <c r="A745" s="52"/>
      <c r="B745" s="60"/>
      <c r="C745" s="60"/>
      <c r="D745" s="60"/>
      <c r="E745" s="60"/>
      <c r="F745" s="56"/>
      <c r="G745" s="61"/>
      <c r="H745" s="39"/>
      <c r="I745" s="62"/>
      <c r="J745" s="62"/>
      <c r="K745" s="62"/>
      <c r="L745" s="62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25.5" customHeight="1">
      <c r="A746" s="63"/>
      <c r="B746" s="64"/>
      <c r="C746" s="65"/>
      <c r="D746" s="65"/>
      <c r="E746" s="65"/>
      <c r="F746" s="56"/>
      <c r="G746" s="56"/>
      <c r="H746" s="56"/>
      <c r="I746" s="57"/>
      <c r="J746" s="57"/>
      <c r="K746" s="57"/>
      <c r="L746" s="8"/>
      <c r="M746" s="66">
        <f t="shared" ref="M746:N746" si="10">SUM(M2:M743)</f>
        <v>1298.1</v>
      </c>
      <c r="N746" s="66">
        <f t="shared" si="10"/>
        <v>12376.02</v>
      </c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25.5" customHeight="1">
      <c r="A747" s="63"/>
      <c r="B747" s="64"/>
      <c r="C747" s="65"/>
      <c r="D747" s="65"/>
      <c r="E747" s="65"/>
      <c r="F747" s="56"/>
      <c r="G747" s="56"/>
      <c r="H747" s="56"/>
      <c r="I747" s="57"/>
      <c r="J747" s="57"/>
      <c r="K747" s="57"/>
      <c r="L747" s="67"/>
      <c r="M747" s="68">
        <f>+N746+M746</f>
        <v>13674.12</v>
      </c>
      <c r="N747" s="69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25.5" customHeight="1">
      <c r="A748" s="63"/>
      <c r="B748" s="64"/>
      <c r="C748" s="65"/>
      <c r="D748" s="65"/>
      <c r="E748" s="65"/>
      <c r="F748" s="56"/>
      <c r="G748" s="56"/>
      <c r="H748" s="56"/>
      <c r="I748" s="57"/>
      <c r="J748" s="57"/>
      <c r="K748" s="57"/>
      <c r="L748" s="67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25.5" customHeight="1">
      <c r="A749" s="8"/>
      <c r="B749" s="64"/>
      <c r="C749" s="65"/>
      <c r="D749" s="65"/>
      <c r="E749" s="65"/>
      <c r="F749" s="56"/>
      <c r="G749" s="56"/>
      <c r="H749" s="56"/>
      <c r="I749" s="57"/>
      <c r="J749" s="57"/>
      <c r="K749" s="57"/>
      <c r="L749" s="67"/>
      <c r="M749" s="70"/>
      <c r="N749" s="70"/>
      <c r="O749" s="71">
        <v>30522.211000000007</v>
      </c>
      <c r="P749" s="71">
        <v>434473.6124000003</v>
      </c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25.5" customHeight="1">
      <c r="A750" s="8"/>
      <c r="B750" s="64"/>
      <c r="C750" s="65"/>
      <c r="D750" s="65"/>
      <c r="E750" s="65"/>
      <c r="F750" s="56" t="s">
        <v>1206</v>
      </c>
      <c r="G750" s="56" t="s">
        <v>1207</v>
      </c>
      <c r="H750" s="56"/>
      <c r="I750" s="57"/>
      <c r="J750" s="57"/>
      <c r="K750" s="57"/>
      <c r="L750" s="67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25.5" customHeight="1">
      <c r="A751" s="8"/>
      <c r="B751" s="64"/>
      <c r="C751" s="65"/>
      <c r="D751" s="65"/>
      <c r="E751" s="65"/>
      <c r="F751" s="56"/>
      <c r="G751" s="56"/>
      <c r="H751" s="56"/>
      <c r="I751" s="57"/>
      <c r="J751" s="57"/>
      <c r="K751" s="57"/>
      <c r="L751" s="67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25.5" customHeight="1">
      <c r="A752" s="8"/>
      <c r="B752" s="64"/>
      <c r="C752" s="65"/>
      <c r="D752" s="65"/>
      <c r="E752" s="65"/>
      <c r="F752" s="56"/>
      <c r="G752" s="56"/>
      <c r="H752" s="56"/>
      <c r="I752" s="57"/>
      <c r="J752" s="57"/>
      <c r="K752" s="57"/>
      <c r="L752" s="67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25.5" customHeight="1">
      <c r="A753" s="8"/>
      <c r="B753" s="64"/>
      <c r="C753" s="65"/>
      <c r="D753" s="65"/>
      <c r="E753" s="65"/>
      <c r="F753" s="56"/>
      <c r="G753" s="56"/>
      <c r="H753" s="56"/>
      <c r="I753" s="57"/>
      <c r="J753" s="57"/>
      <c r="K753" s="57"/>
      <c r="L753" s="67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25.5" customHeight="1">
      <c r="A754" s="8"/>
      <c r="B754" s="64"/>
      <c r="C754" s="65"/>
      <c r="D754" s="65"/>
      <c r="E754" s="65"/>
      <c r="F754" s="56"/>
      <c r="G754" s="56"/>
      <c r="H754" s="56"/>
      <c r="I754" s="57"/>
      <c r="J754" s="57"/>
      <c r="K754" s="57"/>
      <c r="L754" s="67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25.5" customHeight="1">
      <c r="A755" s="8"/>
      <c r="B755" s="64"/>
      <c r="C755" s="65"/>
      <c r="D755" s="65"/>
      <c r="E755" s="65"/>
      <c r="F755" s="56"/>
      <c r="G755" s="56"/>
      <c r="H755" s="56"/>
      <c r="I755" s="57"/>
      <c r="J755" s="57"/>
      <c r="K755" s="57"/>
      <c r="L755" s="67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36.0" customHeight="1">
      <c r="A756" s="8"/>
      <c r="B756" s="64"/>
      <c r="C756" s="65"/>
      <c r="D756" s="65"/>
      <c r="E756" s="65"/>
      <c r="F756" s="56"/>
      <c r="G756" s="56"/>
      <c r="H756" s="56"/>
      <c r="I756" s="57"/>
      <c r="J756" s="57"/>
      <c r="K756" s="57"/>
      <c r="L756" s="67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36.0" customHeight="1">
      <c r="A757" s="8"/>
      <c r="B757" s="64"/>
      <c r="C757" s="65"/>
      <c r="D757" s="65"/>
      <c r="E757" s="65"/>
      <c r="F757" s="56"/>
      <c r="G757" s="56"/>
      <c r="H757" s="56"/>
      <c r="I757" s="57"/>
      <c r="J757" s="57"/>
      <c r="K757" s="57"/>
      <c r="L757" s="67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36.0" customHeight="1">
      <c r="A758" s="8"/>
      <c r="B758" s="64"/>
      <c r="C758" s="65"/>
      <c r="D758" s="65"/>
      <c r="E758" s="65"/>
      <c r="F758" s="56"/>
      <c r="G758" s="56"/>
      <c r="H758" s="56"/>
      <c r="I758" s="57"/>
      <c r="J758" s="57"/>
      <c r="K758" s="57"/>
      <c r="L758" s="67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36.0" customHeight="1">
      <c r="A759" s="8"/>
      <c r="B759" s="64"/>
      <c r="C759" s="65"/>
      <c r="D759" s="65"/>
      <c r="E759" s="65"/>
      <c r="F759" s="56"/>
      <c r="G759" s="56"/>
      <c r="H759" s="56"/>
      <c r="I759" s="57"/>
      <c r="J759" s="57"/>
      <c r="K759" s="57"/>
      <c r="L759" s="67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36.0" customHeight="1">
      <c r="A760" s="8"/>
      <c r="B760" s="64"/>
      <c r="C760" s="65"/>
      <c r="D760" s="65"/>
      <c r="E760" s="65"/>
      <c r="F760" s="56"/>
      <c r="G760" s="56"/>
      <c r="H760" s="56"/>
      <c r="I760" s="57"/>
      <c r="J760" s="57"/>
      <c r="K760" s="57"/>
      <c r="L760" s="67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36.0" customHeight="1">
      <c r="A761" s="8"/>
      <c r="B761" s="64"/>
      <c r="C761" s="65"/>
      <c r="D761" s="65"/>
      <c r="E761" s="65"/>
      <c r="F761" s="56"/>
      <c r="G761" s="56"/>
      <c r="H761" s="56"/>
      <c r="I761" s="57"/>
      <c r="J761" s="57"/>
      <c r="K761" s="57"/>
      <c r="L761" s="67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36.0" customHeight="1">
      <c r="A762" s="8"/>
      <c r="B762" s="64"/>
      <c r="C762" s="65"/>
      <c r="D762" s="65"/>
      <c r="E762" s="65"/>
      <c r="F762" s="72"/>
      <c r="G762" s="73"/>
      <c r="H762" s="73"/>
      <c r="I762" s="57"/>
      <c r="J762" s="57"/>
      <c r="K762" s="57"/>
      <c r="L762" s="67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36.0" customHeight="1">
      <c r="A763" s="8"/>
      <c r="B763" s="64"/>
      <c r="C763" s="65"/>
      <c r="D763" s="65"/>
      <c r="E763" s="65"/>
      <c r="F763" s="72"/>
      <c r="G763" s="73"/>
      <c r="H763" s="73"/>
      <c r="I763" s="57"/>
      <c r="J763" s="57"/>
      <c r="K763" s="57"/>
      <c r="L763" s="67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36.0" customHeight="1">
      <c r="A764" s="8"/>
      <c r="B764" s="64"/>
      <c r="C764" s="65"/>
      <c r="D764" s="65"/>
      <c r="E764" s="65"/>
      <c r="F764" s="72"/>
      <c r="G764" s="73"/>
      <c r="H764" s="73"/>
      <c r="I764" s="57"/>
      <c r="J764" s="57"/>
      <c r="K764" s="57"/>
      <c r="L764" s="67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36.0" customHeight="1">
      <c r="A765" s="8"/>
      <c r="B765" s="64"/>
      <c r="C765" s="65"/>
      <c r="D765" s="65"/>
      <c r="E765" s="65"/>
      <c r="F765" s="72"/>
      <c r="G765" s="73"/>
      <c r="H765" s="73"/>
      <c r="I765" s="57"/>
      <c r="J765" s="57"/>
      <c r="K765" s="57"/>
      <c r="L765" s="67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36.0" customHeight="1">
      <c r="A766" s="8"/>
      <c r="B766" s="64"/>
      <c r="C766" s="65"/>
      <c r="D766" s="65"/>
      <c r="E766" s="65"/>
      <c r="F766" s="72"/>
      <c r="G766" s="73"/>
      <c r="H766" s="73"/>
      <c r="I766" s="57"/>
      <c r="J766" s="57"/>
      <c r="K766" s="57"/>
      <c r="L766" s="67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36.0" customHeight="1">
      <c r="A767" s="8"/>
      <c r="B767" s="64"/>
      <c r="C767" s="65"/>
      <c r="D767" s="65"/>
      <c r="E767" s="65"/>
      <c r="F767" s="72"/>
      <c r="G767" s="73"/>
      <c r="H767" s="73"/>
      <c r="I767" s="57"/>
      <c r="J767" s="57"/>
      <c r="K767" s="57"/>
      <c r="L767" s="67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36.0" customHeight="1">
      <c r="A768" s="8"/>
      <c r="B768" s="64"/>
      <c r="C768" s="65"/>
      <c r="D768" s="65"/>
      <c r="E768" s="65"/>
      <c r="F768" s="72"/>
      <c r="G768" s="73"/>
      <c r="H768" s="73"/>
      <c r="I768" s="57"/>
      <c r="J768" s="57"/>
      <c r="K768" s="57"/>
      <c r="L768" s="67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36.0" customHeight="1">
      <c r="A769" s="8"/>
      <c r="B769" s="64"/>
      <c r="C769" s="65"/>
      <c r="D769" s="65"/>
      <c r="E769" s="65"/>
      <c r="F769" s="72"/>
      <c r="G769" s="73"/>
      <c r="H769" s="73"/>
      <c r="I769" s="57"/>
      <c r="J769" s="57"/>
      <c r="K769" s="57"/>
      <c r="L769" s="67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36.0" customHeight="1">
      <c r="A770" s="8"/>
      <c r="B770" s="64"/>
      <c r="C770" s="65"/>
      <c r="D770" s="65"/>
      <c r="E770" s="65"/>
      <c r="F770" s="72"/>
      <c r="G770" s="73"/>
      <c r="H770" s="73"/>
      <c r="I770" s="57"/>
      <c r="J770" s="57"/>
      <c r="K770" s="57"/>
      <c r="L770" s="67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36.0" customHeight="1">
      <c r="A771" s="8"/>
      <c r="B771" s="64"/>
      <c r="C771" s="65"/>
      <c r="D771" s="65"/>
      <c r="E771" s="65"/>
      <c r="F771" s="72"/>
      <c r="G771" s="73"/>
      <c r="H771" s="73" t="s">
        <v>1208</v>
      </c>
      <c r="I771" s="57"/>
      <c r="J771" s="57"/>
      <c r="K771" s="57"/>
      <c r="L771" s="67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36.0" customHeight="1">
      <c r="A772" s="8"/>
      <c r="B772" s="64"/>
      <c r="C772" s="65"/>
      <c r="D772" s="65"/>
      <c r="E772" s="65"/>
      <c r="F772" s="72"/>
      <c r="G772" s="73"/>
      <c r="H772" s="73"/>
      <c r="I772" s="57"/>
      <c r="J772" s="57"/>
      <c r="K772" s="57"/>
      <c r="L772" s="67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36.0" customHeight="1">
      <c r="A773" s="8"/>
      <c r="B773" s="64"/>
      <c r="C773" s="65"/>
      <c r="D773" s="65"/>
      <c r="E773" s="65"/>
      <c r="F773" s="72"/>
      <c r="G773" s="73"/>
      <c r="H773" s="73"/>
      <c r="I773" s="57"/>
      <c r="J773" s="57"/>
      <c r="K773" s="57"/>
      <c r="L773" s="67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36.0" customHeight="1">
      <c r="A774" s="8"/>
      <c r="B774" s="64"/>
      <c r="C774" s="65"/>
      <c r="D774" s="65"/>
      <c r="E774" s="65"/>
      <c r="F774" s="72"/>
      <c r="G774" s="73"/>
      <c r="H774" s="73"/>
      <c r="I774" s="57"/>
      <c r="J774" s="57"/>
      <c r="K774" s="57"/>
      <c r="L774" s="67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36.0" customHeight="1">
      <c r="A775" s="8"/>
      <c r="B775" s="64"/>
      <c r="C775" s="65"/>
      <c r="D775" s="65"/>
      <c r="E775" s="65"/>
      <c r="F775" s="72"/>
      <c r="G775" s="73"/>
      <c r="H775" s="73"/>
      <c r="I775" s="57"/>
      <c r="J775" s="57"/>
      <c r="K775" s="57"/>
      <c r="L775" s="67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36.0" customHeight="1">
      <c r="A776" s="8"/>
      <c r="B776" s="64"/>
      <c r="C776" s="65"/>
      <c r="D776" s="65"/>
      <c r="E776" s="65"/>
      <c r="F776" s="72"/>
      <c r="G776" s="73"/>
      <c r="H776" s="73"/>
      <c r="I776" s="57"/>
      <c r="J776" s="57"/>
      <c r="K776" s="57"/>
      <c r="L776" s="67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36.0" customHeight="1">
      <c r="A777" s="8"/>
      <c r="B777" s="64"/>
      <c r="C777" s="65"/>
      <c r="D777" s="65"/>
      <c r="E777" s="65"/>
      <c r="F777" s="72"/>
      <c r="G777" s="73"/>
      <c r="H777" s="73"/>
      <c r="I777" s="57"/>
      <c r="J777" s="57"/>
      <c r="K777" s="57"/>
      <c r="L777" s="67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36.0" customHeight="1">
      <c r="A778" s="8"/>
      <c r="B778" s="64"/>
      <c r="C778" s="65"/>
      <c r="D778" s="65"/>
      <c r="E778" s="65"/>
      <c r="F778" s="72"/>
      <c r="G778" s="73"/>
      <c r="H778" s="73"/>
      <c r="I778" s="57"/>
      <c r="J778" s="57"/>
      <c r="K778" s="57"/>
      <c r="L778" s="67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36.0" customHeight="1">
      <c r="A779" s="8"/>
      <c r="B779" s="64"/>
      <c r="C779" s="65"/>
      <c r="D779" s="65"/>
      <c r="E779" s="65"/>
      <c r="F779" s="72"/>
      <c r="G779" s="73"/>
      <c r="H779" s="73"/>
      <c r="I779" s="57"/>
      <c r="J779" s="57"/>
      <c r="K779" s="57"/>
      <c r="L779" s="67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36.0" customHeight="1">
      <c r="A780" s="8"/>
      <c r="B780" s="64"/>
      <c r="C780" s="65"/>
      <c r="D780" s="65"/>
      <c r="E780" s="65"/>
      <c r="F780" s="72"/>
      <c r="G780" s="73"/>
      <c r="H780" s="73"/>
      <c r="I780" s="57"/>
      <c r="J780" s="57"/>
      <c r="K780" s="57"/>
      <c r="L780" s="67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36.0" customHeight="1">
      <c r="A781" s="8"/>
      <c r="B781" s="64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36.0" customHeight="1">
      <c r="A782" s="8"/>
      <c r="B782" s="64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36.0" customHeight="1">
      <c r="A783" s="8"/>
      <c r="B783" s="64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36.0" customHeight="1">
      <c r="A784" s="8"/>
      <c r="B784" s="64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36.0" customHeight="1">
      <c r="A785" s="8"/>
      <c r="B785" s="64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36.0" customHeight="1">
      <c r="A786" s="8"/>
      <c r="B786" s="64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36.0" customHeight="1">
      <c r="A787" s="8"/>
      <c r="B787" s="64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42.75" customHeight="1">
      <c r="A788" s="8"/>
      <c r="B788" s="64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42.75" customHeight="1">
      <c r="A789" s="8"/>
      <c r="B789" s="64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42.75" customHeight="1">
      <c r="A790" s="8"/>
      <c r="B790" s="64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42.75" customHeight="1">
      <c r="A791" s="8"/>
      <c r="B791" s="64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42.75" customHeight="1">
      <c r="A792" s="8"/>
      <c r="B792" s="64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42.75" customHeight="1">
      <c r="A793" s="8"/>
      <c r="B793" s="64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42.75" customHeight="1">
      <c r="A794" s="8"/>
      <c r="B794" s="64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42.75" customHeight="1">
      <c r="A795" s="8"/>
      <c r="B795" s="64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42.75" customHeight="1">
      <c r="A796" s="8"/>
      <c r="B796" s="64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42.75" customHeight="1">
      <c r="A797" s="8"/>
      <c r="B797" s="64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42.75" customHeight="1">
      <c r="A798" s="8"/>
      <c r="B798" s="64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42.75" customHeight="1">
      <c r="A799" s="8"/>
      <c r="B799" s="64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42.75" customHeight="1">
      <c r="A800" s="8"/>
      <c r="B800" s="64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42.75" customHeight="1">
      <c r="A801" s="8"/>
      <c r="B801" s="64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42.75" customHeight="1">
      <c r="A802" s="8"/>
      <c r="B802" s="64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42.75" customHeight="1">
      <c r="A803" s="8"/>
      <c r="B803" s="64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42.75" customHeight="1">
      <c r="A804" s="8"/>
      <c r="B804" s="64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42.75" customHeight="1">
      <c r="A805" s="8"/>
      <c r="B805" s="64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42.75" customHeight="1">
      <c r="A806" s="8"/>
      <c r="B806" s="64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42.75" customHeight="1">
      <c r="A807" s="8"/>
      <c r="B807" s="64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42.75" customHeight="1">
      <c r="A808" s="8"/>
      <c r="B808" s="64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42.75" customHeight="1">
      <c r="A809" s="8"/>
      <c r="B809" s="64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42.75" customHeight="1">
      <c r="A810" s="8"/>
      <c r="B810" s="64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42.75" customHeight="1">
      <c r="A811" s="8"/>
      <c r="B811" s="64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42.75" customHeight="1">
      <c r="A812" s="8"/>
      <c r="B812" s="64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42.75" customHeight="1">
      <c r="A813" s="8"/>
      <c r="B813" s="64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42.75" customHeight="1">
      <c r="A814" s="8"/>
      <c r="B814" s="64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42.75" customHeight="1">
      <c r="A815" s="8"/>
      <c r="B815" s="64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42.75" customHeight="1">
      <c r="A816" s="8"/>
      <c r="B816" s="64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42.75" customHeight="1">
      <c r="A817" s="8"/>
      <c r="B817" s="64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42.75" customHeight="1">
      <c r="A818" s="8"/>
      <c r="B818" s="64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42.75" customHeight="1">
      <c r="A819" s="8"/>
      <c r="B819" s="64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42.75" customHeight="1">
      <c r="A820" s="8"/>
      <c r="B820" s="64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42.75" customHeight="1">
      <c r="A821" s="8"/>
      <c r="B821" s="64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42.75" customHeight="1">
      <c r="A822" s="8"/>
      <c r="B822" s="64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42.75" customHeight="1">
      <c r="A823" s="8"/>
      <c r="B823" s="64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42.75" customHeight="1">
      <c r="A824" s="8"/>
      <c r="B824" s="64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42.75" customHeight="1">
      <c r="A825" s="8"/>
      <c r="B825" s="64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42.75" customHeight="1">
      <c r="A826" s="8"/>
      <c r="B826" s="64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42.75" customHeight="1">
      <c r="A827" s="8"/>
      <c r="B827" s="64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42.75" customHeight="1">
      <c r="A828" s="8"/>
      <c r="B828" s="64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42.75" customHeight="1">
      <c r="A829" s="8"/>
      <c r="B829" s="64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42.75" customHeight="1">
      <c r="A830" s="8"/>
      <c r="B830" s="64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42.75" customHeight="1">
      <c r="A831" s="8"/>
      <c r="B831" s="64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42.75" customHeight="1">
      <c r="A832" s="8"/>
      <c r="B832" s="64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42.75" customHeight="1">
      <c r="A833" s="8"/>
      <c r="B833" s="64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42.75" customHeight="1">
      <c r="A834" s="8"/>
      <c r="B834" s="64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42.75" customHeight="1">
      <c r="A835" s="8"/>
      <c r="B835" s="64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42.75" customHeight="1">
      <c r="A836" s="8"/>
      <c r="B836" s="64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42.75" customHeight="1">
      <c r="A837" s="8"/>
      <c r="B837" s="64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42.75" customHeight="1">
      <c r="A838" s="8"/>
      <c r="B838" s="64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42.75" customHeight="1">
      <c r="A839" s="8"/>
      <c r="B839" s="64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42.75" customHeight="1">
      <c r="A840" s="8"/>
      <c r="B840" s="64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42.75" customHeight="1">
      <c r="A841" s="8"/>
      <c r="B841" s="64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42.75" customHeight="1">
      <c r="A842" s="8"/>
      <c r="B842" s="64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42.75" customHeight="1">
      <c r="A843" s="8"/>
      <c r="B843" s="64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42.75" customHeight="1">
      <c r="A844" s="8"/>
      <c r="B844" s="64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42.75" customHeight="1">
      <c r="A845" s="8"/>
      <c r="B845" s="64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42.75" customHeight="1">
      <c r="A846" s="8"/>
      <c r="B846" s="64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42.75" customHeight="1">
      <c r="A847" s="8"/>
      <c r="B847" s="64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42.75" customHeight="1">
      <c r="A848" s="8"/>
      <c r="B848" s="64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42.75" customHeight="1">
      <c r="A849" s="8"/>
      <c r="B849" s="64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42.75" customHeight="1">
      <c r="A850" s="8"/>
      <c r="B850" s="64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42.75" customHeight="1">
      <c r="A851" s="8"/>
      <c r="B851" s="64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42.75" customHeight="1">
      <c r="A852" s="8"/>
      <c r="B852" s="64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42.75" customHeight="1">
      <c r="A853" s="8"/>
      <c r="B853" s="64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42.75" customHeight="1">
      <c r="A854" s="8"/>
      <c r="B854" s="64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42.75" customHeight="1">
      <c r="A855" s="8"/>
      <c r="B855" s="64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42.75" customHeight="1">
      <c r="A856" s="8"/>
      <c r="B856" s="64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42.75" customHeight="1">
      <c r="A857" s="8"/>
      <c r="B857" s="64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42.75" customHeight="1">
      <c r="A858" s="8"/>
      <c r="B858" s="64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42.75" customHeight="1">
      <c r="A859" s="8"/>
      <c r="B859" s="64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42.75" customHeight="1">
      <c r="A860" s="8"/>
      <c r="B860" s="64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42.75" customHeight="1">
      <c r="A861" s="8"/>
      <c r="B861" s="64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42.75" customHeight="1">
      <c r="A862" s="8"/>
      <c r="B862" s="64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42.75" customHeight="1">
      <c r="A863" s="8"/>
      <c r="B863" s="64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42.75" customHeight="1">
      <c r="A864" s="8"/>
      <c r="B864" s="64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42.75" customHeight="1">
      <c r="A865" s="8"/>
      <c r="B865" s="64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42.75" customHeight="1">
      <c r="A866" s="8"/>
      <c r="B866" s="64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42.75" customHeight="1">
      <c r="A867" s="8"/>
      <c r="B867" s="64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42.75" customHeight="1">
      <c r="A868" s="8"/>
      <c r="B868" s="64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42.75" customHeight="1">
      <c r="A869" s="8"/>
      <c r="B869" s="64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42.75" customHeight="1">
      <c r="A870" s="8"/>
      <c r="B870" s="64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42.75" customHeight="1">
      <c r="A871" s="8"/>
      <c r="B871" s="64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42.75" customHeight="1">
      <c r="A872" s="8"/>
      <c r="B872" s="64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42.75" customHeight="1">
      <c r="A873" s="8"/>
      <c r="B873" s="64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42.75" customHeight="1">
      <c r="A874" s="8"/>
      <c r="B874" s="64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42.75" customHeight="1">
      <c r="A875" s="8"/>
      <c r="B875" s="64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42.75" customHeight="1">
      <c r="A876" s="8"/>
      <c r="B876" s="64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42.75" customHeight="1">
      <c r="A877" s="8"/>
      <c r="B877" s="64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42.75" customHeight="1">
      <c r="A878" s="8"/>
      <c r="B878" s="64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42.75" customHeight="1">
      <c r="A879" s="8"/>
      <c r="B879" s="64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42.75" customHeight="1">
      <c r="A880" s="8"/>
      <c r="B880" s="64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42.75" customHeight="1">
      <c r="A881" s="8"/>
      <c r="B881" s="64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42.75" customHeight="1">
      <c r="A882" s="8"/>
      <c r="B882" s="64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42.75" customHeight="1">
      <c r="A883" s="8"/>
      <c r="B883" s="64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42.75" customHeight="1">
      <c r="A884" s="8"/>
      <c r="B884" s="64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42.75" customHeight="1">
      <c r="A885" s="8"/>
      <c r="B885" s="64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42.75" customHeight="1">
      <c r="A886" s="8"/>
      <c r="B886" s="64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42.75" customHeight="1">
      <c r="A887" s="8"/>
      <c r="B887" s="64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42.75" customHeight="1">
      <c r="A888" s="8"/>
      <c r="B888" s="64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42.75" customHeight="1">
      <c r="A889" s="8"/>
      <c r="B889" s="64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42.75" customHeight="1">
      <c r="A890" s="8"/>
      <c r="B890" s="64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42.75" customHeight="1">
      <c r="A891" s="8"/>
      <c r="B891" s="64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42.75" customHeight="1">
      <c r="A892" s="8"/>
      <c r="B892" s="64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42.75" customHeight="1">
      <c r="A893" s="8"/>
      <c r="B893" s="64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42.75" customHeight="1">
      <c r="A894" s="8">
        <v>1.0</v>
      </c>
      <c r="B894" s="64">
        <v>2.0</v>
      </c>
      <c r="C894" s="64">
        <v>4.0</v>
      </c>
      <c r="D894" s="64">
        <v>8.0</v>
      </c>
      <c r="E894" s="64"/>
      <c r="F894" s="64">
        <v>10.0</v>
      </c>
      <c r="G894" s="8">
        <v>11.0</v>
      </c>
      <c r="H894" s="64">
        <v>12.0</v>
      </c>
      <c r="I894" s="64">
        <v>22.0</v>
      </c>
      <c r="J894" s="8">
        <v>23.0</v>
      </c>
      <c r="K894" s="64">
        <v>24.0</v>
      </c>
      <c r="L894" s="8">
        <v>19.0</v>
      </c>
      <c r="M894" s="8">
        <v>29.0</v>
      </c>
      <c r="N894" s="64">
        <v>30.0</v>
      </c>
      <c r="O894" s="8">
        <v>31.0</v>
      </c>
      <c r="P894" s="64">
        <v>32.0</v>
      </c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42.75" customHeight="1">
      <c r="A895" s="8"/>
      <c r="B895" s="64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42.75" customHeight="1">
      <c r="A896" s="8"/>
      <c r="B896" s="64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42.75" customHeight="1">
      <c r="A897" s="8"/>
      <c r="B897" s="64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42.75" customHeight="1">
      <c r="A898" s="8"/>
      <c r="B898" s="64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42.75" customHeight="1">
      <c r="A899" s="8"/>
      <c r="B899" s="64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42.75" customHeight="1">
      <c r="A900" s="8"/>
      <c r="B900" s="64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42.75" customHeight="1">
      <c r="A901" s="8"/>
      <c r="B901" s="64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42.75" customHeight="1">
      <c r="A902" s="8"/>
      <c r="B902" s="64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42.75" customHeight="1">
      <c r="A903" s="8"/>
      <c r="B903" s="64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42.75" customHeight="1">
      <c r="A904" s="8"/>
      <c r="B904" s="64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42.75" customHeight="1">
      <c r="A905" s="8"/>
      <c r="B905" s="64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42.75" customHeight="1">
      <c r="A906" s="8"/>
      <c r="B906" s="64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42.75" customHeight="1">
      <c r="A907" s="8"/>
      <c r="B907" s="64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42.75" customHeight="1">
      <c r="A908" s="8"/>
      <c r="B908" s="64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42.75" customHeight="1">
      <c r="A909" s="8"/>
      <c r="B909" s="64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42.75" customHeight="1">
      <c r="A910" s="8"/>
      <c r="B910" s="64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42.75" customHeight="1">
      <c r="A911" s="8"/>
      <c r="B911" s="64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42.75" customHeight="1">
      <c r="A912" s="8"/>
      <c r="B912" s="64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42.75" customHeight="1">
      <c r="A913" s="8"/>
      <c r="B913" s="64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42.75" customHeight="1">
      <c r="A914" s="8"/>
      <c r="B914" s="64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42.75" customHeight="1">
      <c r="A915" s="8"/>
      <c r="B915" s="64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42.75" customHeight="1">
      <c r="A916" s="8"/>
      <c r="B916" s="64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42.75" customHeight="1">
      <c r="A917" s="8"/>
      <c r="B917" s="64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42.75" customHeight="1">
      <c r="A918" s="8"/>
      <c r="B918" s="64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42.75" customHeight="1">
      <c r="A919" s="8"/>
      <c r="B919" s="64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42.75" customHeight="1">
      <c r="A920" s="8"/>
      <c r="B920" s="64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42.75" customHeight="1">
      <c r="A921" s="8"/>
      <c r="B921" s="64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42.75" customHeight="1">
      <c r="A922" s="8"/>
      <c r="B922" s="64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42.75" customHeight="1">
      <c r="A923" s="8"/>
      <c r="B923" s="64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42.75" customHeight="1">
      <c r="A924" s="8"/>
      <c r="B924" s="64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42.75" customHeight="1">
      <c r="A925" s="8"/>
      <c r="B925" s="64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42.75" customHeight="1">
      <c r="A926" s="8"/>
      <c r="B926" s="64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42.75" customHeight="1">
      <c r="A927" s="8"/>
      <c r="B927" s="64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42.75" customHeight="1">
      <c r="A928" s="8"/>
      <c r="B928" s="64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42.75" customHeight="1">
      <c r="A929" s="8"/>
      <c r="B929" s="64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42.75" customHeight="1">
      <c r="A930" s="8"/>
      <c r="B930" s="64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42.75" customHeight="1">
      <c r="A931" s="8"/>
      <c r="B931" s="64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42.75" customHeight="1">
      <c r="A932" s="8"/>
      <c r="B932" s="64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42.75" customHeight="1">
      <c r="A933" s="8"/>
      <c r="B933" s="64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42.75" customHeight="1">
      <c r="A934" s="8"/>
      <c r="B934" s="64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42.75" customHeight="1">
      <c r="A935" s="8"/>
      <c r="B935" s="64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42.75" customHeight="1">
      <c r="A936" s="8"/>
      <c r="B936" s="64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42.75" customHeight="1">
      <c r="A937" s="8"/>
      <c r="B937" s="64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42.75" customHeight="1">
      <c r="A938" s="8"/>
      <c r="B938" s="64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42.75" customHeight="1">
      <c r="A939" s="8"/>
      <c r="B939" s="64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42.75" customHeight="1">
      <c r="A940" s="8"/>
      <c r="B940" s="64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42.75" customHeight="1">
      <c r="A941" s="8"/>
      <c r="B941" s="64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42.75" customHeight="1">
      <c r="A942" s="8"/>
      <c r="B942" s="64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42.75" customHeight="1">
      <c r="A943" s="8"/>
      <c r="B943" s="64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42.75" customHeight="1">
      <c r="A944" s="8"/>
      <c r="B944" s="64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42.75" customHeight="1">
      <c r="A945" s="8"/>
      <c r="B945" s="64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42.75" customHeight="1">
      <c r="A946" s="8"/>
      <c r="B946" s="64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42.75" customHeight="1">
      <c r="A947" s="8"/>
      <c r="B947" s="64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42.75" customHeight="1">
      <c r="A948" s="8"/>
      <c r="B948" s="64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42.75" customHeight="1">
      <c r="A949" s="8"/>
      <c r="B949" s="64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42.75" customHeight="1">
      <c r="A950" s="8"/>
      <c r="B950" s="64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42.75" customHeight="1">
      <c r="A951" s="8"/>
      <c r="B951" s="64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42.75" customHeight="1">
      <c r="A952" s="8"/>
      <c r="B952" s="64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42.75" customHeight="1">
      <c r="A953" s="8"/>
      <c r="B953" s="64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42.75" customHeight="1">
      <c r="A954" s="8"/>
      <c r="B954" s="64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42.75" customHeight="1">
      <c r="A955" s="8"/>
      <c r="B955" s="64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42.75" customHeight="1">
      <c r="A956" s="8"/>
      <c r="B956" s="64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42.75" customHeight="1">
      <c r="A957" s="8"/>
      <c r="B957" s="64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42.75" customHeight="1">
      <c r="A958" s="8"/>
      <c r="B958" s="64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42.75" customHeight="1">
      <c r="A959" s="8"/>
      <c r="B959" s="64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42.75" customHeight="1">
      <c r="A960" s="8"/>
      <c r="B960" s="64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42.75" customHeight="1">
      <c r="A961" s="8"/>
      <c r="B961" s="64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42.75" customHeight="1">
      <c r="A962" s="8"/>
      <c r="B962" s="64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42.75" customHeight="1">
      <c r="A963" s="8"/>
      <c r="B963" s="64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42.75" customHeight="1">
      <c r="A964" s="8"/>
      <c r="B964" s="64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42.75" customHeight="1">
      <c r="A965" s="8"/>
      <c r="B965" s="64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42.75" customHeight="1">
      <c r="A966" s="8"/>
      <c r="B966" s="64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42.75" customHeight="1">
      <c r="A967" s="8"/>
      <c r="B967" s="64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42.75" customHeight="1">
      <c r="A968" s="8"/>
      <c r="B968" s="64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42.75" customHeight="1">
      <c r="A969" s="8"/>
      <c r="B969" s="64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42.75" customHeight="1">
      <c r="A970" s="8"/>
      <c r="B970" s="64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42.75" customHeight="1">
      <c r="A971" s="8"/>
      <c r="B971" s="64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42.75" customHeight="1">
      <c r="A972" s="8"/>
      <c r="B972" s="64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42.75" customHeight="1">
      <c r="A973" s="8"/>
      <c r="B973" s="64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42.75" customHeight="1">
      <c r="A974" s="8"/>
      <c r="B974" s="64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42.75" customHeight="1">
      <c r="A975" s="63"/>
      <c r="B975" s="74"/>
      <c r="C975" s="65"/>
      <c r="D975" s="65"/>
      <c r="E975" s="65"/>
      <c r="F975" s="72"/>
      <c r="G975" s="73"/>
      <c r="H975" s="73"/>
      <c r="I975" s="57"/>
      <c r="J975" s="57"/>
      <c r="K975" s="57"/>
      <c r="L975" s="67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42.75" customHeight="1">
      <c r="A976" s="63"/>
      <c r="B976" s="74"/>
      <c r="C976" s="65"/>
      <c r="D976" s="65"/>
      <c r="E976" s="65"/>
      <c r="F976" s="72"/>
      <c r="G976" s="73"/>
      <c r="H976" s="73"/>
      <c r="I976" s="57"/>
      <c r="J976" s="57"/>
      <c r="K976" s="57"/>
      <c r="L976" s="67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42.75" customHeight="1">
      <c r="A977" s="63"/>
      <c r="B977" s="74"/>
      <c r="C977" s="65"/>
      <c r="D977" s="65"/>
      <c r="E977" s="65"/>
      <c r="F977" s="72"/>
      <c r="G977" s="73"/>
      <c r="H977" s="73"/>
      <c r="I977" s="57"/>
      <c r="J977" s="57"/>
      <c r="K977" s="57"/>
      <c r="L977" s="67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42.75" customHeight="1">
      <c r="A978" s="63"/>
      <c r="B978" s="74"/>
      <c r="C978" s="65"/>
      <c r="D978" s="65"/>
      <c r="E978" s="65"/>
      <c r="F978" s="72"/>
      <c r="G978" s="73"/>
      <c r="H978" s="73"/>
      <c r="I978" s="57"/>
      <c r="J978" s="57"/>
      <c r="K978" s="57"/>
      <c r="L978" s="67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42.75" customHeight="1">
      <c r="A979" s="63"/>
      <c r="B979" s="74"/>
      <c r="C979" s="65"/>
      <c r="D979" s="65"/>
      <c r="E979" s="65"/>
      <c r="F979" s="72"/>
      <c r="G979" s="73"/>
      <c r="H979" s="73"/>
      <c r="I979" s="57"/>
      <c r="J979" s="57"/>
      <c r="K979" s="57"/>
      <c r="L979" s="67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42.75" customHeight="1">
      <c r="A980" s="63"/>
      <c r="B980" s="74"/>
      <c r="C980" s="65"/>
      <c r="D980" s="65"/>
      <c r="E980" s="65"/>
      <c r="F980" s="72"/>
      <c r="G980" s="73"/>
      <c r="H980" s="73"/>
      <c r="I980" s="57"/>
      <c r="J980" s="57"/>
      <c r="K980" s="57"/>
      <c r="L980" s="67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42.75" customHeight="1">
      <c r="A981" s="63"/>
      <c r="B981" s="74"/>
      <c r="C981" s="65"/>
      <c r="D981" s="65"/>
      <c r="E981" s="65"/>
      <c r="F981" s="72"/>
      <c r="G981" s="73"/>
      <c r="H981" s="73"/>
      <c r="I981" s="57"/>
      <c r="J981" s="57"/>
      <c r="K981" s="57"/>
      <c r="L981" s="67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42.75" customHeight="1">
      <c r="A982" s="63"/>
      <c r="B982" s="74"/>
      <c r="C982" s="65"/>
      <c r="D982" s="65"/>
      <c r="E982" s="65"/>
      <c r="F982" s="72"/>
      <c r="G982" s="73"/>
      <c r="H982" s="73"/>
      <c r="I982" s="57"/>
      <c r="J982" s="57"/>
      <c r="K982" s="57"/>
      <c r="L982" s="67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42.75" customHeight="1">
      <c r="A983" s="63"/>
      <c r="B983" s="74"/>
      <c r="C983" s="65"/>
      <c r="D983" s="65"/>
      <c r="E983" s="65"/>
      <c r="F983" s="72"/>
      <c r="G983" s="73"/>
      <c r="H983" s="73"/>
      <c r="I983" s="57"/>
      <c r="J983" s="57"/>
      <c r="K983" s="57"/>
      <c r="L983" s="67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42.75" customHeight="1">
      <c r="A984" s="63"/>
      <c r="B984" s="74"/>
      <c r="C984" s="65"/>
      <c r="D984" s="65"/>
      <c r="E984" s="65"/>
      <c r="F984" s="72"/>
      <c r="G984" s="73"/>
      <c r="H984" s="73"/>
      <c r="I984" s="57"/>
      <c r="J984" s="57"/>
      <c r="K984" s="57"/>
      <c r="L984" s="67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42.75" customHeight="1">
      <c r="A985" s="63"/>
      <c r="B985" s="74"/>
      <c r="C985" s="65"/>
      <c r="D985" s="65"/>
      <c r="E985" s="65"/>
      <c r="F985" s="72"/>
      <c r="G985" s="73"/>
      <c r="H985" s="73"/>
      <c r="I985" s="57"/>
      <c r="J985" s="57"/>
      <c r="K985" s="57"/>
      <c r="L985" s="67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42.75" customHeight="1">
      <c r="A986" s="63"/>
      <c r="B986" s="74"/>
      <c r="C986" s="65"/>
      <c r="D986" s="65"/>
      <c r="E986" s="65"/>
      <c r="F986" s="72"/>
      <c r="G986" s="73"/>
      <c r="H986" s="73"/>
      <c r="I986" s="57"/>
      <c r="J986" s="57"/>
      <c r="K986" s="57"/>
      <c r="L986" s="67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42.75" customHeight="1">
      <c r="A987" s="63"/>
      <c r="B987" s="74"/>
      <c r="C987" s="65"/>
      <c r="D987" s="65"/>
      <c r="E987" s="65"/>
      <c r="F987" s="72"/>
      <c r="G987" s="73"/>
      <c r="H987" s="73"/>
      <c r="I987" s="57"/>
      <c r="J987" s="57"/>
      <c r="K987" s="57"/>
      <c r="L987" s="67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42.75" customHeight="1">
      <c r="A988" s="63"/>
      <c r="B988" s="74"/>
      <c r="C988" s="65"/>
      <c r="D988" s="65"/>
      <c r="E988" s="65"/>
      <c r="F988" s="72"/>
      <c r="G988" s="73"/>
      <c r="H988" s="73"/>
      <c r="I988" s="57"/>
      <c r="J988" s="57"/>
      <c r="K988" s="57"/>
      <c r="L988" s="67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42.75" customHeight="1">
      <c r="A989" s="63"/>
      <c r="B989" s="74"/>
      <c r="C989" s="65"/>
      <c r="D989" s="65"/>
      <c r="E989" s="65"/>
      <c r="F989" s="72"/>
      <c r="G989" s="73"/>
      <c r="H989" s="73"/>
      <c r="I989" s="57"/>
      <c r="J989" s="57"/>
      <c r="K989" s="57"/>
      <c r="L989" s="67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42.75" customHeight="1">
      <c r="A990" s="63"/>
      <c r="B990" s="74"/>
      <c r="C990" s="65"/>
      <c r="D990" s="65"/>
      <c r="E990" s="65"/>
      <c r="F990" s="72"/>
      <c r="G990" s="73"/>
      <c r="H990" s="73"/>
      <c r="I990" s="57"/>
      <c r="J990" s="57"/>
      <c r="K990" s="57"/>
      <c r="L990" s="67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42.75" customHeight="1">
      <c r="A991" s="63"/>
      <c r="B991" s="74"/>
      <c r="C991" s="65"/>
      <c r="D991" s="65"/>
      <c r="E991" s="65"/>
      <c r="F991" s="72"/>
      <c r="G991" s="73"/>
      <c r="H991" s="73"/>
      <c r="I991" s="57"/>
      <c r="J991" s="57"/>
      <c r="K991" s="57"/>
      <c r="L991" s="67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42.75" customHeight="1">
      <c r="A992" s="63"/>
      <c r="B992" s="74"/>
      <c r="C992" s="65"/>
      <c r="D992" s="65"/>
      <c r="E992" s="65"/>
      <c r="F992" s="72"/>
      <c r="G992" s="73"/>
      <c r="H992" s="73"/>
      <c r="I992" s="57"/>
      <c r="J992" s="57"/>
      <c r="K992" s="57"/>
      <c r="L992" s="67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42.75" customHeight="1">
      <c r="A993" s="63"/>
      <c r="B993" s="74"/>
      <c r="C993" s="65"/>
      <c r="D993" s="65"/>
      <c r="E993" s="65"/>
      <c r="F993" s="72"/>
      <c r="G993" s="73"/>
      <c r="H993" s="73"/>
      <c r="I993" s="57"/>
      <c r="J993" s="57"/>
      <c r="K993" s="57"/>
      <c r="L993" s="67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42.75" customHeight="1">
      <c r="A994" s="63"/>
      <c r="B994" s="74"/>
      <c r="C994" s="65"/>
      <c r="D994" s="65"/>
      <c r="E994" s="65"/>
      <c r="F994" s="72"/>
      <c r="G994" s="73"/>
      <c r="H994" s="73"/>
      <c r="I994" s="57"/>
      <c r="J994" s="57"/>
      <c r="K994" s="57"/>
      <c r="L994" s="67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</sheetData>
  <mergeCells count="1">
    <mergeCell ref="M747:N747"/>
  </mergeCells>
  <printOptions horizontalCentered="1"/>
  <pageMargins bottom="0.7086614173228347" footer="0.0" header="0.0" left="0.0" right="0.0" top="0.2362204724409449"/>
  <pageSetup paperSize="3" scale="70" orientation="portrait"/>
  <headerFooter>
    <oddHeader>&amp;R&amp;D</oddHeader>
    <oddFooter>&amp;C&amp;A&amp;R&amp;P</oddFooter>
  </headerFooter>
  <drawing r:id="rId1"/>
</worksheet>
</file>