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puer\DC Fence Solutions Dropbox\DAYLEN PUERTO\"/>
    </mc:Choice>
  </mc:AlternateContent>
  <xr:revisionPtr revIDLastSave="0" documentId="13_ncr:1_{9095760A-2D96-4EED-88BF-9ACAD3CD74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" sheetId="1" r:id="rId1"/>
    <sheet name="CO" sheetId="2" r:id="rId2"/>
    <sheet name="Vendido2024" sheetId="3" r:id="rId3"/>
    <sheet name="P&amp;L" sheetId="4" r:id="rId4"/>
  </sheets>
  <definedNames>
    <definedName name="_xlnm.Print_Area" localSheetId="1">CO!$A$1:$H$44</definedName>
    <definedName name="_xlnm.Print_Area" localSheetId="0">INV!$A$2:$G$38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31" i="1"/>
  <c r="F2" i="3"/>
  <c r="H31" i="2"/>
  <c r="H5" i="2"/>
</calcChain>
</file>

<file path=xl/sharedStrings.xml><?xml version="1.0" encoding="utf-8"?>
<sst xmlns="http://schemas.openxmlformats.org/spreadsheetml/2006/main" count="137" uniqueCount="113">
  <si>
    <t>DATE:</t>
  </si>
  <si>
    <t>JOB ADDRESS:</t>
  </si>
  <si>
    <t>DESCRIPTION:</t>
  </si>
  <si>
    <t>FENCE AND GATE</t>
  </si>
  <si>
    <t>BILL TO:</t>
  </si>
  <si>
    <t>PO:</t>
  </si>
  <si>
    <t>ITEMS</t>
  </si>
  <si>
    <t>DESCRIPTION</t>
  </si>
  <si>
    <t>AMOUNT</t>
  </si>
  <si>
    <t>TOTAL</t>
  </si>
  <si>
    <t>SHIP TO: DC FENCE SOLUTIONS/ 2498 W THIRD CT HIALEAH, FL 33010</t>
  </si>
  <si>
    <t>Thank you for your trust</t>
  </si>
  <si>
    <t>F: 786-747-4766              dpuerto@dcfence.org                O: 786-747-4766</t>
  </si>
  <si>
    <t>CHANGE ORDER</t>
  </si>
  <si>
    <t>Date:</t>
  </si>
  <si>
    <t>786-747-4766</t>
  </si>
  <si>
    <t>2498 W 3CT Hialeah FL 33010</t>
  </si>
  <si>
    <t>dpuerto@dcfence.org</t>
  </si>
  <si>
    <t>To:</t>
  </si>
  <si>
    <t>Job Name:</t>
  </si>
  <si>
    <t>Sub Contract No.</t>
  </si>
  <si>
    <t>Job Location:</t>
  </si>
  <si>
    <t>Purchase Order</t>
  </si>
  <si>
    <t>Existing Contract Amount:</t>
  </si>
  <si>
    <t>Phone:</t>
  </si>
  <si>
    <t xml:space="preserve">Change Order No. </t>
  </si>
  <si>
    <t>We hereby agree to make the following change(s)</t>
  </si>
  <si>
    <t>Amount +/-</t>
  </si>
  <si>
    <t>Total Change Order</t>
  </si>
  <si>
    <t xml:space="preserve">     THIS CHANGE BECOMES PART OF AND IN CONFORMANCE WITH THE EXISTING CONTRACT.</t>
  </si>
  <si>
    <t xml:space="preserve">    We Hereby agree to make the change(s) specified </t>
  </si>
  <si>
    <t>The prices and specification of this Change Order are satifactory</t>
  </si>
  <si>
    <t xml:space="preserve">   above at the price indicated per this Change Order.</t>
  </si>
  <si>
    <t>and are hereby accepted. All work is to be perfomed under the</t>
  </si>
  <si>
    <t>established terms and conditions specified in the original</t>
  </si>
  <si>
    <t>contract unless otherwise specified</t>
  </si>
  <si>
    <t xml:space="preserve">      Authorized Contractor Signature</t>
  </si>
  <si>
    <t xml:space="preserve">                                                      Owner Signature  </t>
  </si>
  <si>
    <t xml:space="preserve">                Date of Acceptance</t>
  </si>
  <si>
    <t xml:space="preserve">                                                      Date of Acceptance</t>
  </si>
  <si>
    <t>PROJECT NAME</t>
  </si>
  <si>
    <t>VENDOR NUMB.</t>
  </si>
  <si>
    <t>INVOICE NO.</t>
  </si>
  <si>
    <t>T2852</t>
  </si>
  <si>
    <t>Pending</t>
  </si>
  <si>
    <t>chapman t-ball</t>
  </si>
  <si>
    <t>Chapman environmental</t>
  </si>
  <si>
    <t>Homestead  School Driver' Ed</t>
  </si>
  <si>
    <t>Gwen cherry</t>
  </si>
  <si>
    <t>Bajo Contrato</t>
  </si>
  <si>
    <t>Stanley</t>
  </si>
  <si>
    <t xml:space="preserve">Terramar </t>
  </si>
  <si>
    <t>Termofisher</t>
  </si>
  <si>
    <t>Palm Spring</t>
  </si>
  <si>
    <t xml:space="preserve">Closed </t>
  </si>
  <si>
    <t>Vivo 3545</t>
  </si>
  <si>
    <t xml:space="preserve">Victoria Square </t>
  </si>
  <si>
    <t>T2854</t>
  </si>
  <si>
    <t>Sr. Gustavo</t>
  </si>
  <si>
    <t>Homestead reparation</t>
  </si>
  <si>
    <t>Nissan</t>
  </si>
  <si>
    <t>M . Southridge</t>
  </si>
  <si>
    <t>Jhon F Kennedy</t>
  </si>
  <si>
    <t>Cutler Bay Repair</t>
  </si>
  <si>
    <t>Cutler Bay</t>
  </si>
  <si>
    <t>Ben Tree</t>
  </si>
  <si>
    <t>Altis Blue Repair</t>
  </si>
  <si>
    <t>Altis Blue</t>
  </si>
  <si>
    <t xml:space="preserve">36 Street </t>
  </si>
  <si>
    <t>Estado</t>
  </si>
  <si>
    <t>Cantidad</t>
  </si>
  <si>
    <t>Nombre</t>
  </si>
  <si>
    <t>No</t>
  </si>
  <si>
    <t>Total Vendido</t>
  </si>
  <si>
    <t>PROYECTOS VENDIDOS 2024</t>
  </si>
  <si>
    <t>DADE: 20BS00539                                              BROWARD: 21-F-22501-R</t>
  </si>
  <si>
    <t>Ganancia</t>
  </si>
  <si>
    <t>PROFIT</t>
  </si>
  <si>
    <t>Total Expense</t>
  </si>
  <si>
    <t>Prestamo</t>
  </si>
  <si>
    <t>LOSS</t>
  </si>
  <si>
    <t>Basura</t>
  </si>
  <si>
    <t>Removida</t>
  </si>
  <si>
    <t xml:space="preserve">Mano De Obra </t>
  </si>
  <si>
    <t>LABOR</t>
  </si>
  <si>
    <t>Fabricacion CLF</t>
  </si>
  <si>
    <t>Fabricacion Alum</t>
  </si>
  <si>
    <t>TALLER</t>
  </si>
  <si>
    <t>Equipos</t>
  </si>
  <si>
    <t>Permisos</t>
  </si>
  <si>
    <t>Dibujos</t>
  </si>
  <si>
    <t>Utilidades</t>
  </si>
  <si>
    <t>Concreto</t>
  </si>
  <si>
    <t>Huecos</t>
  </si>
  <si>
    <t>Pintura</t>
  </si>
  <si>
    <t>OVERHEAD</t>
  </si>
  <si>
    <t>Eastern Metal</t>
  </si>
  <si>
    <t>Cynamon</t>
  </si>
  <si>
    <t>SPS</t>
  </si>
  <si>
    <t>Master Halco</t>
  </si>
  <si>
    <t xml:space="preserve">SUPPLIERS </t>
  </si>
  <si>
    <t>DIFERENCE</t>
  </si>
  <si>
    <t>FINAL EXPENSE</t>
  </si>
  <si>
    <t>QUOTE</t>
  </si>
  <si>
    <t>DADE: 20BS00539</t>
  </si>
  <si>
    <t>Please make checks payable to: DC FENCE SOLUTIONS</t>
  </si>
  <si>
    <t>12265 SW 34th St Miami FL 33175</t>
  </si>
  <si>
    <t>Royal Palm Elementary School</t>
  </si>
  <si>
    <t>Installation for new Fence and Gates</t>
  </si>
  <si>
    <t>BID #:</t>
  </si>
  <si>
    <t>60-003</t>
  </si>
  <si>
    <t>24-05709</t>
  </si>
  <si>
    <t xml:space="preserve">The School Board of Broward County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</si>
</sst>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 tint="-0.249977111117893"/>
      <name val="Bahnschrift SemiBold SemiConden"/>
      <family val="2"/>
    </font>
    <font>
      <b/>
      <sz val="12"/>
      <color theme="4" tint="-0.499984740745262"/>
      <name val="Bahnschrift SemiBold SemiConden"/>
      <family val="2"/>
    </font>
    <font>
      <sz val="11"/>
      <color theme="1"/>
      <name val="Bahnschrift SemiBold SemiConden"/>
      <family val="2"/>
    </font>
    <font>
      <sz val="11"/>
      <color theme="4" tint="-0.249977111117893"/>
      <name val="Bahnschrift SemiBold SemiConden"/>
      <family val="2"/>
    </font>
    <font>
      <b/>
      <sz val="10"/>
      <color rgb="FFFF0000"/>
      <name val="Bahnschrift SemiBold SemiConden"/>
      <family val="2"/>
    </font>
    <font>
      <sz val="11"/>
      <color rgb="FF002060"/>
      <name val="Bahnschrift SemiBold SemiConden"/>
      <family val="2"/>
    </font>
    <font>
      <b/>
      <sz val="12"/>
      <color theme="1"/>
      <name val="Bahnschrift SemiBold SemiConden"/>
      <family val="2"/>
    </font>
    <font>
      <sz val="12"/>
      <color theme="1"/>
      <name val="Bahnschrift SemiBold SemiConden"/>
      <family val="2"/>
    </font>
    <font>
      <b/>
      <sz val="12"/>
      <name val="Bahnschrift SemiBold SemiConden"/>
      <family val="2"/>
    </font>
    <font>
      <b/>
      <sz val="12"/>
      <color theme="0"/>
      <name val="Bahnschrift SemiBold SemiConden"/>
      <family val="2"/>
    </font>
    <font>
      <b/>
      <sz val="12"/>
      <color rgb="FFFF0000"/>
      <name val="Bahnschrift SemiBold SemiConden"/>
      <family val="2"/>
    </font>
    <font>
      <b/>
      <sz val="11"/>
      <color theme="4" tint="-0.249977111117893"/>
      <name val="Bahnschrift SemiBold SemiConden"/>
      <family val="2"/>
    </font>
    <font>
      <sz val="11"/>
      <color theme="1"/>
      <name val="Bahnschrift"/>
      <family val="2"/>
    </font>
    <font>
      <b/>
      <sz val="12"/>
      <color theme="4" tint="-0.249977111117893"/>
      <name val="Bahnschrift"/>
      <family val="2"/>
    </font>
    <font>
      <sz val="11"/>
      <color theme="4" tint="-0.499984740745262"/>
      <name val="Bahnschrift"/>
      <family val="2"/>
    </font>
    <font>
      <b/>
      <u/>
      <sz val="11"/>
      <color theme="4" tint="-0.249977111117893"/>
      <name val="Bahnschrift"/>
      <family val="2"/>
    </font>
    <font>
      <sz val="10"/>
      <color theme="1"/>
      <name val="Bahnschrift"/>
      <family val="2"/>
    </font>
    <font>
      <b/>
      <sz val="11"/>
      <color theme="1"/>
      <name val="Bahnschrift"/>
      <family val="2"/>
    </font>
    <font>
      <b/>
      <sz val="10"/>
      <color theme="0"/>
      <name val="Bahnschrift"/>
      <family val="2"/>
    </font>
    <font>
      <b/>
      <sz val="11"/>
      <color theme="0"/>
      <name val="Bahnschrift"/>
      <family val="2"/>
    </font>
    <font>
      <sz val="11"/>
      <name val="Bahnschrift"/>
      <family val="2"/>
    </font>
    <font>
      <sz val="11"/>
      <color rgb="FFFF0000"/>
      <name val="Bahnschrift"/>
      <family val="2"/>
    </font>
    <font>
      <sz val="9"/>
      <color theme="1"/>
      <name val="Bahnschrift"/>
      <family val="2"/>
    </font>
    <font>
      <b/>
      <sz val="9"/>
      <color theme="1"/>
      <name val="Bahnschrift"/>
      <family val="2"/>
    </font>
    <font>
      <b/>
      <sz val="18"/>
      <color theme="1"/>
      <name val="Bahnschrift"/>
      <family val="2"/>
    </font>
    <font>
      <b/>
      <sz val="26"/>
      <color theme="1"/>
      <name val="Bahnschrift"/>
      <family val="2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Bahnschrift"/>
      <family val="2"/>
    </font>
    <font>
      <b/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6" fillId="3" borderId="0" applyNumberFormat="0" applyBorder="0" applyAlignment="0" applyProtection="0"/>
    <xf numFmtId="0" fontId="37" fillId="4" borderId="0" applyNumberFormat="0" applyBorder="0" applyAlignment="0" applyProtection="0"/>
    <xf numFmtId="0" fontId="38" fillId="5" borderId="24" applyNumberFormat="0" applyAlignment="0" applyProtection="0"/>
    <xf numFmtId="0" fontId="1" fillId="6" borderId="25" applyNumberFormat="0" applyFont="0" applyAlignment="0" applyProtection="0"/>
  </cellStyleXfs>
  <cellXfs count="15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8" fillId="0" borderId="3" xfId="0" applyFont="1" applyBorder="1" applyAlignment="1">
      <alignment horizontal="center" vertical="center"/>
    </xf>
    <xf numFmtId="0" fontId="11" fillId="0" borderId="0" xfId="0" applyFont="1"/>
    <xf numFmtId="0" fontId="10" fillId="0" borderId="0" xfId="0" applyFont="1" applyAlignment="1">
      <alignment horizontal="center"/>
    </xf>
    <xf numFmtId="0" fontId="9" fillId="0" borderId="0" xfId="0" applyFont="1"/>
    <xf numFmtId="0" fontId="6" fillId="0" borderId="0" xfId="0" applyFont="1"/>
    <xf numFmtId="0" fontId="18" fillId="0" borderId="0" xfId="0" applyFont="1"/>
    <xf numFmtId="0" fontId="19" fillId="0" borderId="0" xfId="0" applyFont="1" applyAlignment="1">
      <alignment horizontal="right" vertical="center"/>
    </xf>
    <xf numFmtId="14" fontId="19" fillId="0" borderId="0" xfId="0" applyNumberFormat="1" applyFont="1" applyAlignment="1">
      <alignment horizontal="left" vertical="center"/>
    </xf>
    <xf numFmtId="0" fontId="20" fillId="0" borderId="0" xfId="0" applyFont="1"/>
    <xf numFmtId="0" fontId="21" fillId="0" borderId="0" xfId="2" applyFont="1"/>
    <xf numFmtId="0" fontId="22" fillId="0" borderId="0" xfId="0" applyFont="1"/>
    <xf numFmtId="0" fontId="23" fillId="0" borderId="6" xfId="0" applyFont="1" applyBorder="1" applyAlignment="1">
      <alignment horizontal="left" vertical="top"/>
    </xf>
    <xf numFmtId="0" fontId="18" fillId="0" borderId="7" xfId="0" applyFont="1" applyBorder="1"/>
    <xf numFmtId="0" fontId="18" fillId="0" borderId="8" xfId="0" applyFont="1" applyBorder="1"/>
    <xf numFmtId="0" fontId="23" fillId="0" borderId="7" xfId="0" applyFont="1" applyBorder="1" applyAlignment="1">
      <alignment wrapText="1"/>
    </xf>
    <xf numFmtId="0" fontId="22" fillId="0" borderId="7" xfId="0" applyFont="1" applyBorder="1"/>
    <xf numFmtId="0" fontId="22" fillId="0" borderId="8" xfId="0" applyFont="1" applyBorder="1"/>
    <xf numFmtId="0" fontId="18" fillId="0" borderId="9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23" fillId="0" borderId="6" xfId="0" applyFont="1" applyBorder="1"/>
    <xf numFmtId="0" fontId="23" fillId="0" borderId="7" xfId="0" applyFont="1" applyBorder="1"/>
    <xf numFmtId="0" fontId="18" fillId="0" borderId="9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23" fillId="0" borderId="7" xfId="0" applyFont="1" applyBorder="1" applyAlignment="1">
      <alignment horizontal="left"/>
    </xf>
    <xf numFmtId="8" fontId="18" fillId="0" borderId="7" xfId="0" applyNumberFormat="1" applyFont="1" applyBorder="1"/>
    <xf numFmtId="49" fontId="18" fillId="0" borderId="9" xfId="0" applyNumberFormat="1" applyFont="1" applyBorder="1"/>
    <xf numFmtId="49" fontId="18" fillId="0" borderId="0" xfId="0" applyNumberFormat="1" applyFont="1"/>
    <xf numFmtId="49" fontId="18" fillId="0" borderId="10" xfId="0" applyNumberFormat="1" applyFont="1" applyBorder="1"/>
    <xf numFmtId="44" fontId="18" fillId="0" borderId="0" xfId="1" applyFont="1" applyBorder="1" applyAlignment="1"/>
    <xf numFmtId="44" fontId="18" fillId="0" borderId="10" xfId="1" applyFont="1" applyBorder="1" applyAlignment="1"/>
    <xf numFmtId="0" fontId="23" fillId="0" borderId="9" xfId="0" applyFont="1" applyBorder="1"/>
    <xf numFmtId="14" fontId="23" fillId="0" borderId="0" xfId="0" applyNumberFormat="1" applyFont="1" applyAlignment="1">
      <alignment horizontal="left" vertical="center"/>
    </xf>
    <xf numFmtId="0" fontId="23" fillId="0" borderId="0" xfId="0" applyFont="1"/>
    <xf numFmtId="0" fontId="22" fillId="0" borderId="10" xfId="0" applyFont="1" applyBorder="1"/>
    <xf numFmtId="0" fontId="23" fillId="0" borderId="8" xfId="0" applyFont="1" applyBorder="1"/>
    <xf numFmtId="0" fontId="23" fillId="0" borderId="10" xfId="0" applyFont="1" applyBorder="1"/>
    <xf numFmtId="0" fontId="29" fillId="0" borderId="9" xfId="0" applyFont="1" applyBorder="1"/>
    <xf numFmtId="0" fontId="29" fillId="0" borderId="0" xfId="0" applyFont="1"/>
    <xf numFmtId="0" fontId="29" fillId="0" borderId="11" xfId="0" applyFont="1" applyBorder="1"/>
    <xf numFmtId="0" fontId="23" fillId="0" borderId="12" xfId="0" applyFont="1" applyBorder="1"/>
    <xf numFmtId="0" fontId="29" fillId="0" borderId="12" xfId="0" applyFont="1" applyBorder="1"/>
    <xf numFmtId="0" fontId="23" fillId="0" borderId="13" xfId="0" applyFont="1" applyBorder="1"/>
    <xf numFmtId="0" fontId="30" fillId="0" borderId="0" xfId="0" applyFont="1" applyAlignment="1">
      <alignment vertical="center" wrapText="1"/>
    </xf>
    <xf numFmtId="44" fontId="23" fillId="0" borderId="15" xfId="0" applyNumberFormat="1" applyFont="1" applyBorder="1"/>
    <xf numFmtId="0" fontId="24" fillId="2" borderId="6" xfId="0" applyFont="1" applyFill="1" applyBorder="1" applyAlignment="1">
      <alignment vertical="center"/>
    </xf>
    <xf numFmtId="0" fontId="25" fillId="2" borderId="7" xfId="0" applyFont="1" applyFill="1" applyBorder="1"/>
    <xf numFmtId="0" fontId="24" fillId="2" borderId="16" xfId="0" applyFont="1" applyFill="1" applyBorder="1" applyAlignment="1">
      <alignment vertical="center"/>
    </xf>
    <xf numFmtId="44" fontId="18" fillId="0" borderId="18" xfId="1" applyFont="1" applyBorder="1" applyAlignment="1">
      <alignment horizontal="right"/>
    </xf>
    <xf numFmtId="44" fontId="18" fillId="0" borderId="18" xfId="1" applyFont="1" applyBorder="1"/>
    <xf numFmtId="44" fontId="26" fillId="0" borderId="19" xfId="1" applyFont="1" applyBorder="1"/>
    <xf numFmtId="44" fontId="27" fillId="0" borderId="18" xfId="1" applyFont="1" applyBorder="1"/>
    <xf numFmtId="44" fontId="27" fillId="0" borderId="20" xfId="1" applyFont="1" applyBorder="1"/>
    <xf numFmtId="0" fontId="18" fillId="0" borderId="19" xfId="0" applyFont="1" applyBorder="1"/>
    <xf numFmtId="0" fontId="18" fillId="0" borderId="18" xfId="0" applyFont="1" applyBorder="1"/>
    <xf numFmtId="0" fontId="18" fillId="0" borderId="21" xfId="0" applyFont="1" applyBorder="1"/>
    <xf numFmtId="0" fontId="18" fillId="0" borderId="22" xfId="0" applyFont="1" applyBorder="1"/>
    <xf numFmtId="0" fontId="28" fillId="0" borderId="22" xfId="0" applyFont="1" applyBorder="1"/>
    <xf numFmtId="44" fontId="18" fillId="0" borderId="23" xfId="1" applyFon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3" fillId="0" borderId="0" xfId="0" applyFont="1"/>
    <xf numFmtId="0" fontId="19" fillId="0" borderId="0" xfId="0" applyFont="1"/>
    <xf numFmtId="0" fontId="34" fillId="0" borderId="0" xfId="0" applyFont="1" applyAlignment="1">
      <alignment horizontal="right"/>
    </xf>
    <xf numFmtId="0" fontId="35" fillId="0" borderId="9" xfId="0" applyFont="1" applyBorder="1"/>
    <xf numFmtId="0" fontId="35" fillId="0" borderId="0" xfId="0" applyFont="1"/>
    <xf numFmtId="0" fontId="2" fillId="0" borderId="10" xfId="0" applyFont="1" applyBorder="1"/>
    <xf numFmtId="0" fontId="2" fillId="0" borderId="9" xfId="0" applyFont="1" applyBorder="1"/>
    <xf numFmtId="14" fontId="0" fillId="0" borderId="0" xfId="0" applyNumberFormat="1"/>
    <xf numFmtId="164" fontId="37" fillId="4" borderId="26" xfId="4" applyNumberFormat="1" applyBorder="1" applyAlignment="1">
      <alignment horizontal="center"/>
    </xf>
    <xf numFmtId="164" fontId="36" fillId="3" borderId="27" xfId="3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29" xfId="0" applyBorder="1"/>
    <xf numFmtId="0" fontId="39" fillId="0" borderId="0" xfId="0" applyFont="1"/>
    <xf numFmtId="14" fontId="39" fillId="0" borderId="0" xfId="0" applyNumberFormat="1" applyFont="1"/>
    <xf numFmtId="0" fontId="38" fillId="5" borderId="30" xfId="5" applyBorder="1" applyAlignment="1">
      <alignment horizontal="center"/>
    </xf>
    <xf numFmtId="164" fontId="37" fillId="4" borderId="31" xfId="4" applyNumberFormat="1" applyBorder="1" applyAlignment="1">
      <alignment horizontal="center"/>
    </xf>
    <xf numFmtId="164" fontId="36" fillId="3" borderId="32" xfId="3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21" xfId="0" applyBorder="1"/>
    <xf numFmtId="164" fontId="37" fillId="4" borderId="34" xfId="4" applyNumberFormat="1" applyBorder="1" applyAlignment="1">
      <alignment horizontal="center"/>
    </xf>
    <xf numFmtId="164" fontId="36" fillId="3" borderId="35" xfId="3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0" fontId="0" fillId="0" borderId="37" xfId="0" applyBorder="1"/>
    <xf numFmtId="164" fontId="37" fillId="4" borderId="38" xfId="4" applyNumberFormat="1" applyBorder="1" applyAlignment="1">
      <alignment horizontal="center"/>
    </xf>
    <xf numFmtId="164" fontId="36" fillId="3" borderId="39" xfId="3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7" xfId="0" applyBorder="1"/>
    <xf numFmtId="0" fontId="40" fillId="0" borderId="0" xfId="0" applyFont="1" applyAlignment="1">
      <alignment horizontal="center"/>
    </xf>
    <xf numFmtId="0" fontId="32" fillId="0" borderId="0" xfId="0" applyFont="1"/>
    <xf numFmtId="0" fontId="38" fillId="5" borderId="40" xfId="5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6" borderId="42" xfId="6" applyFont="1" applyBorder="1" applyAlignment="1">
      <alignment horizontal="center"/>
    </xf>
    <xf numFmtId="0" fontId="0" fillId="6" borderId="29" xfId="6" applyFont="1" applyBorder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44" fontId="8" fillId="0" borderId="0" xfId="1" applyFont="1" applyBorder="1"/>
    <xf numFmtId="0" fontId="13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/>
    <xf numFmtId="0" fontId="15" fillId="2" borderId="44" xfId="0" applyFont="1" applyFill="1" applyBorder="1" applyAlignment="1">
      <alignment horizontal="center"/>
    </xf>
    <xf numFmtId="44" fontId="8" fillId="0" borderId="3" xfId="1" applyFont="1" applyBorder="1" applyAlignment="1">
      <alignment vertical="center"/>
    </xf>
    <xf numFmtId="164" fontId="12" fillId="0" borderId="2" xfId="0" applyNumberFormat="1" applyFont="1" applyBorder="1"/>
    <xf numFmtId="0" fontId="14" fillId="0" borderId="0" xfId="0" applyFont="1" applyAlignment="1">
      <alignment horizontal="right" vertical="center" wrapText="1"/>
    </xf>
    <xf numFmtId="14" fontId="14" fillId="0" borderId="0" xfId="0" applyNumberFormat="1" applyFont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15" fillId="2" borderId="43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3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18" fillId="0" borderId="1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 wrapText="1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165" fontId="32" fillId="0" borderId="0" xfId="0" applyNumberFormat="1" applyFont="1" applyAlignment="1">
      <alignment horizontal="center"/>
    </xf>
  </cellXfs>
  <cellStyles count="7">
    <cellStyle name="Bad" xfId="4" builtinId="27"/>
    <cellStyle name="Check Cell" xfId="5" builtinId="23"/>
    <cellStyle name="Currency" xfId="1" builtinId="4"/>
    <cellStyle name="Good" xfId="3" builtinId="26"/>
    <cellStyle name="Hyperlink" xfId="2" builtinId="8"/>
    <cellStyle name="Normal" xfId="0" builtinId="0"/>
    <cellStyle name="Note" xfId="6" builtinId="10"/>
  </cellStyles>
  <dxfs count="6">
    <dxf>
      <alignment horizontal="center" vertical="bottom" textRotation="0" wrapText="0" indent="0" justifyLastLine="0" shrinkToFit="0" readingOrder="0"/>
    </dxf>
    <dxf>
      <numFmt numFmtId="164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5" Type="http://schemas.openxmlformats.org/officeDocument/2006/relationships/image" Target="../media/image6.jpe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hyperlink" Target="#Inicio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hyperlink" Target="#Inicio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1</xdr:row>
      <xdr:rowOff>104775</xdr:rowOff>
    </xdr:from>
    <xdr:to>
      <xdr:col>1</xdr:col>
      <xdr:colOff>533401</xdr:colOff>
      <xdr:row>4</xdr:row>
      <xdr:rowOff>85027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7151" y="304800"/>
          <a:ext cx="1533525" cy="58032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>
            <a:ln>
              <a:solidFill>
                <a:schemeClr val="accent1">
                  <a:lumMod val="75000"/>
                </a:schemeClr>
              </a:solidFill>
            </a:ln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1</xdr:row>
          <xdr:rowOff>190500</xdr:rowOff>
        </xdr:from>
        <xdr:to>
          <xdr:col>2</xdr:col>
          <xdr:colOff>76200</xdr:colOff>
          <xdr:row>3</xdr:row>
          <xdr:rowOff>180975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</xdr:col>
      <xdr:colOff>152400</xdr:colOff>
      <xdr:row>0</xdr:row>
      <xdr:rowOff>180975</xdr:rowOff>
    </xdr:from>
    <xdr:to>
      <xdr:col>6</xdr:col>
      <xdr:colOff>1409717</xdr:colOff>
      <xdr:row>8</xdr:row>
      <xdr:rowOff>123825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7675" y="180975"/>
          <a:ext cx="2019317" cy="15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40</xdr:row>
      <xdr:rowOff>0</xdr:rowOff>
    </xdr:from>
    <xdr:to>
      <xdr:col>2</xdr:col>
      <xdr:colOff>714375</xdr:colOff>
      <xdr:row>40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66675" y="7772400"/>
          <a:ext cx="2171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85725</xdr:colOff>
      <xdr:row>43</xdr:row>
      <xdr:rowOff>0</xdr:rowOff>
    </xdr:from>
    <xdr:to>
      <xdr:col>2</xdr:col>
      <xdr:colOff>733425</xdr:colOff>
      <xdr:row>43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85725" y="8343900"/>
          <a:ext cx="2171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40</xdr:row>
      <xdr:rowOff>0</xdr:rowOff>
    </xdr:from>
    <xdr:to>
      <xdr:col>7</xdr:col>
      <xdr:colOff>695325</xdr:colOff>
      <xdr:row>40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3924300" y="7772400"/>
          <a:ext cx="2171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43</xdr:row>
      <xdr:rowOff>0</xdr:rowOff>
    </xdr:from>
    <xdr:to>
      <xdr:col>7</xdr:col>
      <xdr:colOff>666750</xdr:colOff>
      <xdr:row>43</xdr:row>
      <xdr:rowOff>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3895725" y="8343900"/>
          <a:ext cx="2171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381000</xdr:colOff>
      <xdr:row>0</xdr:row>
      <xdr:rowOff>104519</xdr:rowOff>
    </xdr:from>
    <xdr:to>
      <xdr:col>7</xdr:col>
      <xdr:colOff>676275</xdr:colOff>
      <xdr:row>3</xdr:row>
      <xdr:rowOff>156349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104519"/>
          <a:ext cx="1057275" cy="785255"/>
        </a:xfrm>
        <a:prstGeom prst="rect">
          <a:avLst/>
        </a:prstGeom>
      </xdr:spPr>
    </xdr:pic>
    <xdr:clientData/>
  </xdr:twoCellAnchor>
  <xdr:twoCellAnchor editAs="oneCell">
    <xdr:from>
      <xdr:col>2</xdr:col>
      <xdr:colOff>485776</xdr:colOff>
      <xdr:row>4</xdr:row>
      <xdr:rowOff>2877</xdr:rowOff>
    </xdr:from>
    <xdr:to>
      <xdr:col>2</xdr:col>
      <xdr:colOff>709060</xdr:colOff>
      <xdr:row>5</xdr:row>
      <xdr:rowOff>36908</xdr:rowOff>
    </xdr:to>
    <xdr:pic>
      <xdr:nvPicPr>
        <xdr:cNvPr id="7" name="Imagen 6" descr="https://tse1.mm.bing.net/th?id=OIP.YHBQe3msFcNyDXy1ZP5p-AHaHb&amp;pid=Api&amp;P=0&amp;h=18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4000" y="869980"/>
          <a:ext cx="223284" cy="224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482162</xdr:colOff>
      <xdr:row>0</xdr:row>
      <xdr:rowOff>338363</xdr:rowOff>
    </xdr:from>
    <xdr:to>
      <xdr:col>2</xdr:col>
      <xdr:colOff>705447</xdr:colOff>
      <xdr:row>2</xdr:row>
      <xdr:rowOff>42371</xdr:rowOff>
    </xdr:to>
    <xdr:pic>
      <xdr:nvPicPr>
        <xdr:cNvPr id="8" name="Imagen 7" descr="https://tse1.mm.bing.net/th?id=OIP.6qaxilkCPxAJtOO8K-YGrwHaHZ&amp;pid=Api&amp;P=0&amp;h=18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386" y="338363"/>
          <a:ext cx="223285" cy="242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476251</xdr:colOff>
      <xdr:row>2</xdr:row>
      <xdr:rowOff>66971</xdr:rowOff>
    </xdr:from>
    <xdr:to>
      <xdr:col>2</xdr:col>
      <xdr:colOff>701750</xdr:colOff>
      <xdr:row>3</xdr:row>
      <xdr:rowOff>116647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64475" y="605626"/>
          <a:ext cx="225499" cy="240176"/>
        </a:xfrm>
        <a:prstGeom prst="rect">
          <a:avLst/>
        </a:prstGeom>
      </xdr:spPr>
    </xdr:pic>
    <xdr:clientData/>
  </xdr:twoCellAnchor>
  <xdr:twoCellAnchor editAs="oneCell">
    <xdr:from>
      <xdr:col>2</xdr:col>
      <xdr:colOff>459498</xdr:colOff>
      <xdr:row>0</xdr:row>
      <xdr:rowOff>52552</xdr:rowOff>
    </xdr:from>
    <xdr:to>
      <xdr:col>2</xdr:col>
      <xdr:colOff>716674</xdr:colOff>
      <xdr:row>0</xdr:row>
      <xdr:rowOff>309728</xdr:rowOff>
    </xdr:to>
    <xdr:pic>
      <xdr:nvPicPr>
        <xdr:cNvPr id="11" name="Picture 10" descr="Info - Parrocchia Lazzate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7722" y="52552"/>
          <a:ext cx="257176" cy="25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123825</xdr:colOff>
      <xdr:row>0</xdr:row>
      <xdr:rowOff>0</xdr:rowOff>
    </xdr:from>
    <xdr:ext cx="640080" cy="640080"/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5" y="0"/>
          <a:ext cx="640080" cy="64008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640080" cy="640080"/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640080" cy="64008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C54416-E840-4D2C-BCAE-E4FFA263AC60}" name="Table18" displayName="Table18" ref="A2:D25" totalsRowShown="0" headerRowDxfId="5" dataDxfId="4">
  <autoFilter ref="A2:D25" xr:uid="{3704384A-29DC-4D5F-9C59-AE23E0A7E7AD}"/>
  <tableColumns count="4">
    <tableColumn id="1" xr3:uid="{D58FCAAA-94F2-4223-9632-E47605672DA8}" name="No" dataDxfId="3"/>
    <tableColumn id="2" xr3:uid="{6D86588F-BF95-4D98-8BED-625D62515434}" name="Nombre" dataDxfId="2"/>
    <tableColumn id="3" xr3:uid="{68B5AA62-C0CA-404A-902B-B7F2BBE4764E}" name="Cantidad" dataDxfId="1"/>
    <tableColumn id="4" xr3:uid="{805499E0-7F6B-4A7F-AFF8-FEAC029EE43C}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puerto@dcfence.or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workbookViewId="0">
      <selection activeCell="A38" sqref="A1:G38"/>
    </sheetView>
  </sheetViews>
  <sheetFormatPr defaultColWidth="11.42578125" defaultRowHeight="15" x14ac:dyDescent="0.25"/>
  <cols>
    <col min="1" max="1" width="15.85546875" customWidth="1"/>
    <col min="7" max="7" width="22.42578125" customWidth="1"/>
  </cols>
  <sheetData>
    <row r="1" spans="1:7" ht="15.75" x14ac:dyDescent="0.25">
      <c r="E1" s="1"/>
      <c r="F1" s="130"/>
      <c r="G1" s="130"/>
    </row>
    <row r="2" spans="1:7" ht="15.75" x14ac:dyDescent="0.25">
      <c r="E2" s="1"/>
      <c r="F2" s="131"/>
      <c r="G2" s="131"/>
    </row>
    <row r="3" spans="1:7" ht="15.75" x14ac:dyDescent="0.25">
      <c r="E3" s="2"/>
      <c r="F3" s="132"/>
      <c r="G3" s="132"/>
    </row>
    <row r="4" spans="1:7" ht="15.75" x14ac:dyDescent="0.25">
      <c r="E4" s="1"/>
      <c r="F4" s="133"/>
      <c r="G4" s="133"/>
    </row>
    <row r="5" spans="1:7" x14ac:dyDescent="0.25">
      <c r="E5" s="3"/>
      <c r="F5" s="131"/>
      <c r="G5" s="131"/>
    </row>
    <row r="6" spans="1:7" x14ac:dyDescent="0.25">
      <c r="F6" s="4"/>
    </row>
    <row r="11" spans="1:7" ht="17.100000000000001" customHeight="1" x14ac:dyDescent="0.25">
      <c r="A11" s="123" t="s">
        <v>104</v>
      </c>
      <c r="B11" s="123"/>
      <c r="C11" s="6"/>
      <c r="D11" s="7"/>
      <c r="E11" s="7"/>
      <c r="F11" s="119" t="s">
        <v>0</v>
      </c>
      <c r="G11" s="120">
        <f ca="1">TODAY()</f>
        <v>45615</v>
      </c>
    </row>
    <row r="12" spans="1:7" ht="17.100000000000001" customHeight="1" x14ac:dyDescent="0.25">
      <c r="A12" s="11"/>
      <c r="B12" s="7"/>
      <c r="C12" s="7"/>
      <c r="D12" s="7"/>
      <c r="E12" s="7"/>
    </row>
    <row r="13" spans="1:7" ht="17.100000000000001" customHeight="1" x14ac:dyDescent="0.25">
      <c r="A13" s="5" t="s">
        <v>42</v>
      </c>
      <c r="B13" s="121" t="s">
        <v>111</v>
      </c>
      <c r="C13" s="121"/>
      <c r="D13" s="121"/>
      <c r="E13" s="121"/>
      <c r="F13" s="121"/>
      <c r="G13" s="121"/>
    </row>
    <row r="14" spans="1:7" ht="17.100000000000001" customHeight="1" x14ac:dyDescent="0.25">
      <c r="A14" s="11"/>
      <c r="B14" s="113"/>
      <c r="C14" s="113"/>
      <c r="D14" s="113"/>
      <c r="E14" s="113"/>
      <c r="F14" s="114"/>
      <c r="G14" s="113"/>
    </row>
    <row r="15" spans="1:7" ht="17.100000000000001" customHeight="1" x14ac:dyDescent="0.25">
      <c r="A15" s="5" t="s">
        <v>1</v>
      </c>
      <c r="B15" s="121" t="s">
        <v>106</v>
      </c>
      <c r="C15" s="121"/>
      <c r="D15" s="121"/>
      <c r="E15" s="121"/>
      <c r="F15" s="121"/>
      <c r="G15" s="121"/>
    </row>
    <row r="16" spans="1:7" ht="17.100000000000001" customHeight="1" x14ac:dyDescent="0.25">
      <c r="A16" s="11"/>
      <c r="B16" s="115"/>
      <c r="C16" s="115"/>
      <c r="D16" s="115"/>
      <c r="E16" s="115"/>
      <c r="F16" s="115"/>
      <c r="G16" s="115"/>
    </row>
    <row r="17" spans="1:7" ht="17.100000000000001" customHeight="1" x14ac:dyDescent="0.25">
      <c r="A17" s="5" t="s">
        <v>2</v>
      </c>
      <c r="B17" s="136" t="s">
        <v>3</v>
      </c>
      <c r="C17" s="136"/>
      <c r="D17" s="136"/>
      <c r="E17" s="136"/>
      <c r="F17" s="136"/>
      <c r="G17" s="136"/>
    </row>
    <row r="18" spans="1:7" ht="17.100000000000001" customHeight="1" x14ac:dyDescent="0.25">
      <c r="A18" s="11"/>
      <c r="B18" s="115"/>
      <c r="C18" s="115"/>
      <c r="D18" s="115"/>
      <c r="E18" s="115"/>
      <c r="F18" s="115"/>
      <c r="G18" s="115"/>
    </row>
    <row r="19" spans="1:7" ht="17.100000000000001" customHeight="1" x14ac:dyDescent="0.25">
      <c r="A19" s="5" t="s">
        <v>4</v>
      </c>
      <c r="B19" s="121" t="s">
        <v>112</v>
      </c>
      <c r="C19" s="121"/>
      <c r="D19" s="121"/>
      <c r="E19" s="121"/>
      <c r="F19" s="121"/>
      <c r="G19" s="121"/>
    </row>
    <row r="20" spans="1:7" ht="17.100000000000001" customHeight="1" x14ac:dyDescent="0.25">
      <c r="A20" s="11"/>
      <c r="B20" s="115"/>
      <c r="C20" s="115"/>
      <c r="D20" s="115"/>
      <c r="E20" s="115"/>
      <c r="F20" s="115"/>
      <c r="G20" s="115"/>
    </row>
    <row r="21" spans="1:7" ht="17.100000000000001" customHeight="1" x14ac:dyDescent="0.25">
      <c r="A21" s="5" t="s">
        <v>5</v>
      </c>
      <c r="B21" s="121">
        <v>6625001587</v>
      </c>
      <c r="C21" s="121"/>
      <c r="D21" s="121"/>
      <c r="E21" s="121"/>
      <c r="F21" s="121"/>
      <c r="G21" s="121"/>
    </row>
    <row r="22" spans="1:7" ht="17.100000000000001" customHeight="1" x14ac:dyDescent="0.25">
      <c r="A22" s="11"/>
      <c r="B22" s="115"/>
      <c r="C22" s="115"/>
      <c r="D22" s="115"/>
      <c r="E22" s="115"/>
      <c r="F22" s="115"/>
      <c r="G22" s="115"/>
    </row>
    <row r="23" spans="1:7" ht="17.100000000000001" customHeight="1" x14ac:dyDescent="0.25">
      <c r="A23" s="12" t="s">
        <v>40</v>
      </c>
      <c r="B23" s="137" t="s">
        <v>107</v>
      </c>
      <c r="C23" s="137"/>
      <c r="D23" s="137"/>
      <c r="E23" s="137"/>
      <c r="F23" s="137"/>
      <c r="G23" s="137"/>
    </row>
    <row r="24" spans="1:7" ht="17.100000000000001" customHeight="1" x14ac:dyDescent="0.25">
      <c r="A24" s="11"/>
      <c r="B24" s="115"/>
      <c r="C24" s="115"/>
      <c r="D24" s="115"/>
      <c r="E24" s="115"/>
      <c r="F24" s="115"/>
      <c r="G24" s="115"/>
    </row>
    <row r="25" spans="1:7" ht="17.100000000000001" customHeight="1" x14ac:dyDescent="0.25">
      <c r="A25" s="12" t="s">
        <v>109</v>
      </c>
      <c r="B25" s="121" t="s">
        <v>110</v>
      </c>
      <c r="C25" s="121"/>
      <c r="D25" s="121"/>
      <c r="E25" s="121"/>
      <c r="F25" s="121"/>
      <c r="G25" s="121"/>
    </row>
    <row r="26" spans="1:7" ht="17.100000000000001" customHeight="1" x14ac:dyDescent="0.25">
      <c r="A26" s="11"/>
      <c r="B26" s="113"/>
      <c r="C26" s="113"/>
      <c r="D26" s="113"/>
      <c r="E26" s="113"/>
      <c r="F26" s="113"/>
      <c r="G26" s="113"/>
    </row>
    <row r="27" spans="1:7" ht="17.100000000000001" customHeight="1" x14ac:dyDescent="0.25">
      <c r="A27" s="12" t="s">
        <v>41</v>
      </c>
      <c r="B27" s="134">
        <v>142912</v>
      </c>
      <c r="C27" s="134"/>
      <c r="D27" s="134"/>
      <c r="E27" s="134"/>
      <c r="F27" s="134"/>
      <c r="G27" s="134"/>
    </row>
    <row r="28" spans="1:7" x14ac:dyDescent="0.25">
      <c r="A28" s="7"/>
      <c r="B28" s="7"/>
      <c r="C28" s="7"/>
      <c r="D28" s="7"/>
      <c r="E28" s="7"/>
      <c r="F28" s="7"/>
      <c r="G28" s="7"/>
    </row>
    <row r="29" spans="1:7" ht="17.100000000000001" customHeight="1" x14ac:dyDescent="0.25">
      <c r="A29" s="116" t="s">
        <v>6</v>
      </c>
      <c r="B29" s="122" t="s">
        <v>7</v>
      </c>
      <c r="C29" s="122"/>
      <c r="D29" s="122"/>
      <c r="E29" s="122"/>
      <c r="F29" s="122"/>
      <c r="G29" s="116" t="s">
        <v>8</v>
      </c>
    </row>
    <row r="30" spans="1:7" ht="17.100000000000001" customHeight="1" x14ac:dyDescent="0.25">
      <c r="A30" s="8">
        <v>1</v>
      </c>
      <c r="B30" s="135" t="s">
        <v>108</v>
      </c>
      <c r="C30" s="135"/>
      <c r="D30" s="135"/>
      <c r="E30" s="135"/>
      <c r="F30" s="135"/>
      <c r="G30" s="117">
        <v>22400</v>
      </c>
    </row>
    <row r="31" spans="1:7" ht="17.100000000000001" customHeight="1" x14ac:dyDescent="0.25">
      <c r="A31" s="110"/>
      <c r="B31" s="124" t="s">
        <v>9</v>
      </c>
      <c r="C31" s="125"/>
      <c r="D31" s="125"/>
      <c r="E31" s="125"/>
      <c r="F31" s="125"/>
      <c r="G31" s="118">
        <f>G30</f>
        <v>22400</v>
      </c>
    </row>
    <row r="32" spans="1:7" ht="17.100000000000001" customHeight="1" x14ac:dyDescent="0.25">
      <c r="A32" s="110"/>
      <c r="B32" s="111"/>
      <c r="C32" s="111"/>
      <c r="D32" s="111"/>
      <c r="E32" s="111"/>
      <c r="F32" s="111"/>
      <c r="G32" s="112"/>
    </row>
    <row r="33" spans="1:7" ht="17.100000000000001" customHeight="1" x14ac:dyDescent="0.25">
      <c r="A33" s="110"/>
      <c r="B33" s="111"/>
      <c r="C33" s="111"/>
      <c r="D33" s="111"/>
      <c r="E33" s="111"/>
      <c r="F33" s="111"/>
      <c r="G33" s="112"/>
    </row>
    <row r="34" spans="1:7" ht="17.100000000000001" customHeight="1" x14ac:dyDescent="0.25">
      <c r="A34" s="126" t="s">
        <v>10</v>
      </c>
      <c r="B34" s="126"/>
      <c r="C34" s="126"/>
      <c r="D34" s="126"/>
      <c r="E34" s="126"/>
      <c r="F34" s="126"/>
      <c r="G34" s="126"/>
    </row>
    <row r="35" spans="1:7" ht="17.100000000000001" customHeight="1" x14ac:dyDescent="0.25">
      <c r="A35" s="127" t="s">
        <v>105</v>
      </c>
      <c r="B35" s="127"/>
      <c r="C35" s="127"/>
      <c r="D35" s="127"/>
      <c r="E35" s="127"/>
      <c r="F35" s="127"/>
      <c r="G35" s="127"/>
    </row>
    <row r="36" spans="1:7" ht="17.100000000000001" customHeight="1" x14ac:dyDescent="0.25">
      <c r="A36" s="10"/>
      <c r="B36" s="10"/>
      <c r="C36" s="128" t="s">
        <v>11</v>
      </c>
      <c r="D36" s="128"/>
      <c r="E36" s="128"/>
      <c r="F36" s="10"/>
      <c r="G36" s="10"/>
    </row>
    <row r="37" spans="1:7" ht="17.100000000000001" customHeight="1" x14ac:dyDescent="0.25">
      <c r="A37" s="9"/>
      <c r="B37" s="9"/>
      <c r="C37" s="9"/>
      <c r="D37" s="9"/>
      <c r="E37" s="9"/>
      <c r="F37" s="9"/>
      <c r="G37" s="9"/>
    </row>
    <row r="38" spans="1:7" x14ac:dyDescent="0.25">
      <c r="A38" s="129" t="s">
        <v>12</v>
      </c>
      <c r="B38" s="129"/>
      <c r="C38" s="129"/>
      <c r="D38" s="129"/>
      <c r="E38" s="129"/>
      <c r="F38" s="129"/>
      <c r="G38" s="129"/>
    </row>
    <row r="47" spans="1:7" x14ac:dyDescent="0.25">
      <c r="A47" s="7"/>
      <c r="B47" s="7"/>
      <c r="C47" s="7"/>
      <c r="D47" s="7"/>
      <c r="E47" s="7"/>
      <c r="F47" s="7"/>
      <c r="G47" s="7"/>
    </row>
    <row r="48" spans="1:7" x14ac:dyDescent="0.25">
      <c r="A48" s="7"/>
      <c r="B48" s="7"/>
      <c r="C48" s="7"/>
      <c r="D48" s="7"/>
      <c r="E48" s="7"/>
      <c r="F48" s="7"/>
      <c r="G48" s="7"/>
    </row>
  </sheetData>
  <mergeCells count="21">
    <mergeCell ref="A34:G34"/>
    <mergeCell ref="A35:G35"/>
    <mergeCell ref="C36:E36"/>
    <mergeCell ref="A38:G38"/>
    <mergeCell ref="F1:G1"/>
    <mergeCell ref="F2:G2"/>
    <mergeCell ref="F3:G3"/>
    <mergeCell ref="F4:G4"/>
    <mergeCell ref="F5:G5"/>
    <mergeCell ref="B27:G27"/>
    <mergeCell ref="B15:G15"/>
    <mergeCell ref="B30:F30"/>
    <mergeCell ref="B17:G17"/>
    <mergeCell ref="B19:G19"/>
    <mergeCell ref="B21:G21"/>
    <mergeCell ref="B23:G23"/>
    <mergeCell ref="B25:G25"/>
    <mergeCell ref="B29:F29"/>
    <mergeCell ref="A11:B11"/>
    <mergeCell ref="B31:F31"/>
    <mergeCell ref="B13:G13"/>
  </mergeCells>
  <dataValidations count="1">
    <dataValidation type="list" allowBlank="1" showInputMessage="1" showErrorMessage="1" sqref="D20 D18 D16 D1:D10 D11:D12 D14" xr:uid="{00000000-0002-0000-0000-000000000000}">
      <formula1>$Q$6:$Q$10</formula1>
    </dataValidation>
  </dataValidations>
  <pageMargins left="0.25" right="0.25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161925</xdr:colOff>
                <xdr:row>1</xdr:row>
                <xdr:rowOff>190500</xdr:rowOff>
              </from>
              <to>
                <xdr:col>2</xdr:col>
                <xdr:colOff>76200</xdr:colOff>
                <xdr:row>3</xdr:row>
                <xdr:rowOff>180975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zoomScaleNormal="100" workbookViewId="0">
      <selection activeCell="P13" sqref="P13"/>
    </sheetView>
  </sheetViews>
  <sheetFormatPr defaultColWidth="11.42578125" defaultRowHeight="15" x14ac:dyDescent="0.25"/>
  <cols>
    <col min="2" max="2" width="13.85546875" customWidth="1"/>
    <col min="4" max="4" width="10.5703125" customWidth="1"/>
    <col min="8" max="8" width="12.140625" bestFit="1" customWidth="1"/>
  </cols>
  <sheetData>
    <row r="1" spans="1:8" ht="27" customHeight="1" x14ac:dyDescent="0.25">
      <c r="A1" s="139" t="s">
        <v>13</v>
      </c>
      <c r="B1" s="139"/>
      <c r="C1" s="57"/>
      <c r="D1" s="144" t="s">
        <v>75</v>
      </c>
      <c r="E1" s="144"/>
      <c r="F1" s="144"/>
      <c r="G1" s="14"/>
    </row>
    <row r="2" spans="1:8" ht="15.75" customHeight="1" x14ac:dyDescent="0.25">
      <c r="A2" s="139"/>
      <c r="B2" s="139"/>
      <c r="C2" s="13"/>
      <c r="D2" s="77" t="s">
        <v>15</v>
      </c>
      <c r="E2" s="16"/>
      <c r="F2" s="16"/>
      <c r="G2" s="138"/>
      <c r="H2" s="138"/>
    </row>
    <row r="3" spans="1:8" ht="15" customHeight="1" x14ac:dyDescent="0.25">
      <c r="A3" s="139"/>
      <c r="B3" s="139"/>
      <c r="C3" s="13"/>
      <c r="D3" s="143" t="s">
        <v>16</v>
      </c>
      <c r="E3" s="143"/>
      <c r="F3" s="143"/>
      <c r="G3" s="13"/>
      <c r="H3" s="13"/>
    </row>
    <row r="4" spans="1:8" ht="15" customHeight="1" x14ac:dyDescent="0.25">
      <c r="A4" s="139"/>
      <c r="B4" s="139"/>
      <c r="C4" s="13"/>
      <c r="D4" s="143"/>
      <c r="E4" s="143"/>
      <c r="F4" s="143"/>
      <c r="G4" s="13"/>
      <c r="H4" s="13"/>
    </row>
    <row r="5" spans="1:8" x14ac:dyDescent="0.25">
      <c r="A5" s="139"/>
      <c r="B5" s="139"/>
      <c r="C5" s="13"/>
      <c r="D5" s="17" t="s">
        <v>17</v>
      </c>
      <c r="E5" s="16"/>
      <c r="F5" s="16"/>
      <c r="G5" s="78" t="s">
        <v>14</v>
      </c>
      <c r="H5" s="15">
        <f ca="1">TODAY()</f>
        <v>45615</v>
      </c>
    </row>
    <row r="6" spans="1:8" ht="15.75" thickBot="1" x14ac:dyDescent="0.3">
      <c r="A6" s="18"/>
      <c r="B6" s="18"/>
      <c r="C6" s="18"/>
      <c r="D6" s="18"/>
      <c r="E6" s="18"/>
      <c r="F6" s="18"/>
      <c r="G6" s="18"/>
      <c r="H6" s="18"/>
    </row>
    <row r="7" spans="1:8" x14ac:dyDescent="0.25">
      <c r="A7" s="19" t="s">
        <v>18</v>
      </c>
      <c r="B7" s="20"/>
      <c r="C7" s="20"/>
      <c r="D7" s="21"/>
      <c r="E7" s="22" t="s">
        <v>19</v>
      </c>
      <c r="F7" s="20"/>
      <c r="G7" s="23"/>
      <c r="H7" s="24"/>
    </row>
    <row r="8" spans="1:8" x14ac:dyDescent="0.25">
      <c r="A8" s="25"/>
      <c r="B8" s="26"/>
      <c r="C8" s="26"/>
      <c r="D8" s="27"/>
      <c r="E8" s="26"/>
      <c r="F8" s="26"/>
      <c r="G8" s="26"/>
      <c r="H8" s="27"/>
    </row>
    <row r="9" spans="1:8" ht="15.75" thickBot="1" x14ac:dyDescent="0.3">
      <c r="A9" s="28"/>
      <c r="B9" s="29"/>
      <c r="C9" s="29"/>
      <c r="D9" s="30"/>
      <c r="E9" s="29"/>
      <c r="F9" s="29"/>
      <c r="G9" s="29"/>
      <c r="H9" s="30"/>
    </row>
    <row r="10" spans="1:8" x14ac:dyDescent="0.25">
      <c r="A10" s="31" t="s">
        <v>20</v>
      </c>
      <c r="B10" s="20"/>
      <c r="C10" s="20"/>
      <c r="D10" s="21"/>
      <c r="E10" s="32" t="s">
        <v>21</v>
      </c>
      <c r="F10" s="20"/>
      <c r="G10" s="20"/>
      <c r="H10" s="21"/>
    </row>
    <row r="11" spans="1:8" x14ac:dyDescent="0.25">
      <c r="A11" s="33"/>
      <c r="B11" s="13"/>
      <c r="C11" s="13"/>
      <c r="D11" s="34"/>
      <c r="E11" s="13"/>
      <c r="F11" s="13"/>
      <c r="G11" s="13"/>
      <c r="H11" s="34"/>
    </row>
    <row r="12" spans="1:8" ht="15.75" thickBot="1" x14ac:dyDescent="0.3">
      <c r="A12" s="35"/>
      <c r="B12" s="36"/>
      <c r="C12" s="36"/>
      <c r="D12" s="37"/>
      <c r="E12" s="36"/>
      <c r="F12" s="36"/>
      <c r="G12" s="36"/>
      <c r="H12" s="37"/>
    </row>
    <row r="13" spans="1:8" x14ac:dyDescent="0.25">
      <c r="A13" s="31" t="s">
        <v>22</v>
      </c>
      <c r="B13" s="20"/>
      <c r="C13" s="20"/>
      <c r="D13" s="21"/>
      <c r="E13" s="38" t="s">
        <v>23</v>
      </c>
      <c r="F13" s="32"/>
      <c r="G13" s="39"/>
      <c r="H13" s="21"/>
    </row>
    <row r="14" spans="1:8" x14ac:dyDescent="0.25">
      <c r="A14" s="40"/>
      <c r="B14" s="41"/>
      <c r="C14" s="41"/>
      <c r="D14" s="42"/>
      <c r="E14" s="43"/>
      <c r="F14" s="43"/>
      <c r="G14" s="43"/>
      <c r="H14" s="44"/>
    </row>
    <row r="15" spans="1:8" ht="15.75" thickBot="1" x14ac:dyDescent="0.3">
      <c r="A15" s="35"/>
      <c r="B15" s="36"/>
      <c r="C15" s="36"/>
      <c r="D15" s="37"/>
      <c r="E15" s="36"/>
      <c r="F15" s="36"/>
      <c r="G15" s="36"/>
      <c r="H15" s="37"/>
    </row>
    <row r="16" spans="1:8" x14ac:dyDescent="0.25">
      <c r="A16" s="45" t="s">
        <v>24</v>
      </c>
      <c r="B16" s="13"/>
      <c r="C16" s="46"/>
      <c r="D16" s="34"/>
      <c r="E16" s="47" t="s">
        <v>25</v>
      </c>
      <c r="F16" s="18"/>
      <c r="G16" s="18"/>
      <c r="H16" s="48"/>
    </row>
    <row r="17" spans="1:8" x14ac:dyDescent="0.25">
      <c r="A17" s="33"/>
      <c r="B17" s="13"/>
      <c r="C17" s="13"/>
      <c r="D17" s="34"/>
      <c r="E17" s="18"/>
      <c r="F17" s="18"/>
      <c r="G17" s="18"/>
      <c r="H17" s="48"/>
    </row>
    <row r="18" spans="1:8" ht="15.75" thickBot="1" x14ac:dyDescent="0.3">
      <c r="A18" s="35"/>
      <c r="B18" s="36"/>
      <c r="C18" s="36"/>
      <c r="D18" s="37"/>
      <c r="E18" s="36"/>
      <c r="F18" s="36"/>
      <c r="G18" s="36"/>
      <c r="H18" s="37"/>
    </row>
    <row r="19" spans="1:8" x14ac:dyDescent="0.25">
      <c r="A19" s="59" t="s">
        <v>26</v>
      </c>
      <c r="B19" s="60"/>
      <c r="C19" s="60"/>
      <c r="D19" s="60"/>
      <c r="E19" s="60"/>
      <c r="F19" s="60"/>
      <c r="G19" s="60"/>
      <c r="H19" s="61" t="s">
        <v>27</v>
      </c>
    </row>
    <row r="20" spans="1:8" x14ac:dyDescent="0.25">
      <c r="A20" s="140"/>
      <c r="B20" s="141"/>
      <c r="C20" s="141"/>
      <c r="D20" s="141"/>
      <c r="E20" s="141"/>
      <c r="F20" s="141"/>
      <c r="G20" s="142"/>
      <c r="H20" s="62"/>
    </row>
    <row r="21" spans="1:8" x14ac:dyDescent="0.25">
      <c r="A21" s="140"/>
      <c r="B21" s="141"/>
      <c r="C21" s="141"/>
      <c r="D21" s="141"/>
      <c r="E21" s="141"/>
      <c r="F21" s="141"/>
      <c r="G21" s="142"/>
      <c r="H21" s="63"/>
    </row>
    <row r="22" spans="1:8" x14ac:dyDescent="0.25">
      <c r="A22" s="140"/>
      <c r="B22" s="141"/>
      <c r="C22" s="141"/>
      <c r="D22" s="141"/>
      <c r="E22" s="141"/>
      <c r="F22" s="141"/>
      <c r="G22" s="142"/>
      <c r="H22" s="63"/>
    </row>
    <row r="23" spans="1:8" x14ac:dyDescent="0.25">
      <c r="A23" s="140"/>
      <c r="B23" s="141"/>
      <c r="C23" s="141"/>
      <c r="D23" s="141"/>
      <c r="E23" s="141"/>
      <c r="F23" s="141"/>
      <c r="G23" s="142"/>
      <c r="H23" s="63"/>
    </row>
    <row r="24" spans="1:8" x14ac:dyDescent="0.25">
      <c r="A24" s="140"/>
      <c r="B24" s="141"/>
      <c r="C24" s="141"/>
      <c r="D24" s="141"/>
      <c r="E24" s="141"/>
      <c r="F24" s="141"/>
      <c r="G24" s="142"/>
      <c r="H24" s="64"/>
    </row>
    <row r="25" spans="1:8" x14ac:dyDescent="0.25">
      <c r="A25" s="140"/>
      <c r="B25" s="141"/>
      <c r="C25" s="141"/>
      <c r="D25" s="141"/>
      <c r="E25" s="141"/>
      <c r="F25" s="141"/>
      <c r="G25" s="142"/>
      <c r="H25" s="65"/>
    </row>
    <row r="26" spans="1:8" x14ac:dyDescent="0.25">
      <c r="A26" s="140"/>
      <c r="B26" s="141"/>
      <c r="C26" s="141"/>
      <c r="D26" s="141"/>
      <c r="E26" s="141"/>
      <c r="F26" s="141"/>
      <c r="G26" s="142"/>
      <c r="H26" s="66"/>
    </row>
    <row r="27" spans="1:8" x14ac:dyDescent="0.25">
      <c r="A27" s="140"/>
      <c r="B27" s="141"/>
      <c r="C27" s="141"/>
      <c r="D27" s="141"/>
      <c r="E27" s="141"/>
      <c r="F27" s="141"/>
      <c r="G27" s="142"/>
      <c r="H27" s="67"/>
    </row>
    <row r="28" spans="1:8" x14ac:dyDescent="0.25">
      <c r="A28" s="140"/>
      <c r="B28" s="141"/>
      <c r="C28" s="141"/>
      <c r="D28" s="141"/>
      <c r="E28" s="141"/>
      <c r="F28" s="141"/>
      <c r="G28" s="142"/>
      <c r="H28" s="68"/>
    </row>
    <row r="29" spans="1:8" x14ac:dyDescent="0.25">
      <c r="A29" s="140"/>
      <c r="B29" s="141"/>
      <c r="C29" s="141"/>
      <c r="D29" s="141"/>
      <c r="E29" s="141"/>
      <c r="F29" s="141"/>
      <c r="G29" s="142"/>
      <c r="H29" s="63"/>
    </row>
    <row r="30" spans="1:8" ht="15.75" thickBot="1" x14ac:dyDescent="0.3">
      <c r="A30" s="69"/>
      <c r="B30" s="70"/>
      <c r="C30" s="70"/>
      <c r="D30" s="70"/>
      <c r="E30" s="71"/>
      <c r="F30" s="70"/>
      <c r="G30" s="70"/>
      <c r="H30" s="72"/>
    </row>
    <row r="31" spans="1:8" ht="15.75" thickBot="1" x14ac:dyDescent="0.3">
      <c r="A31" s="13"/>
      <c r="B31" s="13"/>
      <c r="C31" s="13"/>
      <c r="D31" s="13"/>
      <c r="E31" s="145" t="s">
        <v>28</v>
      </c>
      <c r="F31" s="146"/>
      <c r="G31" s="147"/>
      <c r="H31" s="58">
        <f>H20+H21+H22+H23+H24</f>
        <v>0</v>
      </c>
    </row>
    <row r="32" spans="1:8" ht="15.75" thickBot="1" x14ac:dyDescent="0.3">
      <c r="A32" s="13"/>
      <c r="B32" s="13"/>
      <c r="C32" s="13"/>
      <c r="D32" s="13"/>
      <c r="E32" s="13"/>
      <c r="F32" s="13"/>
      <c r="G32" s="13"/>
      <c r="H32" s="13"/>
    </row>
    <row r="33" spans="1:8" x14ac:dyDescent="0.25">
      <c r="A33" s="31" t="s">
        <v>29</v>
      </c>
      <c r="B33" s="32"/>
      <c r="C33" s="32"/>
      <c r="D33" s="32"/>
      <c r="E33" s="32"/>
      <c r="F33" s="32"/>
      <c r="G33" s="32"/>
      <c r="H33" s="49"/>
    </row>
    <row r="34" spans="1:8" x14ac:dyDescent="0.25">
      <c r="A34" s="45"/>
      <c r="B34" s="47"/>
      <c r="C34" s="47"/>
      <c r="D34" s="47"/>
      <c r="E34" s="47"/>
      <c r="F34" s="47"/>
      <c r="G34" s="47"/>
      <c r="H34" s="50"/>
    </row>
    <row r="35" spans="1:8" x14ac:dyDescent="0.25">
      <c r="A35" s="79" t="s">
        <v>30</v>
      </c>
      <c r="B35" s="80"/>
      <c r="C35" s="80"/>
      <c r="D35" s="80"/>
      <c r="E35" s="80" t="s">
        <v>31</v>
      </c>
      <c r="F35" s="4"/>
      <c r="G35" s="4"/>
      <c r="H35" s="81"/>
    </row>
    <row r="36" spans="1:8" x14ac:dyDescent="0.25">
      <c r="A36" s="79" t="s">
        <v>32</v>
      </c>
      <c r="B36" s="80"/>
      <c r="C36" s="80"/>
      <c r="D36" s="80"/>
      <c r="E36" s="80" t="s">
        <v>33</v>
      </c>
      <c r="F36" s="4"/>
      <c r="G36" s="4"/>
      <c r="H36" s="81"/>
    </row>
    <row r="37" spans="1:8" x14ac:dyDescent="0.25">
      <c r="A37" s="82"/>
      <c r="B37" s="4"/>
      <c r="C37" s="4"/>
      <c r="D37" s="4"/>
      <c r="E37" s="80" t="s">
        <v>34</v>
      </c>
      <c r="F37" s="4"/>
      <c r="G37" s="4"/>
      <c r="H37" s="81"/>
    </row>
    <row r="38" spans="1:8" x14ac:dyDescent="0.25">
      <c r="A38" s="82"/>
      <c r="B38" s="4"/>
      <c r="C38" s="4"/>
      <c r="D38" s="4"/>
      <c r="E38" s="80" t="s">
        <v>35</v>
      </c>
      <c r="F38" s="4"/>
      <c r="G38" s="4"/>
      <c r="H38" s="81"/>
    </row>
    <row r="39" spans="1:8" x14ac:dyDescent="0.25">
      <c r="A39" s="45"/>
      <c r="B39" s="47"/>
      <c r="C39" s="47"/>
      <c r="D39" s="47"/>
      <c r="E39" s="47"/>
      <c r="F39" s="47"/>
      <c r="G39" s="47"/>
      <c r="H39" s="50"/>
    </row>
    <row r="40" spans="1:8" x14ac:dyDescent="0.25">
      <c r="A40" s="45"/>
      <c r="B40" s="47"/>
      <c r="C40" s="47"/>
      <c r="D40" s="47"/>
      <c r="E40" s="47"/>
      <c r="F40" s="47"/>
      <c r="G40" s="47"/>
      <c r="H40" s="50"/>
    </row>
    <row r="41" spans="1:8" x14ac:dyDescent="0.25">
      <c r="A41" s="51" t="s">
        <v>36</v>
      </c>
      <c r="B41" s="47"/>
      <c r="C41" s="47"/>
      <c r="D41" s="47"/>
      <c r="E41" s="52" t="s">
        <v>37</v>
      </c>
      <c r="F41" s="47"/>
      <c r="G41" s="47"/>
      <c r="H41" s="50"/>
    </row>
    <row r="42" spans="1:8" x14ac:dyDescent="0.25">
      <c r="A42" s="45"/>
      <c r="B42" s="47"/>
      <c r="C42" s="47"/>
      <c r="D42" s="47"/>
      <c r="E42" s="47"/>
      <c r="F42" s="47"/>
      <c r="G42" s="47"/>
      <c r="H42" s="50"/>
    </row>
    <row r="43" spans="1:8" x14ac:dyDescent="0.25">
      <c r="A43" s="45"/>
      <c r="B43" s="47"/>
      <c r="C43" s="47"/>
      <c r="D43" s="47"/>
      <c r="E43" s="47"/>
      <c r="F43" s="47"/>
      <c r="G43" s="47"/>
      <c r="H43" s="50"/>
    </row>
    <row r="44" spans="1:8" ht="15.75" thickBot="1" x14ac:dyDescent="0.3">
      <c r="A44" s="53" t="s">
        <v>38</v>
      </c>
      <c r="B44" s="54"/>
      <c r="C44" s="54"/>
      <c r="D44" s="54"/>
      <c r="E44" s="55" t="s">
        <v>39</v>
      </c>
      <c r="F44" s="54"/>
      <c r="G44" s="54"/>
      <c r="H44" s="56"/>
    </row>
  </sheetData>
  <mergeCells count="15">
    <mergeCell ref="A23:G23"/>
    <mergeCell ref="A24:G24"/>
    <mergeCell ref="E31:G31"/>
    <mergeCell ref="A25:G25"/>
    <mergeCell ref="A26:G26"/>
    <mergeCell ref="A27:G27"/>
    <mergeCell ref="A28:G28"/>
    <mergeCell ref="A29:G29"/>
    <mergeCell ref="G2:H2"/>
    <mergeCell ref="A1:B5"/>
    <mergeCell ref="A20:G20"/>
    <mergeCell ref="A21:G21"/>
    <mergeCell ref="A22:G22"/>
    <mergeCell ref="D3:F4"/>
    <mergeCell ref="D1:F1"/>
  </mergeCells>
  <hyperlinks>
    <hyperlink ref="D5" r:id="rId1" xr:uid="{00000000-0004-0000-0100-000000000000}"/>
  </hyperlinks>
  <pageMargins left="0.25" right="0.25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3554-57DB-4DE4-8DC1-C39D3F6BE781}">
  <sheetPr>
    <tabColor theme="2" tint="-0.749992370372631"/>
  </sheetPr>
  <dimension ref="A1:R25"/>
  <sheetViews>
    <sheetView workbookViewId="0">
      <selection activeCell="A26" sqref="A26"/>
    </sheetView>
  </sheetViews>
  <sheetFormatPr defaultColWidth="9.140625" defaultRowHeight="15" x14ac:dyDescent="0.25"/>
  <cols>
    <col min="2" max="2" width="26.5703125" customWidth="1"/>
    <col min="3" max="3" width="15.42578125" customWidth="1"/>
    <col min="4" max="4" width="22.85546875" customWidth="1"/>
    <col min="5" max="5" width="16.42578125" customWidth="1"/>
    <col min="6" max="6" width="16.7109375" customWidth="1"/>
    <col min="7" max="7" width="16.85546875" customWidth="1"/>
    <col min="8" max="8" width="11.85546875" customWidth="1"/>
    <col min="9" max="9" width="11.5703125" customWidth="1"/>
    <col min="13" max="13" width="0" hidden="1" customWidth="1"/>
    <col min="15" max="15" width="0" hidden="1" customWidth="1"/>
    <col min="16" max="16" width="10.140625" hidden="1" customWidth="1"/>
    <col min="17" max="17" width="0" hidden="1" customWidth="1"/>
    <col min="18" max="18" width="10.28515625" customWidth="1"/>
    <col min="19" max="19" width="0" hidden="1" customWidth="1"/>
    <col min="20" max="20" width="10" customWidth="1"/>
  </cols>
  <sheetData>
    <row r="1" spans="1:16" ht="59.25" customHeight="1" x14ac:dyDescent="0.55000000000000004">
      <c r="A1" s="148" t="s">
        <v>74</v>
      </c>
      <c r="B1" s="148"/>
      <c r="C1" s="148"/>
      <c r="D1" s="148"/>
      <c r="E1" s="76"/>
      <c r="F1" s="148" t="s">
        <v>73</v>
      </c>
      <c r="G1" s="148"/>
      <c r="H1" s="76"/>
    </row>
    <row r="2" spans="1:16" ht="18.75" x14ac:dyDescent="0.3">
      <c r="A2" s="75" t="s">
        <v>72</v>
      </c>
      <c r="B2" s="75" t="s">
        <v>71</v>
      </c>
      <c r="C2" s="75" t="s">
        <v>70</v>
      </c>
      <c r="D2" s="75" t="s">
        <v>69</v>
      </c>
      <c r="F2" s="149">
        <f>SUM(C3:C25)</f>
        <v>836716.18</v>
      </c>
      <c r="G2" s="149"/>
    </row>
    <row r="3" spans="1:16" x14ac:dyDescent="0.25">
      <c r="A3" s="73">
        <v>1</v>
      </c>
      <c r="B3" s="73" t="s">
        <v>68</v>
      </c>
      <c r="C3" s="74">
        <v>13200</v>
      </c>
      <c r="D3" s="73" t="s">
        <v>54</v>
      </c>
    </row>
    <row r="4" spans="1:16" x14ac:dyDescent="0.25">
      <c r="A4" s="73">
        <v>2</v>
      </c>
      <c r="B4" s="73" t="s">
        <v>67</v>
      </c>
      <c r="C4" s="74">
        <v>21.05</v>
      </c>
      <c r="D4" s="73" t="s">
        <v>54</v>
      </c>
      <c r="P4" t="s">
        <v>54</v>
      </c>
    </row>
    <row r="5" spans="1:16" x14ac:dyDescent="0.25">
      <c r="A5" s="73">
        <v>3</v>
      </c>
      <c r="B5" s="73" t="s">
        <v>66</v>
      </c>
      <c r="C5" s="74">
        <v>1935</v>
      </c>
      <c r="D5" s="73" t="s">
        <v>54</v>
      </c>
      <c r="P5" t="s">
        <v>49</v>
      </c>
    </row>
    <row r="6" spans="1:16" x14ac:dyDescent="0.25">
      <c r="A6" s="73">
        <v>4</v>
      </c>
      <c r="B6" s="73" t="s">
        <v>65</v>
      </c>
      <c r="C6" s="74">
        <v>962</v>
      </c>
      <c r="D6" s="73" t="s">
        <v>54</v>
      </c>
      <c r="P6" t="s">
        <v>44</v>
      </c>
    </row>
    <row r="7" spans="1:16" x14ac:dyDescent="0.25">
      <c r="A7" s="73">
        <v>5</v>
      </c>
      <c r="B7" s="73" t="s">
        <v>64</v>
      </c>
      <c r="C7" s="74">
        <v>3200</v>
      </c>
      <c r="D7" s="73" t="s">
        <v>54</v>
      </c>
    </row>
    <row r="8" spans="1:16" x14ac:dyDescent="0.25">
      <c r="A8" s="73">
        <v>6</v>
      </c>
      <c r="B8" s="73" t="s">
        <v>63</v>
      </c>
      <c r="C8" s="74">
        <v>999</v>
      </c>
      <c r="D8" s="73" t="s">
        <v>54</v>
      </c>
    </row>
    <row r="9" spans="1:16" x14ac:dyDescent="0.25">
      <c r="A9" s="73">
        <v>7</v>
      </c>
      <c r="B9" s="73" t="s">
        <v>62</v>
      </c>
      <c r="C9" s="74">
        <v>995</v>
      </c>
      <c r="D9" s="73" t="s">
        <v>54</v>
      </c>
    </row>
    <row r="10" spans="1:16" x14ac:dyDescent="0.25">
      <c r="A10" s="73">
        <v>8</v>
      </c>
      <c r="B10" s="73" t="s">
        <v>61</v>
      </c>
      <c r="C10" s="74">
        <v>13310</v>
      </c>
      <c r="D10" s="73" t="s">
        <v>54</v>
      </c>
    </row>
    <row r="11" spans="1:16" x14ac:dyDescent="0.25">
      <c r="A11" s="73">
        <v>9</v>
      </c>
      <c r="B11" s="73" t="s">
        <v>60</v>
      </c>
      <c r="C11" s="74">
        <v>23679</v>
      </c>
      <c r="D11" s="73" t="s">
        <v>54</v>
      </c>
    </row>
    <row r="12" spans="1:16" x14ac:dyDescent="0.25">
      <c r="A12" s="73">
        <v>10</v>
      </c>
      <c r="B12" s="73" t="s">
        <v>59</v>
      </c>
      <c r="C12" s="74">
        <v>3075</v>
      </c>
      <c r="D12" s="73" t="s">
        <v>54</v>
      </c>
    </row>
    <row r="13" spans="1:16" x14ac:dyDescent="0.25">
      <c r="A13" s="73">
        <v>11</v>
      </c>
      <c r="B13" s="73" t="s">
        <v>58</v>
      </c>
      <c r="C13" s="74">
        <v>4177</v>
      </c>
      <c r="D13" s="73" t="s">
        <v>54</v>
      </c>
    </row>
    <row r="14" spans="1:16" x14ac:dyDescent="0.25">
      <c r="A14" s="73">
        <v>12</v>
      </c>
      <c r="B14" s="73" t="s">
        <v>57</v>
      </c>
      <c r="C14" s="74">
        <v>2024</v>
      </c>
      <c r="D14" s="73" t="s">
        <v>54</v>
      </c>
    </row>
    <row r="15" spans="1:16" x14ac:dyDescent="0.25">
      <c r="A15" s="73">
        <v>13</v>
      </c>
      <c r="B15" s="73" t="s">
        <v>56</v>
      </c>
      <c r="C15" s="74">
        <v>25150</v>
      </c>
      <c r="D15" s="73" t="s">
        <v>54</v>
      </c>
    </row>
    <row r="16" spans="1:16" x14ac:dyDescent="0.25">
      <c r="A16" s="73">
        <v>14</v>
      </c>
      <c r="B16" s="73" t="s">
        <v>55</v>
      </c>
      <c r="C16" s="74">
        <v>1130</v>
      </c>
      <c r="D16" s="73" t="s">
        <v>54</v>
      </c>
      <c r="I16" s="75"/>
      <c r="J16" s="75"/>
      <c r="K16" s="75"/>
      <c r="L16" s="75"/>
      <c r="M16" s="75"/>
      <c r="N16" s="75"/>
    </row>
    <row r="17" spans="1:18" x14ac:dyDescent="0.25">
      <c r="A17" s="73">
        <v>15</v>
      </c>
      <c r="B17" s="73" t="s">
        <v>53</v>
      </c>
      <c r="C17" s="74">
        <v>8500</v>
      </c>
      <c r="D17" s="73" t="s">
        <v>49</v>
      </c>
      <c r="I17" s="75"/>
      <c r="J17" s="75"/>
      <c r="K17" s="75"/>
      <c r="L17" s="75"/>
      <c r="M17" s="75"/>
      <c r="N17" s="75"/>
    </row>
    <row r="18" spans="1:18" x14ac:dyDescent="0.25">
      <c r="A18" s="73">
        <v>16</v>
      </c>
      <c r="B18" s="73" t="s">
        <v>43</v>
      </c>
      <c r="C18" s="74">
        <v>14771</v>
      </c>
      <c r="D18" s="73" t="s">
        <v>49</v>
      </c>
      <c r="M18" s="75"/>
      <c r="N18" s="75"/>
      <c r="O18" s="75"/>
      <c r="P18" s="75"/>
      <c r="Q18" s="75"/>
      <c r="R18" s="75"/>
    </row>
    <row r="19" spans="1:18" x14ac:dyDescent="0.25">
      <c r="A19" s="73">
        <v>17</v>
      </c>
      <c r="B19" s="73" t="s">
        <v>52</v>
      </c>
      <c r="C19" s="74">
        <v>14227</v>
      </c>
      <c r="D19" s="73" t="s">
        <v>49</v>
      </c>
      <c r="M19" s="75"/>
      <c r="N19" s="75"/>
      <c r="O19" s="75"/>
      <c r="P19" s="75"/>
      <c r="Q19" s="75"/>
      <c r="R19" s="75"/>
    </row>
    <row r="20" spans="1:18" x14ac:dyDescent="0.25">
      <c r="A20" s="73">
        <v>18</v>
      </c>
      <c r="B20" s="73" t="s">
        <v>51</v>
      </c>
      <c r="C20" s="74">
        <v>187178</v>
      </c>
      <c r="D20" s="73" t="s">
        <v>49</v>
      </c>
    </row>
    <row r="21" spans="1:18" x14ac:dyDescent="0.25">
      <c r="A21" s="73">
        <v>19</v>
      </c>
      <c r="B21" s="73" t="s">
        <v>50</v>
      </c>
      <c r="C21" s="74">
        <v>40428</v>
      </c>
      <c r="D21" s="73" t="s">
        <v>49</v>
      </c>
    </row>
    <row r="22" spans="1:18" x14ac:dyDescent="0.25">
      <c r="A22" s="73">
        <v>20</v>
      </c>
      <c r="B22" s="73" t="s">
        <v>48</v>
      </c>
      <c r="C22" s="74">
        <v>34053.4</v>
      </c>
      <c r="D22" s="73" t="s">
        <v>44</v>
      </c>
    </row>
    <row r="23" spans="1:18" x14ac:dyDescent="0.25">
      <c r="A23" s="73">
        <v>21</v>
      </c>
      <c r="B23" t="s">
        <v>47</v>
      </c>
      <c r="C23" s="74">
        <v>145625.44</v>
      </c>
      <c r="D23" s="73" t="s">
        <v>44</v>
      </c>
    </row>
    <row r="24" spans="1:18" x14ac:dyDescent="0.25">
      <c r="A24" s="73">
        <v>22</v>
      </c>
      <c r="B24" s="73" t="s">
        <v>46</v>
      </c>
      <c r="C24" s="74">
        <v>127596.9</v>
      </c>
      <c r="D24" s="73" t="s">
        <v>44</v>
      </c>
    </row>
    <row r="25" spans="1:18" x14ac:dyDescent="0.25">
      <c r="A25" s="73">
        <v>23</v>
      </c>
      <c r="B25" s="73" t="s">
        <v>45</v>
      </c>
      <c r="C25" s="74">
        <v>170479.39</v>
      </c>
      <c r="D25" s="73" t="s">
        <v>44</v>
      </c>
    </row>
  </sheetData>
  <mergeCells count="3">
    <mergeCell ref="A1:D1"/>
    <mergeCell ref="F1:G1"/>
    <mergeCell ref="F2:G2"/>
  </mergeCells>
  <dataValidations count="2">
    <dataValidation type="list" allowBlank="1" showInputMessage="1" showErrorMessage="1" sqref="D3:D25" xr:uid="{06F1F549-2158-4FB9-902C-6606F8A1FDC6}">
      <formula1>$P$4:$P$6</formula1>
    </dataValidation>
    <dataValidation type="list" allowBlank="1" showInputMessage="1" showErrorMessage="1" sqref="G8:G14" xr:uid="{00000000-0002-0000-0700-000001000000}">
      <formula1>#REF!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2649-3DC4-43F9-AC1E-565BF67D4244}">
  <sheetPr>
    <tabColor theme="9" tint="-0.249977111117893"/>
  </sheetPr>
  <dimension ref="A1:BG172"/>
  <sheetViews>
    <sheetView zoomScaleNormal="100" workbookViewId="0">
      <selection activeCell="C5" sqref="C5"/>
    </sheetView>
  </sheetViews>
  <sheetFormatPr defaultColWidth="15.7109375" defaultRowHeight="17.100000000000001" customHeight="1" x14ac:dyDescent="0.25"/>
  <cols>
    <col min="10" max="10" width="15.7109375" style="73"/>
    <col min="18" max="18" width="15.7109375" style="73"/>
    <col min="26" max="26" width="15.7109375" style="73"/>
    <col min="34" max="34" width="15.7109375" style="73"/>
    <col min="42" max="42" width="15.7109375" style="73"/>
  </cols>
  <sheetData>
    <row r="1" spans="1:59" ht="17.100000000000001" customHeight="1" thickBot="1" x14ac:dyDescent="0.3">
      <c r="A1" s="83"/>
      <c r="B1" s="109" t="s">
        <v>7</v>
      </c>
      <c r="C1" s="108" t="s">
        <v>103</v>
      </c>
      <c r="D1" s="107" t="s">
        <v>102</v>
      </c>
      <c r="E1" s="106" t="s">
        <v>101</v>
      </c>
    </row>
    <row r="2" spans="1:59" ht="17.100000000000001" customHeight="1" thickBot="1" x14ac:dyDescent="0.3">
      <c r="B2" s="105" t="s">
        <v>100</v>
      </c>
    </row>
    <row r="3" spans="1:59" ht="17.100000000000001" customHeight="1" x14ac:dyDescent="0.25">
      <c r="B3" s="98" t="s">
        <v>99</v>
      </c>
      <c r="C3" s="97"/>
      <c r="D3" s="96"/>
      <c r="E3" s="95"/>
      <c r="J3"/>
      <c r="R3"/>
      <c r="Z3"/>
      <c r="AH3"/>
      <c r="AP3"/>
      <c r="BG3" s="83"/>
    </row>
    <row r="4" spans="1:59" ht="17.100000000000001" customHeight="1" x14ac:dyDescent="0.25">
      <c r="B4" s="102" t="s">
        <v>98</v>
      </c>
      <c r="C4" s="101"/>
      <c r="D4" s="100"/>
      <c r="E4" s="99"/>
      <c r="J4"/>
      <c r="R4"/>
      <c r="Z4"/>
      <c r="AH4"/>
      <c r="AP4"/>
    </row>
    <row r="5" spans="1:59" ht="17.100000000000001" customHeight="1" x14ac:dyDescent="0.25">
      <c r="B5" s="102" t="s">
        <v>97</v>
      </c>
      <c r="C5" s="101"/>
      <c r="D5" s="100"/>
      <c r="E5" s="99"/>
      <c r="J5"/>
      <c r="R5"/>
      <c r="Z5"/>
      <c r="AH5"/>
      <c r="AP5"/>
      <c r="BG5" s="83"/>
    </row>
    <row r="6" spans="1:59" ht="17.100000000000001" customHeight="1" thickBot="1" x14ac:dyDescent="0.3">
      <c r="B6" s="94" t="s">
        <v>96</v>
      </c>
      <c r="C6" s="93"/>
      <c r="D6" s="92"/>
      <c r="E6" s="91"/>
      <c r="J6"/>
      <c r="R6"/>
      <c r="Z6"/>
      <c r="AH6"/>
      <c r="AP6"/>
      <c r="BG6" s="83"/>
    </row>
    <row r="7" spans="1:59" ht="17.100000000000001" customHeight="1" thickBot="1" x14ac:dyDescent="0.3">
      <c r="C7" s="74"/>
      <c r="D7" s="74"/>
      <c r="E7" s="74"/>
      <c r="J7"/>
      <c r="R7"/>
      <c r="Z7"/>
      <c r="AH7"/>
      <c r="AP7"/>
      <c r="BG7" s="83"/>
    </row>
    <row r="8" spans="1:59" ht="17.100000000000001" customHeight="1" thickTop="1" thickBot="1" x14ac:dyDescent="0.3">
      <c r="B8" s="90" t="s">
        <v>95</v>
      </c>
      <c r="C8" s="74"/>
      <c r="D8" s="74"/>
      <c r="E8" s="74"/>
      <c r="J8"/>
      <c r="R8"/>
      <c r="Z8"/>
      <c r="AH8"/>
      <c r="AP8"/>
      <c r="BG8" s="83"/>
    </row>
    <row r="9" spans="1:59" ht="17.100000000000001" customHeight="1" x14ac:dyDescent="0.3">
      <c r="B9" s="98" t="s">
        <v>94</v>
      </c>
      <c r="C9" s="97"/>
      <c r="D9" s="96"/>
      <c r="E9" s="95"/>
      <c r="J9"/>
      <c r="R9"/>
      <c r="Z9"/>
      <c r="AH9"/>
      <c r="AP9"/>
      <c r="AY9" s="104"/>
      <c r="AZ9" s="104"/>
      <c r="BA9" s="104"/>
      <c r="BB9" s="104"/>
      <c r="BC9" s="104"/>
      <c r="BD9" s="104"/>
      <c r="BE9" s="104"/>
      <c r="BG9" s="83"/>
    </row>
    <row r="10" spans="1:59" ht="17.100000000000001" customHeight="1" x14ac:dyDescent="0.25">
      <c r="B10" s="102" t="s">
        <v>93</v>
      </c>
      <c r="C10" s="101"/>
      <c r="D10" s="100"/>
      <c r="E10" s="99"/>
      <c r="J10"/>
      <c r="R10"/>
      <c r="Z10"/>
      <c r="AH10"/>
      <c r="AP10"/>
      <c r="AY10" s="103"/>
      <c r="AZ10" s="103"/>
      <c r="BA10" s="103"/>
      <c r="BB10" s="103"/>
      <c r="BC10" s="103"/>
      <c r="BD10" s="103"/>
      <c r="BE10" s="103"/>
      <c r="BG10" s="83"/>
    </row>
    <row r="11" spans="1:59" ht="17.100000000000001" customHeight="1" x14ac:dyDescent="0.25">
      <c r="B11" s="102" t="s">
        <v>92</v>
      </c>
      <c r="C11" s="101"/>
      <c r="D11" s="100"/>
      <c r="E11" s="99"/>
      <c r="J11"/>
      <c r="R11"/>
      <c r="Z11"/>
      <c r="AH11"/>
      <c r="AP11"/>
      <c r="BG11" s="83"/>
    </row>
    <row r="12" spans="1:59" ht="17.100000000000001" customHeight="1" x14ac:dyDescent="0.25">
      <c r="B12" s="102" t="s">
        <v>91</v>
      </c>
      <c r="C12" s="101"/>
      <c r="D12" s="100"/>
      <c r="E12" s="99"/>
      <c r="J12"/>
      <c r="R12"/>
      <c r="Z12"/>
      <c r="AH12"/>
      <c r="AP12"/>
      <c r="BG12" s="83"/>
    </row>
    <row r="13" spans="1:59" ht="17.100000000000001" customHeight="1" x14ac:dyDescent="0.25">
      <c r="B13" s="102" t="s">
        <v>90</v>
      </c>
      <c r="C13" s="101"/>
      <c r="D13" s="100"/>
      <c r="E13" s="99"/>
      <c r="J13"/>
      <c r="R13"/>
      <c r="Z13"/>
      <c r="AH13"/>
      <c r="AP13"/>
      <c r="AU13" s="88"/>
      <c r="AV13" s="88"/>
      <c r="AW13" s="88"/>
      <c r="AX13" s="88"/>
      <c r="BG13" s="83"/>
    </row>
    <row r="14" spans="1:59" ht="17.100000000000001" customHeight="1" x14ac:dyDescent="0.25">
      <c r="B14" s="102" t="s">
        <v>89</v>
      </c>
      <c r="C14" s="101"/>
      <c r="D14" s="100"/>
      <c r="E14" s="99"/>
      <c r="J14"/>
      <c r="R14"/>
      <c r="Z14"/>
      <c r="AH14"/>
      <c r="AP14"/>
      <c r="AU14" s="88"/>
      <c r="AV14" s="88"/>
      <c r="AW14" s="88"/>
      <c r="AX14" s="88"/>
      <c r="BG14" s="83"/>
    </row>
    <row r="15" spans="1:59" ht="17.100000000000001" customHeight="1" thickBot="1" x14ac:dyDescent="0.3">
      <c r="B15" s="94" t="s">
        <v>88</v>
      </c>
      <c r="C15" s="93"/>
      <c r="D15" s="92"/>
      <c r="E15" s="91"/>
      <c r="J15"/>
      <c r="R15"/>
      <c r="Z15"/>
      <c r="AH15"/>
      <c r="AP15"/>
      <c r="AU15" s="88"/>
      <c r="AV15" s="88"/>
      <c r="AW15" s="88"/>
      <c r="AX15" s="88"/>
      <c r="BG15" s="83"/>
    </row>
    <row r="16" spans="1:59" ht="17.100000000000001" customHeight="1" thickBot="1" x14ac:dyDescent="0.3">
      <c r="C16" s="74"/>
      <c r="D16" s="74"/>
      <c r="E16" s="74"/>
      <c r="J16"/>
      <c r="R16"/>
      <c r="Z16"/>
      <c r="AH16"/>
      <c r="AP16"/>
      <c r="AU16" s="88"/>
      <c r="AV16" s="88"/>
      <c r="AW16" s="88"/>
      <c r="AX16" s="88"/>
      <c r="BG16" s="83"/>
    </row>
    <row r="17" spans="2:59" ht="17.100000000000001" customHeight="1" thickTop="1" thickBot="1" x14ac:dyDescent="0.3">
      <c r="B17" s="90" t="s">
        <v>87</v>
      </c>
      <c r="C17" s="74"/>
      <c r="D17" s="74"/>
      <c r="E17" s="74"/>
      <c r="J17"/>
      <c r="R17"/>
      <c r="Z17"/>
      <c r="AH17"/>
      <c r="AP17"/>
      <c r="AU17" s="88"/>
      <c r="AV17" s="88"/>
      <c r="AW17" s="88"/>
      <c r="AX17" s="88"/>
      <c r="BG17" s="83"/>
    </row>
    <row r="18" spans="2:59" ht="17.100000000000001" customHeight="1" x14ac:dyDescent="0.25">
      <c r="B18" s="98" t="s">
        <v>86</v>
      </c>
      <c r="C18" s="97"/>
      <c r="D18" s="96"/>
      <c r="E18" s="95"/>
      <c r="J18"/>
      <c r="R18"/>
      <c r="Z18"/>
      <c r="AH18"/>
      <c r="AP18"/>
      <c r="AU18" s="88"/>
      <c r="AV18" s="89"/>
      <c r="AW18" s="88"/>
      <c r="AX18" s="88"/>
      <c r="BG18" s="83"/>
    </row>
    <row r="19" spans="2:59" ht="17.100000000000001" customHeight="1" thickBot="1" x14ac:dyDescent="0.3">
      <c r="B19" s="94" t="s">
        <v>85</v>
      </c>
      <c r="C19" s="93"/>
      <c r="D19" s="92"/>
      <c r="E19" s="91"/>
      <c r="J19"/>
      <c r="R19"/>
      <c r="Z19"/>
      <c r="AH19"/>
      <c r="AP19"/>
      <c r="AU19" s="88"/>
      <c r="AV19" s="89"/>
      <c r="AW19" s="88"/>
      <c r="AX19" s="88"/>
      <c r="BG19" s="83"/>
    </row>
    <row r="20" spans="2:59" ht="17.100000000000001" customHeight="1" thickBot="1" x14ac:dyDescent="0.3">
      <c r="C20" s="74"/>
      <c r="D20" s="74"/>
      <c r="E20" s="74"/>
      <c r="J20"/>
      <c r="R20"/>
      <c r="Z20"/>
      <c r="AH20"/>
      <c r="AP20"/>
      <c r="AU20" s="88"/>
      <c r="AV20" s="89"/>
      <c r="AW20" s="88"/>
      <c r="AX20" s="88"/>
      <c r="BG20" s="83"/>
    </row>
    <row r="21" spans="2:59" ht="17.100000000000001" customHeight="1" thickTop="1" thickBot="1" x14ac:dyDescent="0.3">
      <c r="B21" s="90" t="s">
        <v>84</v>
      </c>
      <c r="C21" s="74"/>
      <c r="D21" s="74"/>
      <c r="E21" s="74"/>
      <c r="J21"/>
      <c r="R21"/>
      <c r="Z21"/>
      <c r="AH21"/>
      <c r="AP21"/>
      <c r="AU21" s="88"/>
      <c r="AV21" s="89"/>
      <c r="AW21" s="88"/>
      <c r="AX21" s="88"/>
      <c r="BG21" s="83"/>
    </row>
    <row r="22" spans="2:59" ht="17.100000000000001" customHeight="1" x14ac:dyDescent="0.25">
      <c r="B22" s="98" t="s">
        <v>83</v>
      </c>
      <c r="C22" s="97"/>
      <c r="D22" s="96"/>
      <c r="E22" s="95"/>
      <c r="J22"/>
      <c r="R22"/>
      <c r="Z22"/>
      <c r="AH22"/>
      <c r="AP22"/>
      <c r="AU22" s="88"/>
      <c r="AV22" s="89"/>
      <c r="AW22" s="88"/>
      <c r="AX22" s="88"/>
      <c r="BG22" s="83"/>
    </row>
    <row r="23" spans="2:59" ht="17.100000000000001" customHeight="1" x14ac:dyDescent="0.25">
      <c r="B23" s="102" t="s">
        <v>82</v>
      </c>
      <c r="C23" s="101"/>
      <c r="D23" s="100"/>
      <c r="E23" s="99"/>
      <c r="J23"/>
      <c r="R23"/>
      <c r="Z23"/>
      <c r="AH23"/>
      <c r="AP23"/>
      <c r="AU23" s="88"/>
      <c r="AV23" s="89"/>
      <c r="AW23" s="88"/>
      <c r="AX23" s="88"/>
      <c r="BG23" s="83"/>
    </row>
    <row r="24" spans="2:59" ht="17.100000000000001" customHeight="1" thickBot="1" x14ac:dyDescent="0.3">
      <c r="B24" s="94" t="s">
        <v>81</v>
      </c>
      <c r="C24" s="93"/>
      <c r="D24" s="92"/>
      <c r="E24" s="91"/>
      <c r="J24"/>
      <c r="R24"/>
      <c r="Z24"/>
      <c r="AH24"/>
      <c r="AP24"/>
      <c r="AU24" s="88"/>
      <c r="AV24" s="89"/>
      <c r="AW24" s="88"/>
      <c r="AX24" s="88"/>
      <c r="BA24" s="83"/>
      <c r="BG24" s="83"/>
    </row>
    <row r="25" spans="2:59" ht="17.100000000000001" customHeight="1" thickBot="1" x14ac:dyDescent="0.3">
      <c r="C25" s="74"/>
      <c r="D25" s="74"/>
      <c r="E25" s="74"/>
      <c r="J25"/>
      <c r="R25"/>
      <c r="Z25"/>
      <c r="AH25"/>
      <c r="AP25"/>
      <c r="AU25" s="88"/>
      <c r="AV25" s="89"/>
      <c r="AW25" s="88"/>
      <c r="AX25" s="88"/>
      <c r="BG25" s="83"/>
    </row>
    <row r="26" spans="2:59" ht="17.100000000000001" customHeight="1" thickTop="1" thickBot="1" x14ac:dyDescent="0.3">
      <c r="B26" s="90" t="s">
        <v>80</v>
      </c>
      <c r="C26" s="74"/>
      <c r="D26" s="74"/>
      <c r="E26" s="74"/>
      <c r="J26"/>
      <c r="R26"/>
      <c r="Z26"/>
      <c r="AH26"/>
      <c r="AP26"/>
      <c r="AU26" s="88"/>
      <c r="AV26" s="89"/>
      <c r="AW26" s="88"/>
      <c r="AX26" s="88"/>
      <c r="BG26" s="83"/>
    </row>
    <row r="27" spans="2:59" ht="17.100000000000001" customHeight="1" x14ac:dyDescent="0.25">
      <c r="B27" s="98" t="s">
        <v>79</v>
      </c>
      <c r="C27" s="97"/>
      <c r="D27" s="96"/>
      <c r="E27" s="95"/>
      <c r="J27"/>
      <c r="R27"/>
      <c r="Z27"/>
      <c r="AH27"/>
      <c r="AP27"/>
      <c r="AU27" s="88"/>
      <c r="AV27" s="89"/>
      <c r="AW27" s="88"/>
      <c r="AX27" s="88"/>
      <c r="BG27" s="83"/>
    </row>
    <row r="28" spans="2:59" ht="17.100000000000001" customHeight="1" thickBot="1" x14ac:dyDescent="0.3">
      <c r="B28" s="94" t="s">
        <v>78</v>
      </c>
      <c r="C28" s="93"/>
      <c r="D28" s="92"/>
      <c r="E28" s="91"/>
      <c r="J28"/>
      <c r="R28"/>
      <c r="Z28"/>
      <c r="AH28"/>
      <c r="AP28"/>
      <c r="AU28" s="88"/>
      <c r="AV28" s="89"/>
      <c r="AW28" s="88"/>
      <c r="AX28" s="88"/>
      <c r="BG28" s="83"/>
    </row>
    <row r="29" spans="2:59" ht="17.100000000000001" customHeight="1" thickBot="1" x14ac:dyDescent="0.3">
      <c r="C29" s="74"/>
      <c r="D29" s="74"/>
      <c r="E29" s="74"/>
      <c r="J29"/>
      <c r="R29"/>
      <c r="Z29"/>
      <c r="AH29"/>
      <c r="AP29"/>
      <c r="AU29" s="88"/>
      <c r="AV29" s="89"/>
      <c r="AW29" s="88"/>
      <c r="AX29" s="88"/>
      <c r="BG29" s="83"/>
    </row>
    <row r="30" spans="2:59" ht="17.100000000000001" customHeight="1" thickTop="1" thickBot="1" x14ac:dyDescent="0.3">
      <c r="B30" s="90" t="s">
        <v>77</v>
      </c>
      <c r="C30" s="74"/>
      <c r="D30" s="74"/>
      <c r="E30" s="74"/>
      <c r="J30"/>
      <c r="R30"/>
      <c r="Z30"/>
      <c r="AH30"/>
      <c r="AP30"/>
      <c r="AU30" s="88"/>
      <c r="AV30" s="89"/>
      <c r="AW30" s="88"/>
      <c r="AX30" s="88"/>
      <c r="BG30" s="83"/>
    </row>
    <row r="31" spans="2:59" ht="17.100000000000001" customHeight="1" thickBot="1" x14ac:dyDescent="0.3">
      <c r="B31" s="87" t="s">
        <v>76</v>
      </c>
      <c r="C31" s="86"/>
      <c r="D31" s="85"/>
      <c r="E31" s="84"/>
      <c r="J31"/>
      <c r="R31"/>
      <c r="Z31"/>
      <c r="AH31"/>
      <c r="AP31"/>
      <c r="AV31" s="83"/>
      <c r="BG31" s="83"/>
    </row>
    <row r="32" spans="2:59" ht="17.100000000000001" customHeight="1" x14ac:dyDescent="0.25">
      <c r="J32"/>
      <c r="R32"/>
      <c r="Z32"/>
      <c r="AH32"/>
      <c r="AP32"/>
      <c r="AV32" s="83"/>
      <c r="BG32" s="83"/>
    </row>
    <row r="33" spans="10:59" ht="17.100000000000001" customHeight="1" x14ac:dyDescent="0.25">
      <c r="J33"/>
      <c r="R33"/>
      <c r="Z33"/>
      <c r="AH33"/>
      <c r="AP33"/>
      <c r="AV33" s="83"/>
      <c r="BG33" s="83"/>
    </row>
    <row r="34" spans="10:59" ht="17.100000000000001" customHeight="1" x14ac:dyDescent="0.25">
      <c r="J34"/>
      <c r="R34"/>
      <c r="Z34"/>
      <c r="AH34"/>
      <c r="AP34"/>
      <c r="AV34" s="83"/>
      <c r="BG34" s="83"/>
    </row>
    <row r="35" spans="10:59" ht="17.100000000000001" customHeight="1" x14ac:dyDescent="0.25">
      <c r="J35"/>
      <c r="R35"/>
      <c r="Z35"/>
      <c r="AH35"/>
      <c r="AP35"/>
      <c r="AV35" s="83"/>
      <c r="BG35" s="83"/>
    </row>
    <row r="36" spans="10:59" ht="17.100000000000001" customHeight="1" x14ac:dyDescent="0.25">
      <c r="J36"/>
      <c r="R36"/>
      <c r="Z36"/>
      <c r="AH36"/>
      <c r="AP36"/>
      <c r="BG36" s="83"/>
    </row>
    <row r="37" spans="10:59" ht="17.100000000000001" customHeight="1" x14ac:dyDescent="0.25">
      <c r="J37"/>
      <c r="R37"/>
      <c r="Z37"/>
      <c r="AH37"/>
      <c r="AP37"/>
      <c r="BG37" s="83"/>
    </row>
    <row r="38" spans="10:59" ht="17.100000000000001" customHeight="1" x14ac:dyDescent="0.25">
      <c r="J38"/>
      <c r="R38"/>
      <c r="Z38"/>
      <c r="AH38"/>
      <c r="AP38"/>
      <c r="BG38" s="83"/>
    </row>
    <row r="39" spans="10:59" ht="17.100000000000001" customHeight="1" x14ac:dyDescent="0.25">
      <c r="J39"/>
      <c r="R39"/>
      <c r="Z39"/>
      <c r="AH39"/>
      <c r="AP39"/>
      <c r="BG39" s="83"/>
    </row>
    <row r="40" spans="10:59" ht="17.100000000000001" customHeight="1" x14ac:dyDescent="0.25">
      <c r="J40"/>
      <c r="R40"/>
      <c r="Z40"/>
      <c r="AH40"/>
      <c r="AP40"/>
      <c r="BG40" s="83"/>
    </row>
    <row r="41" spans="10:59" ht="17.100000000000001" customHeight="1" x14ac:dyDescent="0.25">
      <c r="J41"/>
      <c r="R41"/>
      <c r="Z41"/>
      <c r="AH41"/>
      <c r="AP41"/>
      <c r="BG41" s="83"/>
    </row>
    <row r="42" spans="10:59" ht="17.100000000000001" customHeight="1" x14ac:dyDescent="0.25">
      <c r="J42"/>
      <c r="R42"/>
      <c r="Z42"/>
      <c r="AH42"/>
      <c r="AP42"/>
      <c r="BG42" s="83"/>
    </row>
    <row r="43" spans="10:59" ht="17.100000000000001" customHeight="1" x14ac:dyDescent="0.25">
      <c r="J43"/>
      <c r="R43"/>
      <c r="Z43"/>
      <c r="AH43"/>
      <c r="AP43"/>
      <c r="BG43" s="83"/>
    </row>
    <row r="44" spans="10:59" ht="17.100000000000001" customHeight="1" x14ac:dyDescent="0.25">
      <c r="J44"/>
      <c r="R44"/>
      <c r="Z44"/>
      <c r="AH44"/>
      <c r="AP44"/>
      <c r="BG44" s="83"/>
    </row>
    <row r="45" spans="10:59" ht="17.100000000000001" customHeight="1" x14ac:dyDescent="0.25">
      <c r="J45"/>
      <c r="R45"/>
      <c r="Z45"/>
      <c r="AH45"/>
      <c r="AP45"/>
      <c r="BG45" s="83"/>
    </row>
    <row r="46" spans="10:59" ht="17.100000000000001" customHeight="1" x14ac:dyDescent="0.25">
      <c r="J46"/>
      <c r="R46"/>
      <c r="Z46"/>
      <c r="AH46"/>
      <c r="AP46"/>
      <c r="BG46" s="83"/>
    </row>
    <row r="47" spans="10:59" ht="17.100000000000001" customHeight="1" x14ac:dyDescent="0.25">
      <c r="J47"/>
      <c r="R47"/>
      <c r="Z47"/>
      <c r="AH47"/>
      <c r="AP47"/>
      <c r="BG47" s="83"/>
    </row>
    <row r="48" spans="10:59" ht="17.100000000000001" customHeight="1" x14ac:dyDescent="0.25">
      <c r="J48"/>
      <c r="R48"/>
      <c r="Z48"/>
      <c r="AH48"/>
      <c r="AP48"/>
      <c r="BG48" s="83"/>
    </row>
    <row r="49" spans="10:59" ht="17.100000000000001" customHeight="1" x14ac:dyDescent="0.25">
      <c r="J49"/>
      <c r="R49"/>
      <c r="Z49"/>
      <c r="AH49"/>
      <c r="AP49"/>
      <c r="BG49" s="83"/>
    </row>
    <row r="50" spans="10:59" ht="17.100000000000001" customHeight="1" x14ac:dyDescent="0.25">
      <c r="J50"/>
      <c r="R50"/>
      <c r="Z50"/>
      <c r="AH50"/>
      <c r="AP50"/>
      <c r="BG50" s="83"/>
    </row>
    <row r="51" spans="10:59" ht="17.100000000000001" customHeight="1" x14ac:dyDescent="0.25">
      <c r="J51"/>
      <c r="R51"/>
      <c r="Z51"/>
      <c r="AH51"/>
      <c r="AP51"/>
      <c r="BG51" s="83"/>
    </row>
    <row r="52" spans="10:59" ht="17.100000000000001" customHeight="1" x14ac:dyDescent="0.25">
      <c r="J52"/>
      <c r="R52"/>
      <c r="Z52"/>
      <c r="AH52"/>
      <c r="AP52"/>
      <c r="BG52" s="83"/>
    </row>
    <row r="53" spans="10:59" ht="17.100000000000001" customHeight="1" x14ac:dyDescent="0.25">
      <c r="J53"/>
      <c r="R53"/>
      <c r="Z53"/>
      <c r="AH53"/>
      <c r="AP53"/>
      <c r="BG53" s="83"/>
    </row>
    <row r="54" spans="10:59" ht="17.100000000000001" customHeight="1" x14ac:dyDescent="0.25">
      <c r="J54"/>
      <c r="R54"/>
      <c r="Z54"/>
      <c r="AH54"/>
      <c r="AP54"/>
      <c r="BG54" s="83"/>
    </row>
    <row r="55" spans="10:59" ht="17.100000000000001" customHeight="1" x14ac:dyDescent="0.25">
      <c r="J55"/>
      <c r="R55"/>
      <c r="Z55"/>
      <c r="AH55"/>
      <c r="AP55"/>
      <c r="BG55" s="83"/>
    </row>
    <row r="56" spans="10:59" ht="17.100000000000001" customHeight="1" x14ac:dyDescent="0.25">
      <c r="J56"/>
      <c r="R56"/>
      <c r="Z56"/>
      <c r="AH56"/>
      <c r="AP56"/>
      <c r="BG56" s="83"/>
    </row>
    <row r="57" spans="10:59" ht="17.100000000000001" customHeight="1" x14ac:dyDescent="0.25">
      <c r="J57"/>
      <c r="R57"/>
      <c r="Z57"/>
      <c r="AH57"/>
      <c r="AP57"/>
      <c r="BG57" s="83"/>
    </row>
    <row r="58" spans="10:59" ht="17.100000000000001" customHeight="1" x14ac:dyDescent="0.25">
      <c r="J58"/>
      <c r="R58"/>
      <c r="Z58"/>
      <c r="AH58"/>
      <c r="AP58"/>
      <c r="BG58" s="83"/>
    </row>
    <row r="59" spans="10:59" ht="17.100000000000001" customHeight="1" x14ac:dyDescent="0.25">
      <c r="J59"/>
      <c r="R59"/>
      <c r="Z59"/>
      <c r="AH59"/>
      <c r="AP59"/>
      <c r="BG59" s="83"/>
    </row>
    <row r="60" spans="10:59" ht="17.100000000000001" customHeight="1" x14ac:dyDescent="0.25">
      <c r="J60"/>
      <c r="R60"/>
      <c r="Z60"/>
      <c r="AH60"/>
      <c r="AP60"/>
      <c r="BG60" s="83"/>
    </row>
    <row r="61" spans="10:59" ht="17.100000000000001" customHeight="1" x14ac:dyDescent="0.25">
      <c r="J61"/>
      <c r="R61"/>
      <c r="Z61"/>
      <c r="AH61"/>
      <c r="AP61"/>
      <c r="BG61" s="83"/>
    </row>
    <row r="62" spans="10:59" ht="17.100000000000001" customHeight="1" x14ac:dyDescent="0.25">
      <c r="J62"/>
      <c r="R62"/>
      <c r="Z62"/>
      <c r="AH62"/>
      <c r="AP62"/>
      <c r="BG62" s="83"/>
    </row>
    <row r="63" spans="10:59" ht="17.100000000000001" customHeight="1" x14ac:dyDescent="0.25">
      <c r="J63"/>
      <c r="R63"/>
      <c r="Z63"/>
      <c r="AH63"/>
      <c r="AP63"/>
      <c r="BG63" s="83"/>
    </row>
    <row r="64" spans="10:59" ht="17.100000000000001" customHeight="1" x14ac:dyDescent="0.25">
      <c r="J64"/>
      <c r="R64"/>
      <c r="Z64"/>
      <c r="AH64"/>
      <c r="AP64"/>
      <c r="BG64" s="83"/>
    </row>
    <row r="65" spans="10:59" ht="17.100000000000001" customHeight="1" x14ac:dyDescent="0.25">
      <c r="J65"/>
      <c r="R65"/>
      <c r="Z65"/>
      <c r="AH65"/>
      <c r="AP65"/>
      <c r="BG65" s="83"/>
    </row>
    <row r="66" spans="10:59" ht="17.100000000000001" customHeight="1" x14ac:dyDescent="0.25">
      <c r="J66"/>
      <c r="R66"/>
      <c r="Z66"/>
      <c r="AH66"/>
      <c r="AP66"/>
      <c r="BG66" s="83"/>
    </row>
    <row r="67" spans="10:59" ht="17.100000000000001" customHeight="1" x14ac:dyDescent="0.25">
      <c r="J67"/>
      <c r="R67"/>
      <c r="Z67"/>
      <c r="AH67"/>
      <c r="AP67"/>
      <c r="BG67" s="83"/>
    </row>
    <row r="68" spans="10:59" ht="17.100000000000001" customHeight="1" x14ac:dyDescent="0.25">
      <c r="J68"/>
      <c r="R68"/>
      <c r="Z68"/>
      <c r="AH68"/>
      <c r="AP68"/>
      <c r="BG68" s="83"/>
    </row>
    <row r="69" spans="10:59" ht="17.100000000000001" customHeight="1" x14ac:dyDescent="0.25">
      <c r="J69"/>
      <c r="R69"/>
      <c r="Z69"/>
      <c r="AH69"/>
      <c r="AP69"/>
      <c r="BG69" s="83"/>
    </row>
    <row r="70" spans="10:59" ht="17.100000000000001" customHeight="1" x14ac:dyDescent="0.25">
      <c r="J70"/>
      <c r="R70"/>
      <c r="Z70"/>
      <c r="AH70"/>
      <c r="AP70"/>
      <c r="BG70" s="83"/>
    </row>
    <row r="71" spans="10:59" ht="17.100000000000001" customHeight="1" x14ac:dyDescent="0.25">
      <c r="J71"/>
      <c r="R71"/>
      <c r="Z71"/>
      <c r="AH71"/>
      <c r="AP71"/>
      <c r="BG71" s="83"/>
    </row>
    <row r="72" spans="10:59" ht="17.100000000000001" customHeight="1" x14ac:dyDescent="0.25">
      <c r="J72"/>
      <c r="R72"/>
      <c r="Z72"/>
      <c r="AH72"/>
      <c r="AP72"/>
      <c r="BG72" s="83"/>
    </row>
    <row r="73" spans="10:59" ht="17.100000000000001" customHeight="1" x14ac:dyDescent="0.25">
      <c r="J73"/>
      <c r="R73"/>
      <c r="Z73"/>
      <c r="AH73"/>
      <c r="AP73"/>
      <c r="BG73" s="83"/>
    </row>
    <row r="74" spans="10:59" ht="17.100000000000001" customHeight="1" x14ac:dyDescent="0.25">
      <c r="J74"/>
      <c r="R74"/>
      <c r="Z74"/>
      <c r="AH74"/>
      <c r="AP74"/>
      <c r="BG74" s="83"/>
    </row>
    <row r="75" spans="10:59" ht="17.100000000000001" customHeight="1" x14ac:dyDescent="0.25">
      <c r="J75"/>
      <c r="R75"/>
      <c r="Z75"/>
      <c r="AH75"/>
      <c r="AP75"/>
      <c r="BG75" s="83"/>
    </row>
    <row r="76" spans="10:59" ht="17.100000000000001" customHeight="1" x14ac:dyDescent="0.25">
      <c r="J76"/>
      <c r="R76"/>
      <c r="Z76"/>
      <c r="AH76"/>
      <c r="AP76"/>
      <c r="BG76" s="83"/>
    </row>
    <row r="77" spans="10:59" ht="17.100000000000001" customHeight="1" x14ac:dyDescent="0.25">
      <c r="J77"/>
      <c r="R77"/>
      <c r="Z77"/>
      <c r="AH77"/>
      <c r="AP77"/>
      <c r="BG77" s="83"/>
    </row>
    <row r="78" spans="10:59" ht="17.100000000000001" customHeight="1" x14ac:dyDescent="0.25">
      <c r="J78"/>
      <c r="R78"/>
      <c r="Z78"/>
      <c r="AH78"/>
      <c r="AP78"/>
      <c r="BG78" s="83"/>
    </row>
    <row r="79" spans="10:59" ht="17.100000000000001" customHeight="1" x14ac:dyDescent="0.25">
      <c r="J79"/>
      <c r="R79"/>
      <c r="Z79"/>
      <c r="AH79"/>
      <c r="AP79"/>
      <c r="BG79" s="83"/>
    </row>
    <row r="80" spans="10:59" ht="17.100000000000001" customHeight="1" x14ac:dyDescent="0.25">
      <c r="J80"/>
      <c r="R80"/>
      <c r="Z80"/>
      <c r="AH80"/>
      <c r="AP80"/>
      <c r="BG80" s="83"/>
    </row>
    <row r="81" spans="10:59" ht="17.100000000000001" customHeight="1" x14ac:dyDescent="0.25">
      <c r="J81"/>
      <c r="R81"/>
      <c r="Z81"/>
      <c r="AH81"/>
      <c r="AP81"/>
      <c r="BG81" s="83"/>
    </row>
    <row r="82" spans="10:59" ht="17.100000000000001" customHeight="1" x14ac:dyDescent="0.25">
      <c r="J82"/>
      <c r="R82"/>
      <c r="Z82"/>
      <c r="AH82"/>
      <c r="AP82"/>
      <c r="BG82" s="83"/>
    </row>
    <row r="83" spans="10:59" ht="17.100000000000001" customHeight="1" x14ac:dyDescent="0.25">
      <c r="J83"/>
      <c r="R83"/>
      <c r="Z83"/>
      <c r="AH83"/>
      <c r="AP83"/>
      <c r="BG83" s="83"/>
    </row>
    <row r="84" spans="10:59" ht="17.100000000000001" customHeight="1" x14ac:dyDescent="0.25">
      <c r="J84"/>
      <c r="R84"/>
      <c r="Z84"/>
      <c r="AH84"/>
      <c r="AP84"/>
      <c r="BG84" s="83"/>
    </row>
    <row r="85" spans="10:59" ht="17.100000000000001" customHeight="1" x14ac:dyDescent="0.25">
      <c r="J85"/>
      <c r="R85"/>
      <c r="Z85"/>
      <c r="AH85"/>
      <c r="AP85"/>
      <c r="BG85" s="83"/>
    </row>
    <row r="86" spans="10:59" ht="17.100000000000001" customHeight="1" x14ac:dyDescent="0.25">
      <c r="J86"/>
      <c r="R86"/>
      <c r="Z86"/>
      <c r="AH86"/>
      <c r="AP86"/>
      <c r="BG86" s="83"/>
    </row>
    <row r="87" spans="10:59" ht="17.100000000000001" customHeight="1" x14ac:dyDescent="0.25">
      <c r="BG87" s="83"/>
    </row>
    <row r="88" spans="10:59" ht="17.100000000000001" customHeight="1" x14ac:dyDescent="0.25">
      <c r="BG88" s="83"/>
    </row>
    <row r="89" spans="10:59" ht="17.100000000000001" customHeight="1" x14ac:dyDescent="0.25">
      <c r="BG89" s="83"/>
    </row>
    <row r="90" spans="10:59" ht="17.100000000000001" customHeight="1" x14ac:dyDescent="0.25">
      <c r="BG90" s="83"/>
    </row>
    <row r="91" spans="10:59" ht="17.100000000000001" customHeight="1" x14ac:dyDescent="0.25">
      <c r="BG91" s="83"/>
    </row>
    <row r="92" spans="10:59" ht="17.100000000000001" customHeight="1" x14ac:dyDescent="0.25">
      <c r="BG92" s="83"/>
    </row>
    <row r="93" spans="10:59" ht="17.100000000000001" customHeight="1" x14ac:dyDescent="0.25">
      <c r="BG93" s="83"/>
    </row>
    <row r="94" spans="10:59" ht="17.100000000000001" customHeight="1" x14ac:dyDescent="0.25">
      <c r="BG94" s="83"/>
    </row>
    <row r="95" spans="10:59" ht="17.100000000000001" customHeight="1" x14ac:dyDescent="0.25">
      <c r="BG95" s="83"/>
    </row>
    <row r="96" spans="10:59" ht="17.100000000000001" customHeight="1" x14ac:dyDescent="0.25">
      <c r="BG96" s="83"/>
    </row>
    <row r="97" spans="59:59" ht="17.100000000000001" customHeight="1" x14ac:dyDescent="0.25">
      <c r="BG97" s="83"/>
    </row>
    <row r="98" spans="59:59" ht="17.100000000000001" customHeight="1" x14ac:dyDescent="0.25">
      <c r="BG98" s="83"/>
    </row>
    <row r="99" spans="59:59" ht="17.100000000000001" customHeight="1" x14ac:dyDescent="0.25">
      <c r="BG99" s="83"/>
    </row>
    <row r="100" spans="59:59" ht="17.100000000000001" customHeight="1" x14ac:dyDescent="0.25">
      <c r="BG100" s="83"/>
    </row>
    <row r="101" spans="59:59" ht="17.100000000000001" customHeight="1" x14ac:dyDescent="0.25">
      <c r="BG101" s="83"/>
    </row>
    <row r="102" spans="59:59" ht="17.100000000000001" customHeight="1" x14ac:dyDescent="0.25">
      <c r="BG102" s="83"/>
    </row>
    <row r="103" spans="59:59" ht="17.100000000000001" customHeight="1" x14ac:dyDescent="0.25">
      <c r="BG103" s="83"/>
    </row>
    <row r="104" spans="59:59" ht="17.100000000000001" customHeight="1" x14ac:dyDescent="0.25">
      <c r="BG104" s="83"/>
    </row>
    <row r="105" spans="59:59" ht="17.100000000000001" customHeight="1" x14ac:dyDescent="0.25">
      <c r="BG105" s="83"/>
    </row>
    <row r="106" spans="59:59" ht="17.100000000000001" customHeight="1" x14ac:dyDescent="0.25">
      <c r="BG106" s="83"/>
    </row>
    <row r="107" spans="59:59" ht="17.100000000000001" customHeight="1" x14ac:dyDescent="0.25">
      <c r="BG107" s="83"/>
    </row>
    <row r="108" spans="59:59" ht="17.100000000000001" customHeight="1" x14ac:dyDescent="0.25">
      <c r="BG108" s="83"/>
    </row>
    <row r="109" spans="59:59" ht="17.100000000000001" customHeight="1" x14ac:dyDescent="0.25">
      <c r="BG109" s="83"/>
    </row>
    <row r="110" spans="59:59" ht="17.100000000000001" customHeight="1" x14ac:dyDescent="0.25">
      <c r="BG110" s="83"/>
    </row>
    <row r="111" spans="59:59" ht="17.100000000000001" customHeight="1" x14ac:dyDescent="0.25">
      <c r="BG111" s="83"/>
    </row>
    <row r="112" spans="59:59" ht="17.100000000000001" customHeight="1" x14ac:dyDescent="0.25">
      <c r="BG112" s="83"/>
    </row>
    <row r="113" spans="59:59" ht="17.100000000000001" customHeight="1" x14ac:dyDescent="0.25">
      <c r="BG113" s="83"/>
    </row>
    <row r="114" spans="59:59" ht="17.100000000000001" customHeight="1" x14ac:dyDescent="0.25">
      <c r="BG114" s="83"/>
    </row>
    <row r="115" spans="59:59" ht="17.100000000000001" customHeight="1" x14ac:dyDescent="0.25">
      <c r="BG115" s="83"/>
    </row>
    <row r="116" spans="59:59" ht="17.100000000000001" customHeight="1" x14ac:dyDescent="0.25">
      <c r="BG116" s="83"/>
    </row>
    <row r="117" spans="59:59" ht="17.100000000000001" customHeight="1" x14ac:dyDescent="0.25">
      <c r="BG117" s="83"/>
    </row>
    <row r="118" spans="59:59" ht="17.100000000000001" customHeight="1" x14ac:dyDescent="0.25">
      <c r="BG118" s="83"/>
    </row>
    <row r="119" spans="59:59" ht="17.100000000000001" customHeight="1" x14ac:dyDescent="0.25">
      <c r="BG119" s="83"/>
    </row>
    <row r="120" spans="59:59" ht="17.100000000000001" customHeight="1" x14ac:dyDescent="0.25">
      <c r="BG120" s="83"/>
    </row>
    <row r="121" spans="59:59" ht="17.100000000000001" customHeight="1" x14ac:dyDescent="0.25">
      <c r="BG121" s="83"/>
    </row>
    <row r="122" spans="59:59" ht="17.100000000000001" customHeight="1" x14ac:dyDescent="0.25">
      <c r="BG122" s="83"/>
    </row>
    <row r="123" spans="59:59" ht="17.100000000000001" customHeight="1" x14ac:dyDescent="0.25">
      <c r="BG123" s="83"/>
    </row>
    <row r="124" spans="59:59" ht="17.100000000000001" customHeight="1" x14ac:dyDescent="0.25">
      <c r="BG124" s="83"/>
    </row>
    <row r="125" spans="59:59" ht="17.100000000000001" customHeight="1" x14ac:dyDescent="0.25">
      <c r="BG125" s="83"/>
    </row>
    <row r="126" spans="59:59" ht="17.100000000000001" customHeight="1" x14ac:dyDescent="0.25">
      <c r="BG126" s="83"/>
    </row>
    <row r="127" spans="59:59" ht="17.100000000000001" customHeight="1" x14ac:dyDescent="0.25">
      <c r="BG127" s="83"/>
    </row>
    <row r="128" spans="59:59" ht="17.100000000000001" customHeight="1" x14ac:dyDescent="0.25">
      <c r="BG128" s="83"/>
    </row>
    <row r="129" spans="59:59" ht="17.100000000000001" customHeight="1" x14ac:dyDescent="0.25">
      <c r="BG129" s="83"/>
    </row>
    <row r="130" spans="59:59" ht="17.100000000000001" customHeight="1" x14ac:dyDescent="0.25">
      <c r="BG130" s="83"/>
    </row>
    <row r="131" spans="59:59" ht="17.100000000000001" customHeight="1" x14ac:dyDescent="0.25">
      <c r="BG131" s="83"/>
    </row>
    <row r="132" spans="59:59" ht="17.100000000000001" customHeight="1" x14ac:dyDescent="0.25">
      <c r="BG132" s="83"/>
    </row>
    <row r="133" spans="59:59" ht="17.100000000000001" customHeight="1" x14ac:dyDescent="0.25">
      <c r="BG133" s="83"/>
    </row>
    <row r="134" spans="59:59" ht="17.100000000000001" customHeight="1" x14ac:dyDescent="0.25">
      <c r="BG134" s="83"/>
    </row>
    <row r="135" spans="59:59" ht="17.100000000000001" customHeight="1" x14ac:dyDescent="0.25">
      <c r="BG135" s="83"/>
    </row>
    <row r="136" spans="59:59" ht="17.100000000000001" customHeight="1" x14ac:dyDescent="0.25">
      <c r="BG136" s="83"/>
    </row>
    <row r="137" spans="59:59" ht="17.100000000000001" customHeight="1" x14ac:dyDescent="0.25">
      <c r="BG137" s="83"/>
    </row>
    <row r="138" spans="59:59" ht="17.100000000000001" customHeight="1" x14ac:dyDescent="0.25">
      <c r="BG138" s="83"/>
    </row>
    <row r="139" spans="59:59" ht="17.100000000000001" customHeight="1" x14ac:dyDescent="0.25">
      <c r="BG139" s="83"/>
    </row>
    <row r="140" spans="59:59" ht="17.100000000000001" customHeight="1" x14ac:dyDescent="0.25">
      <c r="BG140" s="83"/>
    </row>
    <row r="141" spans="59:59" ht="17.100000000000001" customHeight="1" x14ac:dyDescent="0.25">
      <c r="BG141" s="83"/>
    </row>
    <row r="142" spans="59:59" ht="17.100000000000001" customHeight="1" x14ac:dyDescent="0.25">
      <c r="BG142" s="83"/>
    </row>
    <row r="143" spans="59:59" ht="17.100000000000001" customHeight="1" x14ac:dyDescent="0.25">
      <c r="BG143" s="83"/>
    </row>
    <row r="144" spans="59:59" ht="17.100000000000001" customHeight="1" x14ac:dyDescent="0.25">
      <c r="BG144" s="83"/>
    </row>
    <row r="145" spans="59:59" ht="17.100000000000001" customHeight="1" x14ac:dyDescent="0.25">
      <c r="BG145" s="83"/>
    </row>
    <row r="146" spans="59:59" ht="17.100000000000001" customHeight="1" x14ac:dyDescent="0.25">
      <c r="BG146" s="83"/>
    </row>
    <row r="147" spans="59:59" ht="17.100000000000001" customHeight="1" x14ac:dyDescent="0.25">
      <c r="BG147" s="83"/>
    </row>
    <row r="148" spans="59:59" ht="17.100000000000001" customHeight="1" x14ac:dyDescent="0.25">
      <c r="BG148" s="83"/>
    </row>
    <row r="149" spans="59:59" ht="17.100000000000001" customHeight="1" x14ac:dyDescent="0.25">
      <c r="BG149" s="83"/>
    </row>
    <row r="150" spans="59:59" ht="17.100000000000001" customHeight="1" x14ac:dyDescent="0.25">
      <c r="BG150" s="83"/>
    </row>
    <row r="151" spans="59:59" ht="17.100000000000001" customHeight="1" x14ac:dyDescent="0.25">
      <c r="BG151" s="83"/>
    </row>
    <row r="152" spans="59:59" ht="17.100000000000001" customHeight="1" x14ac:dyDescent="0.25">
      <c r="BG152" s="83"/>
    </row>
    <row r="153" spans="59:59" ht="17.100000000000001" customHeight="1" x14ac:dyDescent="0.25">
      <c r="BG153" s="83"/>
    </row>
    <row r="154" spans="59:59" ht="17.100000000000001" customHeight="1" x14ac:dyDescent="0.25">
      <c r="BG154" s="83"/>
    </row>
    <row r="155" spans="59:59" ht="17.100000000000001" customHeight="1" x14ac:dyDescent="0.25">
      <c r="BG155" s="83"/>
    </row>
    <row r="156" spans="59:59" ht="17.100000000000001" customHeight="1" x14ac:dyDescent="0.25">
      <c r="BG156" s="83"/>
    </row>
    <row r="157" spans="59:59" ht="17.100000000000001" customHeight="1" x14ac:dyDescent="0.25">
      <c r="BG157" s="83"/>
    </row>
    <row r="158" spans="59:59" ht="17.100000000000001" customHeight="1" x14ac:dyDescent="0.25">
      <c r="BG158" s="83"/>
    </row>
    <row r="159" spans="59:59" ht="17.100000000000001" customHeight="1" x14ac:dyDescent="0.25">
      <c r="BG159" s="83"/>
    </row>
    <row r="160" spans="59:59" ht="17.100000000000001" customHeight="1" x14ac:dyDescent="0.25">
      <c r="BG160" s="83"/>
    </row>
    <row r="161" spans="59:59" ht="17.100000000000001" customHeight="1" x14ac:dyDescent="0.25">
      <c r="BG161" s="83"/>
    </row>
    <row r="162" spans="59:59" ht="17.100000000000001" customHeight="1" x14ac:dyDescent="0.25">
      <c r="BG162" s="83"/>
    </row>
    <row r="163" spans="59:59" ht="17.100000000000001" customHeight="1" x14ac:dyDescent="0.25">
      <c r="BG163" s="83"/>
    </row>
    <row r="164" spans="59:59" ht="17.100000000000001" customHeight="1" x14ac:dyDescent="0.25">
      <c r="BG164" s="83"/>
    </row>
    <row r="165" spans="59:59" ht="17.100000000000001" customHeight="1" x14ac:dyDescent="0.25">
      <c r="BG165" s="83"/>
    </row>
    <row r="166" spans="59:59" ht="17.100000000000001" customHeight="1" x14ac:dyDescent="0.25">
      <c r="BG166" s="83"/>
    </row>
    <row r="167" spans="59:59" ht="17.100000000000001" customHeight="1" x14ac:dyDescent="0.25">
      <c r="BG167" s="83"/>
    </row>
    <row r="168" spans="59:59" ht="17.100000000000001" customHeight="1" x14ac:dyDescent="0.25">
      <c r="BG168" s="83"/>
    </row>
    <row r="169" spans="59:59" ht="17.100000000000001" customHeight="1" x14ac:dyDescent="0.25">
      <c r="BG169" s="83"/>
    </row>
    <row r="170" spans="59:59" ht="17.100000000000001" customHeight="1" x14ac:dyDescent="0.25">
      <c r="BG170" s="83"/>
    </row>
    <row r="171" spans="59:59" ht="17.100000000000001" customHeight="1" x14ac:dyDescent="0.25">
      <c r="BG171" s="83"/>
    </row>
    <row r="172" spans="59:59" ht="17.100000000000001" customHeight="1" x14ac:dyDescent="0.25">
      <c r="BG172" s="83"/>
    </row>
  </sheetData>
  <conditionalFormatting sqref="C15:I15 AI15:AO15 AA15:AG15 K15:Q15 S15:Y15">
    <cfRule type="iconSet" priority="6">
      <iconSet>
        <cfvo type="percent" val="0"/>
        <cfvo type="num" val="0"/>
        <cfvo type="num" val="1"/>
      </iconSet>
    </cfRule>
  </conditionalFormatting>
  <conditionalFormatting sqref="C18:I18 AI18:AO18 AA18:AG18 K18:Q18 S18:Y18">
    <cfRule type="iconSet" priority="5">
      <iconSet iconSet="3Symbols2">
        <cfvo type="percent" val="0"/>
        <cfvo type="num" val="0"/>
        <cfvo type="num" val="1"/>
      </iconSet>
    </cfRule>
  </conditionalFormatting>
  <conditionalFormatting sqref="C20:I21 C18:I18 C15:I15 K12:Q12 K20:Q21 S12:Y12 AA12:AG12 AI20:AO21 AI18:AO18 AI15:AO15 AI12:AO12 AA20:AG21 AA18:AG18 AA15:AG15 K15:Q15 K18:Q18 S15:Y15 S18:Y18 S20:Y21 C38:I41 K38:Q41 S38:Y41 AA38:AG41 AI38:AO41">
    <cfRule type="iconSet" priority="4">
      <iconSet iconSet="3Symbols2">
        <cfvo type="percent" val="0"/>
        <cfvo type="num" val="0"/>
        <cfvo type="num" val="1"/>
      </iconSet>
    </cfRule>
  </conditionalFormatting>
  <dataValidations count="2">
    <dataValidation type="list" allowBlank="1" showInputMessage="1" showErrorMessage="1" sqref="AV11" xr:uid="{00000000-0002-0000-0600-000001000000}">
      <formula1>$AW$14:$AW$25</formula1>
    </dataValidation>
    <dataValidation type="list" allowBlank="1" showInputMessage="1" showErrorMessage="1" sqref="AV10" xr:uid="{00000000-0002-0000-0600-000000000000}">
      <formula1>$AU$13:$AU$24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77A7DD0-CAE7-46DA-92B1-F988D1A8AF68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3Symbols" iconId="1"/>
              <x14:cfIcon iconSet="3Symbols2" iconId="0"/>
              <x14:cfIcon iconSet="3Symbols2" iconId="2"/>
            </x14:iconSet>
          </x14:cfRule>
          <xm:sqref>C12:I12</xm:sqref>
        </x14:conditionalFormatting>
        <x14:conditionalFormatting xmlns:xm="http://schemas.microsoft.com/office/excel/2006/main">
          <x14:cfRule type="iconSet" priority="3" id="{E598D1F8-1929-4E41-AF74-E4E18AB53DB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C20:I21 C18:I18 C15:I15 K12:Q12 K20:Q21 S12:Y12 AA12:AG12 AI20:AO21 AI18:AO18 AI15:AO15 AI12:AO12 AA20:AG21 AA18:AG18 AA15:AG15 K15:Q15 K18:Q18 S15:Y15 S18:Y18 S20:Y21 C38:I41 K38:Q41 S38:Y41 AA38:AG41 AI38:AO41</xm:sqref>
        </x14:conditionalFormatting>
        <x14:conditionalFormatting xmlns:xm="http://schemas.microsoft.com/office/excel/2006/main">
          <x14:cfRule type="iconSet" priority="2" id="{BB5D20A8-123A-41B5-A680-B3FADE5498F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C20:I21 C18:I18 C15:I15 S12:Y12 AA12:AG12 AI12:AO12 K15:Q15 K18:Q18 K20:Q21 S20:Y21 AA20:AG21 AI20:AO21 AI18:AO18 AA18:AG18 S18:Y18 S15:Y15 AA15:AG15 AI15:AO15 C29:I30 C23:I24 K23:Q24 K29:Q30 S23:Y24 S29:Y30 AA23:AG24 AA29:AG30 AI29:AO30 AI23:AO24 K12:Q12 C38:I41 K38:Q41 S38:Y41 AA38:AG41 AI38:AO41</xm:sqref>
        </x14:conditionalFormatting>
        <x14:conditionalFormatting xmlns:xm="http://schemas.microsoft.com/office/excel/2006/main">
          <x14:cfRule type="iconSet" priority="7" id="{1ADF2007-3B1C-43B1-9056-A228D5B363D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K12:Q12 S12:Y12 AA12:AG12 AI12:AO12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INV</vt:lpstr>
      <vt:lpstr>CO</vt:lpstr>
      <vt:lpstr>Vendido2024</vt:lpstr>
      <vt:lpstr>P&amp;L</vt:lpstr>
      <vt:lpstr>CO!Print_Area</vt:lpstr>
      <vt:lpstr>INV!Print_Area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DAYLEN PUERTO</dc:creator>
  <cp:lastModifiedBy>Day DC</cp:lastModifiedBy>
  <cp:lastPrinted>2024-11-19T13:55:07Z</cp:lastPrinted>
  <dcterms:created xsi:type="dcterms:W3CDTF">2024-02-12T14:22:10Z</dcterms:created>
  <dcterms:modified xsi:type="dcterms:W3CDTF">2024-11-19T13:55:11Z</dcterms:modified>
</cp:coreProperties>
</file>